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L:\MRM2001\ExtSta\"/>
    </mc:Choice>
  </mc:AlternateContent>
  <xr:revisionPtr revIDLastSave="0" documentId="13_ncr:1_{19FBF51C-6D1A-4EEC-9FAE-194535514C5F}" xr6:coauthVersionLast="41" xr6:coauthVersionMax="41" xr10:uidLastSave="{00000000-0000-0000-0000-000000000000}"/>
  <bookViews>
    <workbookView xWindow="-120" yWindow="-120" windowWidth="20730" windowHeight="11160" tabRatio="726" activeTab="2" xr2:uid="{00000000-000D-0000-FFFF-FFFF00000000}"/>
  </bookViews>
  <sheets>
    <sheet name="Doc" sheetId="31" r:id="rId1"/>
    <sheet name="Base18" sheetId="20" r:id="rId2"/>
    <sheet name="TotVol" sheetId="21" r:id="rId3"/>
    <sheet name="2018" sheetId="25" r:id="rId4"/>
    <sheet name="2020" sheetId="26" r:id="rId5"/>
    <sheet name="2025" sheetId="27" r:id="rId6"/>
    <sheet name="2026" sheetId="32" r:id="rId7"/>
    <sheet name="2030" sheetId="28" r:id="rId8"/>
    <sheet name="2035" sheetId="29" r:id="rId9"/>
    <sheet name="2040" sheetId="30" r:id="rId10"/>
    <sheet name="2045" sheetId="34" r:id="rId11"/>
    <sheet name="2050" sheetId="35" r:id="rId12"/>
  </sheets>
  <definedNames>
    <definedName name="_xlnm._FilterDatabase" localSheetId="2" hidden="1">TotVol!$A$1:$AI$92</definedName>
    <definedName name="_xlnm.Database" localSheetId="6">#REF!</definedName>
    <definedName name="_xlnm.Database" localSheetId="10">#REF!</definedName>
    <definedName name="_xlnm.Database" localSheetId="11">#REF!</definedName>
    <definedName name="_xlnm.Database" localSheetId="1">Base18!$A$1:$S$54</definedName>
    <definedName name="_xlnm.Databas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35" l="1"/>
  <c r="C3" i="35"/>
  <c r="D3" i="35"/>
  <c r="E3" i="35"/>
  <c r="B4" i="35"/>
  <c r="C4" i="35"/>
  <c r="D4" i="35"/>
  <c r="E4" i="35"/>
  <c r="B5" i="35"/>
  <c r="C5" i="35"/>
  <c r="D5" i="35"/>
  <c r="E5" i="35"/>
  <c r="B6" i="35"/>
  <c r="C6" i="35"/>
  <c r="D6" i="35"/>
  <c r="E6" i="35"/>
  <c r="B7" i="35"/>
  <c r="C7" i="35"/>
  <c r="D7" i="35"/>
  <c r="E7" i="35"/>
  <c r="B8" i="35"/>
  <c r="C8" i="35"/>
  <c r="D8" i="35"/>
  <c r="E8" i="35"/>
  <c r="B9" i="35"/>
  <c r="C9" i="35"/>
  <c r="D9" i="35"/>
  <c r="E9" i="35"/>
  <c r="B10" i="35"/>
  <c r="C10" i="35"/>
  <c r="D10" i="35"/>
  <c r="E10" i="35"/>
  <c r="B11" i="35"/>
  <c r="C11" i="35"/>
  <c r="D11" i="35"/>
  <c r="E11" i="35"/>
  <c r="B12" i="35"/>
  <c r="C12" i="35"/>
  <c r="D12" i="35"/>
  <c r="E12" i="35"/>
  <c r="B13" i="35"/>
  <c r="C13" i="35"/>
  <c r="D13" i="35"/>
  <c r="E13" i="35"/>
  <c r="B14" i="35"/>
  <c r="C14" i="35"/>
  <c r="D14" i="35"/>
  <c r="E14" i="35"/>
  <c r="B15" i="35"/>
  <c r="C15" i="35"/>
  <c r="D15" i="35"/>
  <c r="E15" i="35"/>
  <c r="B16" i="35"/>
  <c r="C16" i="35"/>
  <c r="D16" i="35"/>
  <c r="E16" i="35"/>
  <c r="B17" i="35"/>
  <c r="C17" i="35"/>
  <c r="D17" i="35"/>
  <c r="E17" i="35"/>
  <c r="B18" i="35"/>
  <c r="C18" i="35"/>
  <c r="D18" i="35"/>
  <c r="E18" i="35"/>
  <c r="B19" i="35"/>
  <c r="C19" i="35"/>
  <c r="D19" i="35"/>
  <c r="E19" i="35"/>
  <c r="B20" i="35"/>
  <c r="C20" i="35"/>
  <c r="D20" i="35"/>
  <c r="E20" i="35"/>
  <c r="B21" i="35"/>
  <c r="C21" i="35"/>
  <c r="D21" i="35"/>
  <c r="E21" i="35"/>
  <c r="B22" i="35"/>
  <c r="C22" i="35"/>
  <c r="D22" i="35"/>
  <c r="E22" i="35"/>
  <c r="B23" i="35"/>
  <c r="C23" i="35"/>
  <c r="D23" i="35"/>
  <c r="E23" i="35"/>
  <c r="B24" i="35"/>
  <c r="C24" i="35"/>
  <c r="D24" i="35"/>
  <c r="E24" i="35"/>
  <c r="B25" i="35"/>
  <c r="C25" i="35"/>
  <c r="D25" i="35"/>
  <c r="E25" i="35"/>
  <c r="B26" i="35"/>
  <c r="C26" i="35"/>
  <c r="D26" i="35"/>
  <c r="E26" i="35"/>
  <c r="B27" i="35"/>
  <c r="C27" i="35"/>
  <c r="D27" i="35"/>
  <c r="E27" i="35"/>
  <c r="B28" i="35"/>
  <c r="C28" i="35"/>
  <c r="D28" i="35"/>
  <c r="E28" i="35"/>
  <c r="B29" i="35"/>
  <c r="C29" i="35"/>
  <c r="D29" i="35"/>
  <c r="E29" i="35"/>
  <c r="B30" i="35"/>
  <c r="C30" i="35"/>
  <c r="D30" i="35"/>
  <c r="E30" i="35"/>
  <c r="B31" i="35"/>
  <c r="C31" i="35"/>
  <c r="D31" i="35"/>
  <c r="E31" i="35"/>
  <c r="B32" i="35"/>
  <c r="C32" i="35"/>
  <c r="D32" i="35"/>
  <c r="E32" i="35"/>
  <c r="B33" i="35"/>
  <c r="C33" i="35"/>
  <c r="D33" i="35"/>
  <c r="E33" i="35"/>
  <c r="B34" i="35"/>
  <c r="C34" i="35"/>
  <c r="D34" i="35"/>
  <c r="E34" i="35"/>
  <c r="B35" i="35"/>
  <c r="C35" i="35"/>
  <c r="D35" i="35"/>
  <c r="E35" i="35"/>
  <c r="B36" i="35"/>
  <c r="C36" i="35"/>
  <c r="D36" i="35"/>
  <c r="E36" i="35"/>
  <c r="B37" i="35"/>
  <c r="C37" i="35"/>
  <c r="D37" i="35"/>
  <c r="E37" i="35"/>
  <c r="B38" i="35"/>
  <c r="C38" i="35"/>
  <c r="D38" i="35"/>
  <c r="E38" i="35"/>
  <c r="B39" i="35"/>
  <c r="C39" i="35"/>
  <c r="D39" i="35"/>
  <c r="E39" i="35"/>
  <c r="B40" i="35"/>
  <c r="C40" i="35"/>
  <c r="D40" i="35"/>
  <c r="E40" i="35"/>
  <c r="B41" i="35"/>
  <c r="C41" i="35"/>
  <c r="D41" i="35"/>
  <c r="E41" i="35"/>
  <c r="B42" i="35"/>
  <c r="C42" i="35"/>
  <c r="D42" i="35"/>
  <c r="E42" i="35"/>
  <c r="B43" i="35"/>
  <c r="C43" i="35"/>
  <c r="D43" i="35"/>
  <c r="E43" i="35"/>
  <c r="B44" i="35"/>
  <c r="C44" i="35"/>
  <c r="D44" i="35"/>
  <c r="E44" i="35"/>
  <c r="B45" i="35"/>
  <c r="C45" i="35"/>
  <c r="D45" i="35"/>
  <c r="E45" i="35"/>
  <c r="B46" i="35"/>
  <c r="C46" i="35"/>
  <c r="D46" i="35"/>
  <c r="E46" i="35"/>
  <c r="B47" i="35"/>
  <c r="C47" i="35"/>
  <c r="D47" i="35"/>
  <c r="E47" i="35"/>
  <c r="B48" i="35"/>
  <c r="C48" i="35"/>
  <c r="D48" i="35"/>
  <c r="E48" i="35"/>
  <c r="B49" i="35"/>
  <c r="C49" i="35"/>
  <c r="D49" i="35"/>
  <c r="E49" i="35"/>
  <c r="B50" i="35"/>
  <c r="C50" i="35"/>
  <c r="D50" i="35"/>
  <c r="E50" i="35"/>
  <c r="B51" i="35"/>
  <c r="C51" i="35"/>
  <c r="D51" i="35"/>
  <c r="E51" i="35"/>
  <c r="B52" i="35"/>
  <c r="C52" i="35"/>
  <c r="D52" i="35"/>
  <c r="E52" i="35"/>
  <c r="B53" i="35"/>
  <c r="C53" i="35"/>
  <c r="D53" i="35"/>
  <c r="E53" i="35"/>
  <c r="B54" i="35"/>
  <c r="C54" i="35"/>
  <c r="D54" i="35"/>
  <c r="E54" i="35"/>
  <c r="B55" i="35"/>
  <c r="C55" i="35"/>
  <c r="D55" i="35"/>
  <c r="E55" i="35"/>
  <c r="B56" i="35"/>
  <c r="C56" i="35"/>
  <c r="D56" i="35"/>
  <c r="E56" i="35"/>
  <c r="B57" i="35"/>
  <c r="C57" i="35"/>
  <c r="D57" i="35"/>
  <c r="E57" i="35"/>
  <c r="B58" i="35"/>
  <c r="C58" i="35"/>
  <c r="D58" i="35"/>
  <c r="E58" i="35"/>
  <c r="B59" i="35"/>
  <c r="C59" i="35"/>
  <c r="D59" i="35"/>
  <c r="E59" i="35"/>
  <c r="B60" i="35"/>
  <c r="C60" i="35"/>
  <c r="D60" i="35"/>
  <c r="E60" i="35"/>
  <c r="B61" i="35"/>
  <c r="C61" i="35"/>
  <c r="D61" i="35"/>
  <c r="E61" i="35"/>
  <c r="B62" i="35"/>
  <c r="C62" i="35"/>
  <c r="D62" i="35"/>
  <c r="E62" i="35"/>
  <c r="B63" i="35"/>
  <c r="C63" i="35"/>
  <c r="D63" i="35"/>
  <c r="E63" i="35"/>
  <c r="B64" i="35"/>
  <c r="C64" i="35"/>
  <c r="D64" i="35"/>
  <c r="E64" i="35"/>
  <c r="B65" i="35"/>
  <c r="C65" i="35"/>
  <c r="D65" i="35"/>
  <c r="E65" i="35"/>
  <c r="B66" i="35"/>
  <c r="C66" i="35"/>
  <c r="D66" i="35"/>
  <c r="E66" i="35"/>
  <c r="B67" i="35"/>
  <c r="C67" i="35"/>
  <c r="D67" i="35"/>
  <c r="E67" i="35"/>
  <c r="B68" i="35"/>
  <c r="C68" i="35"/>
  <c r="D68" i="35"/>
  <c r="E68" i="35"/>
  <c r="B69" i="35"/>
  <c r="C69" i="35"/>
  <c r="D69" i="35"/>
  <c r="E69" i="35"/>
  <c r="B70" i="35"/>
  <c r="C70" i="35"/>
  <c r="D70" i="35"/>
  <c r="E70" i="35"/>
  <c r="B71" i="35"/>
  <c r="C71" i="35"/>
  <c r="D71" i="35"/>
  <c r="E71" i="35"/>
  <c r="B72" i="35"/>
  <c r="C72" i="35"/>
  <c r="D72" i="35"/>
  <c r="E72" i="35"/>
  <c r="B73" i="35"/>
  <c r="C73" i="35"/>
  <c r="D73" i="35"/>
  <c r="E73" i="35"/>
  <c r="B74" i="35"/>
  <c r="C74" i="35"/>
  <c r="D74" i="35"/>
  <c r="E74" i="35"/>
  <c r="B75" i="35"/>
  <c r="C75" i="35"/>
  <c r="D75" i="35"/>
  <c r="E75" i="35"/>
  <c r="B76" i="35"/>
  <c r="C76" i="35"/>
  <c r="D76" i="35"/>
  <c r="E76" i="35"/>
  <c r="B77" i="35"/>
  <c r="C77" i="35"/>
  <c r="D77" i="35"/>
  <c r="E77" i="35"/>
  <c r="B78" i="35"/>
  <c r="C78" i="35"/>
  <c r="D78" i="35"/>
  <c r="E78" i="35"/>
  <c r="B79" i="35"/>
  <c r="C79" i="35"/>
  <c r="D79" i="35"/>
  <c r="E79" i="35"/>
  <c r="B80" i="35"/>
  <c r="C80" i="35"/>
  <c r="D80" i="35"/>
  <c r="E80" i="35"/>
  <c r="B81" i="35"/>
  <c r="C81" i="35"/>
  <c r="D81" i="35"/>
  <c r="E81" i="35"/>
  <c r="B82" i="35"/>
  <c r="C82" i="35"/>
  <c r="D82" i="35"/>
  <c r="E82" i="35"/>
  <c r="B83" i="35"/>
  <c r="C83" i="35"/>
  <c r="D83" i="35"/>
  <c r="E83" i="35"/>
  <c r="B84" i="35"/>
  <c r="C84" i="35"/>
  <c r="D84" i="35"/>
  <c r="E84" i="35"/>
  <c r="B85" i="35"/>
  <c r="C85" i="35"/>
  <c r="D85" i="35"/>
  <c r="E85" i="35"/>
  <c r="B86" i="35"/>
  <c r="C86" i="35"/>
  <c r="D86" i="35"/>
  <c r="E86" i="35"/>
  <c r="B87" i="35"/>
  <c r="C87" i="35"/>
  <c r="D87" i="35"/>
  <c r="E87" i="35"/>
  <c r="B88" i="35"/>
  <c r="C88" i="35"/>
  <c r="D88" i="35"/>
  <c r="E88" i="35"/>
  <c r="B89" i="35"/>
  <c r="C89" i="35"/>
  <c r="D89" i="35"/>
  <c r="E89" i="35"/>
  <c r="E2" i="35"/>
  <c r="D2" i="35"/>
  <c r="C2" i="35"/>
  <c r="B2" i="35"/>
  <c r="F26" i="21" l="1"/>
  <c r="G26" i="21"/>
  <c r="H26" i="21"/>
  <c r="I26" i="21"/>
  <c r="K26" i="21"/>
  <c r="F3" i="20" l="1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2" i="20"/>
  <c r="E3" i="20"/>
  <c r="C3" i="21" s="1"/>
  <c r="E4" i="20"/>
  <c r="C4" i="21" s="1"/>
  <c r="E5" i="20"/>
  <c r="C5" i="21" s="1"/>
  <c r="E6" i="20"/>
  <c r="C6" i="21" s="1"/>
  <c r="E7" i="20"/>
  <c r="C7" i="21" s="1"/>
  <c r="E8" i="20"/>
  <c r="C8" i="21" s="1"/>
  <c r="E9" i="20"/>
  <c r="C9" i="21" s="1"/>
  <c r="E10" i="20"/>
  <c r="C10" i="21" s="1"/>
  <c r="E11" i="20"/>
  <c r="C11" i="21" s="1"/>
  <c r="E12" i="20"/>
  <c r="C12" i="21" s="1"/>
  <c r="E13" i="20"/>
  <c r="C13" i="21" s="1"/>
  <c r="E14" i="20"/>
  <c r="C14" i="21" s="1"/>
  <c r="E15" i="20"/>
  <c r="C15" i="21" s="1"/>
  <c r="E16" i="20"/>
  <c r="C16" i="21" s="1"/>
  <c r="E17" i="20"/>
  <c r="C17" i="21" s="1"/>
  <c r="E18" i="20"/>
  <c r="C18" i="21" s="1"/>
  <c r="E19" i="20"/>
  <c r="C19" i="21" s="1"/>
  <c r="E20" i="20"/>
  <c r="C20" i="21" s="1"/>
  <c r="E21" i="20"/>
  <c r="C21" i="21" s="1"/>
  <c r="E22" i="20"/>
  <c r="C22" i="21" s="1"/>
  <c r="E23" i="20"/>
  <c r="C23" i="21" s="1"/>
  <c r="E24" i="20"/>
  <c r="C24" i="21" s="1"/>
  <c r="E25" i="20"/>
  <c r="C25" i="21" s="1"/>
  <c r="E26" i="20"/>
  <c r="C26" i="21" s="1"/>
  <c r="E27" i="20"/>
  <c r="C27" i="21" s="1"/>
  <c r="E28" i="20"/>
  <c r="C28" i="21" s="1"/>
  <c r="E29" i="20"/>
  <c r="C29" i="21" s="1"/>
  <c r="E30" i="20"/>
  <c r="C30" i="21" s="1"/>
  <c r="E31" i="20"/>
  <c r="C31" i="21" s="1"/>
  <c r="E32" i="20"/>
  <c r="C32" i="21" s="1"/>
  <c r="E33" i="20"/>
  <c r="C33" i="21" s="1"/>
  <c r="E34" i="20"/>
  <c r="C34" i="21" s="1"/>
  <c r="E35" i="20"/>
  <c r="C35" i="21" s="1"/>
  <c r="E36" i="20"/>
  <c r="C36" i="21" s="1"/>
  <c r="E37" i="20"/>
  <c r="C37" i="21" s="1"/>
  <c r="E38" i="20"/>
  <c r="C38" i="21" s="1"/>
  <c r="E39" i="20"/>
  <c r="C39" i="21" s="1"/>
  <c r="E40" i="20"/>
  <c r="C40" i="21" s="1"/>
  <c r="E41" i="20"/>
  <c r="C41" i="21" s="1"/>
  <c r="E42" i="20"/>
  <c r="C42" i="21" s="1"/>
  <c r="E43" i="20"/>
  <c r="C43" i="21" s="1"/>
  <c r="E44" i="20"/>
  <c r="C44" i="21" s="1"/>
  <c r="E45" i="20"/>
  <c r="C45" i="21" s="1"/>
  <c r="E46" i="20"/>
  <c r="C46" i="21" s="1"/>
  <c r="E47" i="20"/>
  <c r="C47" i="21" s="1"/>
  <c r="E48" i="20"/>
  <c r="C48" i="21" s="1"/>
  <c r="E49" i="20"/>
  <c r="C49" i="21" s="1"/>
  <c r="E50" i="20"/>
  <c r="C50" i="21" s="1"/>
  <c r="E51" i="20"/>
  <c r="C51" i="21" s="1"/>
  <c r="E52" i="20"/>
  <c r="C52" i="21" s="1"/>
  <c r="E53" i="20"/>
  <c r="C53" i="21" s="1"/>
  <c r="E54" i="20"/>
  <c r="C54" i="21" s="1"/>
  <c r="E55" i="20"/>
  <c r="C55" i="21" s="1"/>
  <c r="E56" i="20"/>
  <c r="C56" i="21" s="1"/>
  <c r="E57" i="20"/>
  <c r="C57" i="21" s="1"/>
  <c r="E58" i="20"/>
  <c r="C58" i="21" s="1"/>
  <c r="E59" i="20"/>
  <c r="C59" i="21" s="1"/>
  <c r="E60" i="20"/>
  <c r="C60" i="21" s="1"/>
  <c r="E61" i="20"/>
  <c r="C61" i="21" s="1"/>
  <c r="E62" i="20"/>
  <c r="C62" i="21" s="1"/>
  <c r="E63" i="20"/>
  <c r="C63" i="21" s="1"/>
  <c r="E64" i="20"/>
  <c r="C64" i="21" s="1"/>
  <c r="E65" i="20"/>
  <c r="C65" i="21" s="1"/>
  <c r="E66" i="20"/>
  <c r="E67" i="20"/>
  <c r="C67" i="21" s="1"/>
  <c r="E68" i="20"/>
  <c r="C68" i="21" s="1"/>
  <c r="E69" i="20"/>
  <c r="C69" i="21" s="1"/>
  <c r="E70" i="20"/>
  <c r="C70" i="21" s="1"/>
  <c r="E71" i="20"/>
  <c r="C71" i="21" s="1"/>
  <c r="E72" i="20"/>
  <c r="C72" i="21" s="1"/>
  <c r="E73" i="20"/>
  <c r="C73" i="21" s="1"/>
  <c r="E74" i="20"/>
  <c r="C74" i="21" s="1"/>
  <c r="E75" i="20"/>
  <c r="C75" i="21" s="1"/>
  <c r="E76" i="20"/>
  <c r="C76" i="21" s="1"/>
  <c r="E77" i="20"/>
  <c r="C77" i="21" s="1"/>
  <c r="E78" i="20"/>
  <c r="C78" i="21" s="1"/>
  <c r="E79" i="20"/>
  <c r="C79" i="21" s="1"/>
  <c r="E80" i="20"/>
  <c r="C80" i="21" s="1"/>
  <c r="E81" i="20"/>
  <c r="C81" i="21" s="1"/>
  <c r="E82" i="20"/>
  <c r="C82" i="21" s="1"/>
  <c r="E83" i="20"/>
  <c r="C83" i="21" s="1"/>
  <c r="E84" i="20"/>
  <c r="C84" i="21" s="1"/>
  <c r="E85" i="20"/>
  <c r="C85" i="21" s="1"/>
  <c r="E86" i="20"/>
  <c r="C86" i="21" s="1"/>
  <c r="E87" i="20"/>
  <c r="C87" i="21" s="1"/>
  <c r="E88" i="20"/>
  <c r="E89" i="20"/>
  <c r="C89" i="21" s="1"/>
  <c r="E2" i="20"/>
  <c r="C2" i="21" s="1"/>
  <c r="D18" i="21" l="1"/>
  <c r="D89" i="21"/>
  <c r="D57" i="21"/>
  <c r="D49" i="21"/>
  <c r="D41" i="21"/>
  <c r="D33" i="21"/>
  <c r="D25" i="21"/>
  <c r="D17" i="21"/>
  <c r="D9" i="21"/>
  <c r="D24" i="21"/>
  <c r="D82" i="21"/>
  <c r="D50" i="21"/>
  <c r="D73" i="21"/>
  <c r="D64" i="21"/>
  <c r="D40" i="21"/>
  <c r="D71" i="21"/>
  <c r="D63" i="21"/>
  <c r="D55" i="21"/>
  <c r="D47" i="21"/>
  <c r="D39" i="21"/>
  <c r="D31" i="21"/>
  <c r="D23" i="21"/>
  <c r="D15" i="21"/>
  <c r="D7" i="21"/>
  <c r="D74" i="21"/>
  <c r="D34" i="21"/>
  <c r="D72" i="21"/>
  <c r="D16" i="21"/>
  <c r="D78" i="21"/>
  <c r="D38" i="21"/>
  <c r="D22" i="21"/>
  <c r="D14" i="21"/>
  <c r="D6" i="21"/>
  <c r="D42" i="21"/>
  <c r="D80" i="21"/>
  <c r="D48" i="21"/>
  <c r="D86" i="21"/>
  <c r="D54" i="21"/>
  <c r="D85" i="21"/>
  <c r="D61" i="21"/>
  <c r="D37" i="21"/>
  <c r="D29" i="21"/>
  <c r="D21" i="21"/>
  <c r="D13" i="21"/>
  <c r="D5" i="21"/>
  <c r="D58" i="21"/>
  <c r="D10" i="21"/>
  <c r="D81" i="21"/>
  <c r="D56" i="21"/>
  <c r="D8" i="21"/>
  <c r="D87" i="21"/>
  <c r="D70" i="21"/>
  <c r="D46" i="21"/>
  <c r="D77" i="21"/>
  <c r="D45" i="21"/>
  <c r="D76" i="21"/>
  <c r="D68" i="21"/>
  <c r="D60" i="21"/>
  <c r="D52" i="21"/>
  <c r="D44" i="21"/>
  <c r="D36" i="21"/>
  <c r="D28" i="21"/>
  <c r="D20" i="21"/>
  <c r="D12" i="21"/>
  <c r="D4" i="21"/>
  <c r="D2" i="21"/>
  <c r="D26" i="21"/>
  <c r="D65" i="21"/>
  <c r="D32" i="21"/>
  <c r="D79" i="21"/>
  <c r="D62" i="21"/>
  <c r="D30" i="21"/>
  <c r="D69" i="21"/>
  <c r="D53" i="21"/>
  <c r="D84" i="21"/>
  <c r="D83" i="21"/>
  <c r="D75" i="21"/>
  <c r="D67" i="21"/>
  <c r="D59" i="21"/>
  <c r="D51" i="21"/>
  <c r="D43" i="21"/>
  <c r="D35" i="21"/>
  <c r="D27" i="21"/>
  <c r="D19" i="21"/>
  <c r="D11" i="21"/>
  <c r="D3" i="21"/>
  <c r="G66" i="20"/>
  <c r="C66" i="21"/>
  <c r="G88" i="20"/>
  <c r="C88" i="21"/>
  <c r="G82" i="20"/>
  <c r="G72" i="20"/>
  <c r="G79" i="20"/>
  <c r="G63" i="20"/>
  <c r="G86" i="20"/>
  <c r="G78" i="20"/>
  <c r="G70" i="20"/>
  <c r="G62" i="20"/>
  <c r="G80" i="20"/>
  <c r="G87" i="20"/>
  <c r="G85" i="20"/>
  <c r="G77" i="20"/>
  <c r="G69" i="20"/>
  <c r="G64" i="20"/>
  <c r="G71" i="20"/>
  <c r="G84" i="20"/>
  <c r="G76" i="20"/>
  <c r="G68" i="20"/>
  <c r="G83" i="20"/>
  <c r="G75" i="20"/>
  <c r="G67" i="20"/>
  <c r="G74" i="20"/>
  <c r="G89" i="20"/>
  <c r="G81" i="20"/>
  <c r="G73" i="20"/>
  <c r="G65" i="20"/>
  <c r="Z70" i="21"/>
  <c r="AA70" i="21"/>
  <c r="AB70" i="21"/>
  <c r="AC70" i="21"/>
  <c r="U70" i="21"/>
  <c r="V70" i="21"/>
  <c r="W70" i="21"/>
  <c r="X70" i="21"/>
  <c r="AE89" i="21"/>
  <c r="AF89" i="21"/>
  <c r="AG89" i="21"/>
  <c r="AH89" i="21"/>
  <c r="K89" i="21"/>
  <c r="L89" i="21"/>
  <c r="M89" i="21"/>
  <c r="N89" i="21"/>
  <c r="P89" i="21"/>
  <c r="Q89" i="21"/>
  <c r="R89" i="21"/>
  <c r="S89" i="21"/>
  <c r="F89" i="21"/>
  <c r="G89" i="21"/>
  <c r="H89" i="21"/>
  <c r="I89" i="21"/>
  <c r="Z89" i="21"/>
  <c r="AA89" i="21"/>
  <c r="AB89" i="21"/>
  <c r="AC89" i="21"/>
  <c r="U89" i="21"/>
  <c r="V89" i="21"/>
  <c r="W89" i="21"/>
  <c r="X89" i="21"/>
  <c r="Z88" i="21"/>
  <c r="AA88" i="21"/>
  <c r="AB88" i="21"/>
  <c r="AC88" i="21"/>
  <c r="AE88" i="21"/>
  <c r="AF88" i="21"/>
  <c r="AG88" i="21"/>
  <c r="AH88" i="21"/>
  <c r="U88" i="21"/>
  <c r="V88" i="21"/>
  <c r="W88" i="21"/>
  <c r="X88" i="21"/>
  <c r="P88" i="21"/>
  <c r="Q88" i="21"/>
  <c r="R88" i="21"/>
  <c r="S88" i="21"/>
  <c r="K88" i="21"/>
  <c r="L88" i="21"/>
  <c r="M88" i="21"/>
  <c r="N88" i="21"/>
  <c r="F88" i="21"/>
  <c r="G88" i="21"/>
  <c r="H88" i="21"/>
  <c r="I88" i="21"/>
  <c r="AE87" i="21"/>
  <c r="AF87" i="21"/>
  <c r="AG87" i="21"/>
  <c r="AH87" i="21"/>
  <c r="K87" i="21"/>
  <c r="L87" i="21"/>
  <c r="M87" i="21"/>
  <c r="N87" i="21"/>
  <c r="P87" i="21"/>
  <c r="Q87" i="21"/>
  <c r="R87" i="21"/>
  <c r="S87" i="21"/>
  <c r="F87" i="21"/>
  <c r="G87" i="21"/>
  <c r="H87" i="21"/>
  <c r="I87" i="21"/>
  <c r="Z87" i="21"/>
  <c r="AA87" i="21"/>
  <c r="AB87" i="21"/>
  <c r="AC87" i="21"/>
  <c r="U87" i="21"/>
  <c r="V87" i="21"/>
  <c r="W87" i="21"/>
  <c r="X87" i="21"/>
  <c r="Z86" i="21"/>
  <c r="AA86" i="21"/>
  <c r="AB86" i="21"/>
  <c r="AC86" i="21"/>
  <c r="AE86" i="21"/>
  <c r="AF86" i="21"/>
  <c r="AG86" i="21"/>
  <c r="AH86" i="21"/>
  <c r="U86" i="21"/>
  <c r="V86" i="21"/>
  <c r="W86" i="21"/>
  <c r="X86" i="21"/>
  <c r="P86" i="21"/>
  <c r="Q86" i="21"/>
  <c r="R86" i="21"/>
  <c r="S86" i="21"/>
  <c r="K86" i="21"/>
  <c r="L86" i="21"/>
  <c r="M86" i="21"/>
  <c r="N86" i="21"/>
  <c r="F86" i="21"/>
  <c r="G86" i="21"/>
  <c r="H86" i="21"/>
  <c r="I86" i="21"/>
  <c r="AE85" i="21"/>
  <c r="AF85" i="21"/>
  <c r="AG85" i="21"/>
  <c r="AH85" i="21"/>
  <c r="K85" i="21"/>
  <c r="L85" i="21"/>
  <c r="M85" i="21"/>
  <c r="N85" i="21"/>
  <c r="P85" i="21"/>
  <c r="Q85" i="21"/>
  <c r="R85" i="21"/>
  <c r="S85" i="21"/>
  <c r="F85" i="21"/>
  <c r="G85" i="21"/>
  <c r="H85" i="21"/>
  <c r="I85" i="21"/>
  <c r="Z85" i="21"/>
  <c r="AA85" i="21"/>
  <c r="AB85" i="21"/>
  <c r="AC85" i="21"/>
  <c r="U85" i="21"/>
  <c r="V85" i="21"/>
  <c r="W85" i="21"/>
  <c r="X85" i="21"/>
  <c r="Z84" i="21"/>
  <c r="AA84" i="21"/>
  <c r="AB84" i="21"/>
  <c r="AC84" i="21"/>
  <c r="AE84" i="21"/>
  <c r="AF84" i="21"/>
  <c r="AG84" i="21"/>
  <c r="AH84" i="21"/>
  <c r="U84" i="21"/>
  <c r="V84" i="21"/>
  <c r="W84" i="21"/>
  <c r="X84" i="21"/>
  <c r="P84" i="21"/>
  <c r="Q84" i="21"/>
  <c r="R84" i="21"/>
  <c r="S84" i="21"/>
  <c r="K84" i="21"/>
  <c r="L84" i="21"/>
  <c r="M84" i="21"/>
  <c r="N84" i="21"/>
  <c r="F84" i="21"/>
  <c r="G84" i="21"/>
  <c r="H84" i="21"/>
  <c r="I84" i="21"/>
  <c r="AE83" i="21"/>
  <c r="AF83" i="21"/>
  <c r="AG83" i="21"/>
  <c r="AH83" i="21"/>
  <c r="K83" i="21"/>
  <c r="L83" i="21"/>
  <c r="M83" i="21"/>
  <c r="N83" i="21"/>
  <c r="P83" i="21"/>
  <c r="Q83" i="21"/>
  <c r="R83" i="21"/>
  <c r="S83" i="21"/>
  <c r="F83" i="21"/>
  <c r="G83" i="21"/>
  <c r="H83" i="21"/>
  <c r="I83" i="21"/>
  <c r="Z83" i="21"/>
  <c r="AA83" i="21"/>
  <c r="AB83" i="21"/>
  <c r="AC83" i="21"/>
  <c r="U83" i="21"/>
  <c r="V83" i="21"/>
  <c r="W83" i="21"/>
  <c r="X83" i="21"/>
  <c r="Z82" i="21"/>
  <c r="AA82" i="21"/>
  <c r="AB82" i="21"/>
  <c r="AC82" i="21"/>
  <c r="AE82" i="21"/>
  <c r="AF82" i="21"/>
  <c r="AG82" i="21"/>
  <c r="AH82" i="21"/>
  <c r="U82" i="21"/>
  <c r="V82" i="21"/>
  <c r="W82" i="21"/>
  <c r="X82" i="21"/>
  <c r="P82" i="21"/>
  <c r="Q82" i="21"/>
  <c r="R82" i="21"/>
  <c r="S82" i="21"/>
  <c r="K82" i="21"/>
  <c r="L82" i="21"/>
  <c r="M82" i="21"/>
  <c r="N82" i="21"/>
  <c r="F82" i="21"/>
  <c r="G82" i="21"/>
  <c r="H82" i="21"/>
  <c r="I82" i="21"/>
  <c r="D88" i="21" l="1"/>
  <c r="D66" i="21"/>
  <c r="K81" i="21"/>
  <c r="L81" i="21"/>
  <c r="M81" i="21"/>
  <c r="N81" i="21"/>
  <c r="P81" i="21"/>
  <c r="Q81" i="21"/>
  <c r="R81" i="21"/>
  <c r="S81" i="21"/>
  <c r="F81" i="21"/>
  <c r="G81" i="21"/>
  <c r="H81" i="21"/>
  <c r="I81" i="21"/>
  <c r="AE81" i="21"/>
  <c r="AF81" i="21"/>
  <c r="AG81" i="21"/>
  <c r="AH81" i="21"/>
  <c r="Z81" i="21"/>
  <c r="AA81" i="21"/>
  <c r="AB81" i="21"/>
  <c r="AC81" i="21"/>
  <c r="U81" i="21"/>
  <c r="V81" i="21"/>
  <c r="W81" i="21"/>
  <c r="X81" i="21"/>
  <c r="Z80" i="21"/>
  <c r="AA80" i="21"/>
  <c r="AB80" i="21"/>
  <c r="AC80" i="21"/>
  <c r="AE80" i="21"/>
  <c r="AF80" i="21"/>
  <c r="AG80" i="21"/>
  <c r="AH80" i="21"/>
  <c r="U80" i="21"/>
  <c r="V80" i="21"/>
  <c r="W80" i="21"/>
  <c r="X80" i="21"/>
  <c r="P80" i="21"/>
  <c r="Q80" i="21"/>
  <c r="R80" i="21"/>
  <c r="S80" i="21"/>
  <c r="K80" i="21"/>
  <c r="L80" i="21"/>
  <c r="M80" i="21"/>
  <c r="N80" i="21"/>
  <c r="F80" i="21"/>
  <c r="G80" i="21"/>
  <c r="H80" i="21"/>
  <c r="I80" i="21"/>
  <c r="AE78" i="21"/>
  <c r="AF78" i="21"/>
  <c r="AG78" i="21"/>
  <c r="AH78" i="21"/>
  <c r="K78" i="21"/>
  <c r="L78" i="21"/>
  <c r="M78" i="21"/>
  <c r="N78" i="21"/>
  <c r="P78" i="21"/>
  <c r="Q78" i="21"/>
  <c r="R78" i="21"/>
  <c r="S78" i="21"/>
  <c r="F78" i="21"/>
  <c r="G78" i="21"/>
  <c r="H78" i="21"/>
  <c r="I78" i="21"/>
  <c r="Z78" i="21"/>
  <c r="AA78" i="21"/>
  <c r="AB78" i="21"/>
  <c r="AC78" i="21"/>
  <c r="U78" i="21"/>
  <c r="V78" i="21"/>
  <c r="W78" i="21"/>
  <c r="X78" i="21"/>
  <c r="AH79" i="21"/>
  <c r="AG79" i="21"/>
  <c r="AF79" i="21"/>
  <c r="AE79" i="21"/>
  <c r="AC79" i="21"/>
  <c r="AB79" i="21"/>
  <c r="AA79" i="21"/>
  <c r="Z79" i="21"/>
  <c r="X79" i="21"/>
  <c r="W79" i="21"/>
  <c r="V79" i="21"/>
  <c r="U79" i="21"/>
  <c r="S79" i="21"/>
  <c r="R79" i="21"/>
  <c r="Q79" i="21"/>
  <c r="P79" i="21"/>
  <c r="N79" i="21"/>
  <c r="M79" i="21"/>
  <c r="L79" i="21"/>
  <c r="K79" i="21"/>
  <c r="I79" i="21"/>
  <c r="H79" i="21"/>
  <c r="G79" i="21"/>
  <c r="F79" i="21"/>
  <c r="K77" i="21"/>
  <c r="L77" i="21"/>
  <c r="M77" i="21"/>
  <c r="N77" i="21"/>
  <c r="P77" i="21"/>
  <c r="Q77" i="21"/>
  <c r="R77" i="21"/>
  <c r="S77" i="21"/>
  <c r="F77" i="21"/>
  <c r="G77" i="21"/>
  <c r="H77" i="21"/>
  <c r="I77" i="21"/>
  <c r="AE77" i="21"/>
  <c r="AF77" i="21"/>
  <c r="AG77" i="21"/>
  <c r="AH77" i="21"/>
  <c r="Z77" i="21"/>
  <c r="AA77" i="21"/>
  <c r="AB77" i="21"/>
  <c r="AC77" i="21"/>
  <c r="U77" i="21"/>
  <c r="V77" i="21"/>
  <c r="W77" i="21"/>
  <c r="X77" i="21"/>
  <c r="K76" i="21"/>
  <c r="L76" i="21"/>
  <c r="M76" i="21"/>
  <c r="N76" i="21"/>
  <c r="P76" i="21"/>
  <c r="Q76" i="21"/>
  <c r="R76" i="21"/>
  <c r="S76" i="21"/>
  <c r="F76" i="21"/>
  <c r="G76" i="21"/>
  <c r="H76" i="21"/>
  <c r="I76" i="21"/>
  <c r="AE76" i="21"/>
  <c r="AF76" i="21"/>
  <c r="AG76" i="21"/>
  <c r="AH76" i="21"/>
  <c r="Z76" i="21"/>
  <c r="AA76" i="21"/>
  <c r="AB76" i="21"/>
  <c r="AC76" i="21"/>
  <c r="U76" i="21"/>
  <c r="V76" i="21"/>
  <c r="W76" i="21"/>
  <c r="X76" i="21"/>
  <c r="K76" i="20"/>
  <c r="E76" i="34" s="1"/>
  <c r="K77" i="20"/>
  <c r="E77" i="34" s="1"/>
  <c r="K89" i="20"/>
  <c r="E89" i="34" s="1"/>
  <c r="K78" i="20"/>
  <c r="E78" i="34" s="1"/>
  <c r="K79" i="20"/>
  <c r="E79" i="34" s="1"/>
  <c r="K80" i="20"/>
  <c r="E80" i="34" s="1"/>
  <c r="K81" i="20"/>
  <c r="E81" i="34" s="1"/>
  <c r="K82" i="20"/>
  <c r="E82" i="34" s="1"/>
  <c r="K83" i="20"/>
  <c r="K84" i="20"/>
  <c r="K85" i="20"/>
  <c r="K86" i="20"/>
  <c r="K87" i="20"/>
  <c r="K88" i="20"/>
  <c r="E88" i="34" s="1"/>
  <c r="J76" i="20"/>
  <c r="D76" i="34" s="1"/>
  <c r="J77" i="20"/>
  <c r="D77" i="34" s="1"/>
  <c r="J89" i="20"/>
  <c r="D89" i="34" s="1"/>
  <c r="J78" i="20"/>
  <c r="D78" i="34" s="1"/>
  <c r="J79" i="20"/>
  <c r="D79" i="34" s="1"/>
  <c r="J80" i="20"/>
  <c r="D80" i="34" s="1"/>
  <c r="J81" i="20"/>
  <c r="D81" i="34" s="1"/>
  <c r="J82" i="20"/>
  <c r="D82" i="34" s="1"/>
  <c r="J83" i="20"/>
  <c r="D83" i="34" s="1"/>
  <c r="J84" i="20"/>
  <c r="D84" i="34" s="1"/>
  <c r="J85" i="20"/>
  <c r="D85" i="34" s="1"/>
  <c r="J86" i="20"/>
  <c r="J87" i="20"/>
  <c r="D87" i="34" s="1"/>
  <c r="J88" i="20"/>
  <c r="D88" i="34" s="1"/>
  <c r="I76" i="20"/>
  <c r="C76" i="34" s="1"/>
  <c r="I77" i="20"/>
  <c r="C77" i="34" s="1"/>
  <c r="I89" i="20"/>
  <c r="C89" i="34" s="1"/>
  <c r="I78" i="20"/>
  <c r="C78" i="34" s="1"/>
  <c r="I79" i="20"/>
  <c r="C79" i="34" s="1"/>
  <c r="I80" i="20"/>
  <c r="C80" i="34" s="1"/>
  <c r="I81" i="20"/>
  <c r="C81" i="34" s="1"/>
  <c r="I82" i="20"/>
  <c r="I83" i="20"/>
  <c r="I84" i="20"/>
  <c r="C84" i="34" s="1"/>
  <c r="I85" i="20"/>
  <c r="I86" i="20"/>
  <c r="C86" i="34" s="1"/>
  <c r="I87" i="20"/>
  <c r="C87" i="34" s="1"/>
  <c r="I88" i="20"/>
  <c r="C88" i="34" s="1"/>
  <c r="H76" i="20"/>
  <c r="B76" i="34" s="1"/>
  <c r="H77" i="20"/>
  <c r="B77" i="34" s="1"/>
  <c r="H89" i="20"/>
  <c r="H78" i="20"/>
  <c r="B78" i="34" s="1"/>
  <c r="H79" i="20"/>
  <c r="B79" i="34" s="1"/>
  <c r="H80" i="20"/>
  <c r="B80" i="34" s="1"/>
  <c r="H81" i="20"/>
  <c r="B81" i="34" s="1"/>
  <c r="H82" i="20"/>
  <c r="B82" i="34" s="1"/>
  <c r="H83" i="20"/>
  <c r="H84" i="20"/>
  <c r="H85" i="20"/>
  <c r="H86" i="20"/>
  <c r="B86" i="34" s="1"/>
  <c r="H87" i="20"/>
  <c r="B87" i="34" s="1"/>
  <c r="H88" i="20"/>
  <c r="B88" i="32" l="1"/>
  <c r="B88" i="34"/>
  <c r="B85" i="32"/>
  <c r="B85" i="34"/>
  <c r="B89" i="32"/>
  <c r="B89" i="34"/>
  <c r="C83" i="32"/>
  <c r="C83" i="34"/>
  <c r="E87" i="32"/>
  <c r="E87" i="34"/>
  <c r="E86" i="32"/>
  <c r="E86" i="34"/>
  <c r="C85" i="32"/>
  <c r="C85" i="34"/>
  <c r="D86" i="32"/>
  <c r="D86" i="34"/>
  <c r="E84" i="32"/>
  <c r="E84" i="34"/>
  <c r="B84" i="32"/>
  <c r="B84" i="34"/>
  <c r="C82" i="32"/>
  <c r="C82" i="34"/>
  <c r="B83" i="32"/>
  <c r="B83" i="34"/>
  <c r="E85" i="32"/>
  <c r="E85" i="34"/>
  <c r="E83" i="32"/>
  <c r="E83" i="34"/>
  <c r="C78" i="30"/>
  <c r="C78" i="29"/>
  <c r="C78" i="28"/>
  <c r="C78" i="27"/>
  <c r="C78" i="26"/>
  <c r="C78" i="25"/>
  <c r="D77" i="30"/>
  <c r="D77" i="29"/>
  <c r="D77" i="27"/>
  <c r="D77" i="25"/>
  <c r="D77" i="28"/>
  <c r="D77" i="26"/>
  <c r="D89" i="32"/>
  <c r="C87" i="32"/>
  <c r="B79" i="30"/>
  <c r="B79" i="29"/>
  <c r="B79" i="28"/>
  <c r="B79" i="27"/>
  <c r="B79" i="26"/>
  <c r="B79" i="25"/>
  <c r="C89" i="30"/>
  <c r="C89" i="29"/>
  <c r="C89" i="28"/>
  <c r="C89" i="27"/>
  <c r="C89" i="26"/>
  <c r="C89" i="25"/>
  <c r="D76" i="30"/>
  <c r="D76" i="29"/>
  <c r="D76" i="25"/>
  <c r="D76" i="27"/>
  <c r="D76" i="28"/>
  <c r="D76" i="26"/>
  <c r="E88" i="30"/>
  <c r="E88" i="29"/>
  <c r="E88" i="28"/>
  <c r="E88" i="27"/>
  <c r="E88" i="26"/>
  <c r="E88" i="25"/>
  <c r="E89" i="32"/>
  <c r="B80" i="30"/>
  <c r="B80" i="29"/>
  <c r="B80" i="28"/>
  <c r="B80" i="27"/>
  <c r="B80" i="26"/>
  <c r="B80" i="25"/>
  <c r="D84" i="30"/>
  <c r="D84" i="29"/>
  <c r="D84" i="28"/>
  <c r="D84" i="25"/>
  <c r="D84" i="26"/>
  <c r="D84" i="27"/>
  <c r="E82" i="30"/>
  <c r="E82" i="29"/>
  <c r="E82" i="28"/>
  <c r="E82" i="27"/>
  <c r="E82" i="26"/>
  <c r="E82" i="25"/>
  <c r="B87" i="30"/>
  <c r="B87" i="29"/>
  <c r="B87" i="28"/>
  <c r="B87" i="27"/>
  <c r="B87" i="26"/>
  <c r="B87" i="25"/>
  <c r="C85" i="30"/>
  <c r="C85" i="29"/>
  <c r="C85" i="28"/>
  <c r="C85" i="27"/>
  <c r="C85" i="26"/>
  <c r="C85" i="25"/>
  <c r="D83" i="30"/>
  <c r="D83" i="29"/>
  <c r="D83" i="26"/>
  <c r="D83" i="27"/>
  <c r="D83" i="28"/>
  <c r="D83" i="25"/>
  <c r="E81" i="27"/>
  <c r="E81" i="30"/>
  <c r="E81" i="29"/>
  <c r="E81" i="25"/>
  <c r="E81" i="28"/>
  <c r="E81" i="26"/>
  <c r="B87" i="32"/>
  <c r="D83" i="32"/>
  <c r="B86" i="30"/>
  <c r="B86" i="29"/>
  <c r="B86" i="28"/>
  <c r="B86" i="27"/>
  <c r="B86" i="26"/>
  <c r="B86" i="25"/>
  <c r="B78" i="30"/>
  <c r="B78" i="29"/>
  <c r="B78" i="28"/>
  <c r="B78" i="27"/>
  <c r="B78" i="26"/>
  <c r="B78" i="25"/>
  <c r="C84" i="30"/>
  <c r="C84" i="29"/>
  <c r="C84" i="28"/>
  <c r="C84" i="27"/>
  <c r="C84" i="26"/>
  <c r="C84" i="25"/>
  <c r="C77" i="30"/>
  <c r="C77" i="29"/>
  <c r="C77" i="28"/>
  <c r="C77" i="27"/>
  <c r="C77" i="26"/>
  <c r="C77" i="25"/>
  <c r="D82" i="30"/>
  <c r="D82" i="29"/>
  <c r="D82" i="26"/>
  <c r="D82" i="27"/>
  <c r="D82" i="25"/>
  <c r="D82" i="28"/>
  <c r="E80" i="30"/>
  <c r="E80" i="29"/>
  <c r="E80" i="28"/>
  <c r="E80" i="27"/>
  <c r="E80" i="26"/>
  <c r="E80" i="25"/>
  <c r="B85" i="30"/>
  <c r="B85" i="29"/>
  <c r="B85" i="28"/>
  <c r="B85" i="27"/>
  <c r="B85" i="25"/>
  <c r="B85" i="26"/>
  <c r="B89" i="30"/>
  <c r="B89" i="29"/>
  <c r="B89" i="28"/>
  <c r="B89" i="27"/>
  <c r="B89" i="25"/>
  <c r="B89" i="26"/>
  <c r="C83" i="30"/>
  <c r="C83" i="29"/>
  <c r="C83" i="28"/>
  <c r="C83" i="27"/>
  <c r="C83" i="26"/>
  <c r="C83" i="25"/>
  <c r="C76" i="30"/>
  <c r="C76" i="29"/>
  <c r="C76" i="28"/>
  <c r="C76" i="27"/>
  <c r="C76" i="26"/>
  <c r="C76" i="25"/>
  <c r="D81" i="30"/>
  <c r="D81" i="29"/>
  <c r="D81" i="27"/>
  <c r="D81" i="25"/>
  <c r="D81" i="28"/>
  <c r="D81" i="26"/>
  <c r="E87" i="29"/>
  <c r="E87" i="27"/>
  <c r="E87" i="26"/>
  <c r="E87" i="30"/>
  <c r="E87" i="28"/>
  <c r="E87" i="25"/>
  <c r="E79" i="30"/>
  <c r="E79" i="29"/>
  <c r="E79" i="28"/>
  <c r="E79" i="26"/>
  <c r="E79" i="27"/>
  <c r="E79" i="25"/>
  <c r="E88" i="32"/>
  <c r="E82" i="32"/>
  <c r="B84" i="30"/>
  <c r="B84" i="29"/>
  <c r="B84" i="28"/>
  <c r="B84" i="27"/>
  <c r="B84" i="26"/>
  <c r="B84" i="25"/>
  <c r="B77" i="30"/>
  <c r="B77" i="29"/>
  <c r="B77" i="28"/>
  <c r="B77" i="27"/>
  <c r="B77" i="26"/>
  <c r="B77" i="25"/>
  <c r="C82" i="30"/>
  <c r="C82" i="29"/>
  <c r="C82" i="28"/>
  <c r="C82" i="27"/>
  <c r="C82" i="26"/>
  <c r="C82" i="25"/>
  <c r="D88" i="30"/>
  <c r="D88" i="25"/>
  <c r="D88" i="29"/>
  <c r="D88" i="27"/>
  <c r="D88" i="26"/>
  <c r="D88" i="28"/>
  <c r="D80" i="30"/>
  <c r="D80" i="29"/>
  <c r="D80" i="25"/>
  <c r="D80" i="28"/>
  <c r="D80" i="26"/>
  <c r="D80" i="27"/>
  <c r="E86" i="30"/>
  <c r="E86" i="29"/>
  <c r="E86" i="28"/>
  <c r="E86" i="27"/>
  <c r="E86" i="26"/>
  <c r="E86" i="25"/>
  <c r="E78" i="30"/>
  <c r="E78" i="29"/>
  <c r="E78" i="28"/>
  <c r="E78" i="27"/>
  <c r="E78" i="26"/>
  <c r="E78" i="25"/>
  <c r="D88" i="32"/>
  <c r="D84" i="32"/>
  <c r="D82" i="32"/>
  <c r="C86" i="30"/>
  <c r="C86" i="29"/>
  <c r="C86" i="28"/>
  <c r="C86" i="27"/>
  <c r="C86" i="26"/>
  <c r="C86" i="25"/>
  <c r="B83" i="30"/>
  <c r="B83" i="29"/>
  <c r="B83" i="28"/>
  <c r="B83" i="27"/>
  <c r="B83" i="26"/>
  <c r="B83" i="25"/>
  <c r="B76" i="30"/>
  <c r="B76" i="29"/>
  <c r="B76" i="28"/>
  <c r="B76" i="27"/>
  <c r="B76" i="26"/>
  <c r="B76" i="25"/>
  <c r="C81" i="30"/>
  <c r="C81" i="29"/>
  <c r="C81" i="28"/>
  <c r="C81" i="27"/>
  <c r="C81" i="26"/>
  <c r="C81" i="25"/>
  <c r="D87" i="30"/>
  <c r="D87" i="27"/>
  <c r="D87" i="26"/>
  <c r="D87" i="28"/>
  <c r="D87" i="29"/>
  <c r="D87" i="25"/>
  <c r="D79" i="30"/>
  <c r="D79" i="29"/>
  <c r="D79" i="28"/>
  <c r="D79" i="26"/>
  <c r="D79" i="27"/>
  <c r="D79" i="25"/>
  <c r="E85" i="28"/>
  <c r="E85" i="25"/>
  <c r="E85" i="30"/>
  <c r="E85" i="29"/>
  <c r="E85" i="27"/>
  <c r="E85" i="26"/>
  <c r="E89" i="28"/>
  <c r="E89" i="29"/>
  <c r="E89" i="25"/>
  <c r="E89" i="27"/>
  <c r="E89" i="30"/>
  <c r="E89" i="26"/>
  <c r="C86" i="32"/>
  <c r="B82" i="30"/>
  <c r="B82" i="29"/>
  <c r="B82" i="28"/>
  <c r="B82" i="27"/>
  <c r="B82" i="26"/>
  <c r="B82" i="25"/>
  <c r="C88" i="30"/>
  <c r="C88" i="29"/>
  <c r="C88" i="28"/>
  <c r="C88" i="27"/>
  <c r="C88" i="26"/>
  <c r="C88" i="25"/>
  <c r="C80" i="30"/>
  <c r="C80" i="29"/>
  <c r="C80" i="28"/>
  <c r="C80" i="27"/>
  <c r="C80" i="26"/>
  <c r="C80" i="25"/>
  <c r="D86" i="30"/>
  <c r="D86" i="27"/>
  <c r="D86" i="26"/>
  <c r="D86" i="28"/>
  <c r="D86" i="25"/>
  <c r="D86" i="29"/>
  <c r="D78" i="30"/>
  <c r="D78" i="29"/>
  <c r="D78" i="26"/>
  <c r="D78" i="27"/>
  <c r="D78" i="25"/>
  <c r="D78" i="28"/>
  <c r="E84" i="30"/>
  <c r="E84" i="29"/>
  <c r="E84" i="28"/>
  <c r="E84" i="27"/>
  <c r="E84" i="26"/>
  <c r="E84" i="25"/>
  <c r="E77" i="30"/>
  <c r="E77" i="26"/>
  <c r="E77" i="27"/>
  <c r="E77" i="25"/>
  <c r="E77" i="28"/>
  <c r="E77" i="29"/>
  <c r="C88" i="32"/>
  <c r="B86" i="32"/>
  <c r="C84" i="32"/>
  <c r="B82" i="32"/>
  <c r="B88" i="30"/>
  <c r="B88" i="29"/>
  <c r="B88" i="28"/>
  <c r="B88" i="27"/>
  <c r="B88" i="26"/>
  <c r="B88" i="25"/>
  <c r="B81" i="30"/>
  <c r="B81" i="29"/>
  <c r="B81" i="28"/>
  <c r="B81" i="27"/>
  <c r="B81" i="25"/>
  <c r="B81" i="26"/>
  <c r="C87" i="30"/>
  <c r="C87" i="29"/>
  <c r="C87" i="28"/>
  <c r="C87" i="27"/>
  <c r="C87" i="26"/>
  <c r="C87" i="25"/>
  <c r="C79" i="30"/>
  <c r="C79" i="29"/>
  <c r="C79" i="28"/>
  <c r="C79" i="27"/>
  <c r="C79" i="26"/>
  <c r="C79" i="25"/>
  <c r="D85" i="30"/>
  <c r="D85" i="28"/>
  <c r="D85" i="25"/>
  <c r="D85" i="29"/>
  <c r="D85" i="27"/>
  <c r="D85" i="26"/>
  <c r="D89" i="30"/>
  <c r="D89" i="29"/>
  <c r="D89" i="25"/>
  <c r="D89" i="27"/>
  <c r="D89" i="26"/>
  <c r="D89" i="28"/>
  <c r="E83" i="30"/>
  <c r="E83" i="29"/>
  <c r="E83" i="26"/>
  <c r="E83" i="27"/>
  <c r="E83" i="25"/>
  <c r="E83" i="28"/>
  <c r="E76" i="30"/>
  <c r="E76" i="29"/>
  <c r="E76" i="28"/>
  <c r="E76" i="27"/>
  <c r="E76" i="26"/>
  <c r="E76" i="25"/>
  <c r="C89" i="32"/>
  <c r="D87" i="32"/>
  <c r="D85" i="32"/>
  <c r="C76" i="32"/>
  <c r="B76" i="32"/>
  <c r="D76" i="32"/>
  <c r="E76" i="32"/>
  <c r="E77" i="32"/>
  <c r="B77" i="32"/>
  <c r="C77" i="32"/>
  <c r="D77" i="32"/>
  <c r="B78" i="32"/>
  <c r="E78" i="32"/>
  <c r="C78" i="32"/>
  <c r="D78" i="32"/>
  <c r="C80" i="32"/>
  <c r="B80" i="32"/>
  <c r="E80" i="32"/>
  <c r="D80" i="32"/>
  <c r="E79" i="32"/>
  <c r="C79" i="32"/>
  <c r="D79" i="32"/>
  <c r="B79" i="32"/>
  <c r="E81" i="32"/>
  <c r="C81" i="32"/>
  <c r="B81" i="32"/>
  <c r="D81" i="32"/>
  <c r="H62" i="20"/>
  <c r="I62" i="20"/>
  <c r="J62" i="20"/>
  <c r="D62" i="34" s="1"/>
  <c r="K62" i="20"/>
  <c r="H63" i="20"/>
  <c r="I63" i="20"/>
  <c r="J63" i="20"/>
  <c r="K63" i="20"/>
  <c r="E63" i="34" s="1"/>
  <c r="H64" i="20"/>
  <c r="I64" i="20"/>
  <c r="J64" i="20"/>
  <c r="D64" i="34" s="1"/>
  <c r="K64" i="20"/>
  <c r="E64" i="34" s="1"/>
  <c r="H65" i="20"/>
  <c r="I65" i="20"/>
  <c r="C65" i="34" s="1"/>
  <c r="J65" i="20"/>
  <c r="K65" i="20"/>
  <c r="H66" i="20"/>
  <c r="I66" i="20"/>
  <c r="C66" i="34" s="1"/>
  <c r="J66" i="20"/>
  <c r="D66" i="34" s="1"/>
  <c r="K66" i="20"/>
  <c r="E66" i="34" s="1"/>
  <c r="H67" i="20"/>
  <c r="I67" i="20"/>
  <c r="J67" i="20"/>
  <c r="K67" i="20"/>
  <c r="H68" i="20"/>
  <c r="I68" i="20"/>
  <c r="J68" i="20"/>
  <c r="K68" i="20"/>
  <c r="H69" i="20"/>
  <c r="I69" i="20"/>
  <c r="J69" i="20"/>
  <c r="K69" i="20"/>
  <c r="H70" i="20"/>
  <c r="I70" i="20"/>
  <c r="J70" i="20"/>
  <c r="K70" i="20"/>
  <c r="H71" i="20"/>
  <c r="I71" i="20"/>
  <c r="J71" i="20"/>
  <c r="K71" i="20"/>
  <c r="H72" i="20"/>
  <c r="I72" i="20"/>
  <c r="C72" i="34" s="1"/>
  <c r="J72" i="20"/>
  <c r="K72" i="20"/>
  <c r="E72" i="34" s="1"/>
  <c r="H73" i="20"/>
  <c r="I73" i="20"/>
  <c r="J73" i="20"/>
  <c r="K73" i="20"/>
  <c r="H74" i="20"/>
  <c r="I74" i="20"/>
  <c r="J74" i="20"/>
  <c r="K74" i="20"/>
  <c r="H75" i="20"/>
  <c r="I75" i="20"/>
  <c r="J75" i="20"/>
  <c r="K75" i="20"/>
  <c r="D70" i="30" l="1"/>
  <c r="D70" i="34"/>
  <c r="C74" i="25"/>
  <c r="C74" i="34"/>
  <c r="C70" i="30"/>
  <c r="C70" i="34"/>
  <c r="C68" i="25"/>
  <c r="C68" i="34"/>
  <c r="C64" i="30"/>
  <c r="C64" i="34"/>
  <c r="C62" i="26"/>
  <c r="C62" i="34"/>
  <c r="B68" i="30"/>
  <c r="B68" i="34"/>
  <c r="E71" i="30"/>
  <c r="E71" i="34"/>
  <c r="E67" i="30"/>
  <c r="E67" i="34"/>
  <c r="D73" i="27"/>
  <c r="D73" i="34"/>
  <c r="D71" i="25"/>
  <c r="D71" i="34"/>
  <c r="D69" i="27"/>
  <c r="D69" i="34"/>
  <c r="D67" i="29"/>
  <c r="D67" i="34"/>
  <c r="D65" i="25"/>
  <c r="D65" i="34"/>
  <c r="D63" i="25"/>
  <c r="D63" i="34"/>
  <c r="B70" i="30"/>
  <c r="B70" i="34"/>
  <c r="B64" i="30"/>
  <c r="B64" i="34"/>
  <c r="E75" i="26"/>
  <c r="E75" i="34"/>
  <c r="E65" i="29"/>
  <c r="E65" i="34"/>
  <c r="C75" i="29"/>
  <c r="C75" i="34"/>
  <c r="C71" i="25"/>
  <c r="C71" i="34"/>
  <c r="C67" i="25"/>
  <c r="C67" i="34"/>
  <c r="C63" i="29"/>
  <c r="C63" i="34"/>
  <c r="B72" i="29"/>
  <c r="B72" i="34"/>
  <c r="E73" i="26"/>
  <c r="E73" i="34"/>
  <c r="E69" i="25"/>
  <c r="E69" i="34"/>
  <c r="D75" i="30"/>
  <c r="D75" i="34"/>
  <c r="C73" i="29"/>
  <c r="C73" i="34"/>
  <c r="C69" i="29"/>
  <c r="C69" i="34"/>
  <c r="B75" i="30"/>
  <c r="B75" i="34"/>
  <c r="B73" i="30"/>
  <c r="B73" i="34"/>
  <c r="B71" i="30"/>
  <c r="B71" i="34"/>
  <c r="B69" i="29"/>
  <c r="B69" i="34"/>
  <c r="B67" i="29"/>
  <c r="B67" i="34"/>
  <c r="B65" i="29"/>
  <c r="B65" i="34"/>
  <c r="B63" i="29"/>
  <c r="B63" i="34"/>
  <c r="B74" i="29"/>
  <c r="B74" i="34"/>
  <c r="B62" i="30"/>
  <c r="B62" i="34"/>
  <c r="E74" i="28"/>
  <c r="E74" i="34"/>
  <c r="E70" i="30"/>
  <c r="E70" i="34"/>
  <c r="E68" i="25"/>
  <c r="E68" i="34"/>
  <c r="E62" i="26"/>
  <c r="E62" i="34"/>
  <c r="B66" i="30"/>
  <c r="B66" i="34"/>
  <c r="D74" i="25"/>
  <c r="D74" i="34"/>
  <c r="D72" i="27"/>
  <c r="D72" i="34"/>
  <c r="D68" i="25"/>
  <c r="D68" i="34"/>
  <c r="D67" i="30"/>
  <c r="E73" i="29"/>
  <c r="D69" i="25"/>
  <c r="E71" i="28"/>
  <c r="C75" i="30"/>
  <c r="C69" i="26"/>
  <c r="E75" i="25"/>
  <c r="E63" i="26"/>
  <c r="E71" i="29"/>
  <c r="C75" i="25"/>
  <c r="C63" i="26"/>
  <c r="C67" i="29"/>
  <c r="C65" i="25"/>
  <c r="C65" i="27"/>
  <c r="C71" i="30"/>
  <c r="C67" i="27"/>
  <c r="C63" i="25"/>
  <c r="C71" i="28"/>
  <c r="E65" i="27"/>
  <c r="E69" i="26"/>
  <c r="C63" i="27"/>
  <c r="C73" i="30"/>
  <c r="E73" i="25"/>
  <c r="E71" i="26"/>
  <c r="E65" i="26"/>
  <c r="E75" i="27"/>
  <c r="E75" i="28"/>
  <c r="E63" i="28"/>
  <c r="C73" i="25"/>
  <c r="C64" i="25"/>
  <c r="D71" i="26"/>
  <c r="D65" i="26"/>
  <c r="C75" i="27"/>
  <c r="E67" i="27"/>
  <c r="C75" i="28"/>
  <c r="E75" i="29"/>
  <c r="E63" i="29"/>
  <c r="E69" i="30"/>
  <c r="E71" i="25"/>
  <c r="E63" i="25"/>
  <c r="C71" i="26"/>
  <c r="C65" i="26"/>
  <c r="E73" i="27"/>
  <c r="D67" i="27"/>
  <c r="E73" i="28"/>
  <c r="D75" i="29"/>
  <c r="E75" i="30"/>
  <c r="C68" i="30"/>
  <c r="E74" i="25"/>
  <c r="E67" i="25"/>
  <c r="D62" i="25"/>
  <c r="E67" i="26"/>
  <c r="E71" i="27"/>
  <c r="E69" i="28"/>
  <c r="E69" i="29"/>
  <c r="E73" i="30"/>
  <c r="E65" i="30"/>
  <c r="E65" i="25"/>
  <c r="D75" i="26"/>
  <c r="D67" i="26"/>
  <c r="D62" i="26"/>
  <c r="D71" i="27"/>
  <c r="E63" i="27"/>
  <c r="E67" i="28"/>
  <c r="E67" i="29"/>
  <c r="D66" i="26"/>
  <c r="E69" i="27"/>
  <c r="D67" i="28"/>
  <c r="E63" i="30"/>
  <c r="E66" i="26"/>
  <c r="E66" i="30"/>
  <c r="E66" i="29"/>
  <c r="E62" i="30"/>
  <c r="E62" i="29"/>
  <c r="E62" i="28"/>
  <c r="E62" i="27"/>
  <c r="E74" i="26"/>
  <c r="E74" i="29"/>
  <c r="D74" i="30"/>
  <c r="D72" i="29"/>
  <c r="D72" i="28"/>
  <c r="D72" i="26"/>
  <c r="D64" i="25"/>
  <c r="D64" i="26"/>
  <c r="D74" i="26"/>
  <c r="C74" i="30"/>
  <c r="C74" i="28"/>
  <c r="C74" i="29"/>
  <c r="C72" i="30"/>
  <c r="C72" i="28"/>
  <c r="C72" i="27"/>
  <c r="C62" i="29"/>
  <c r="C62" i="27"/>
  <c r="C62" i="30"/>
  <c r="C62" i="28"/>
  <c r="C62" i="25"/>
  <c r="C74" i="26"/>
  <c r="D74" i="28"/>
  <c r="D74" i="27"/>
  <c r="D64" i="29"/>
  <c r="E74" i="27"/>
  <c r="E72" i="30"/>
  <c r="E72" i="25"/>
  <c r="E72" i="29"/>
  <c r="E72" i="28"/>
  <c r="E72" i="27"/>
  <c r="E68" i="26"/>
  <c r="E68" i="30"/>
  <c r="E68" i="29"/>
  <c r="E68" i="28"/>
  <c r="E68" i="27"/>
  <c r="E64" i="28"/>
  <c r="E64" i="27"/>
  <c r="E64" i="25"/>
  <c r="E66" i="27"/>
  <c r="E74" i="30"/>
  <c r="D68" i="30"/>
  <c r="D68" i="29"/>
  <c r="D68" i="28"/>
  <c r="D66" i="25"/>
  <c r="D66" i="30"/>
  <c r="D66" i="29"/>
  <c r="D66" i="28"/>
  <c r="D66" i="27"/>
  <c r="D62" i="30"/>
  <c r="D62" i="29"/>
  <c r="D62" i="28"/>
  <c r="D62" i="27"/>
  <c r="D74" i="29"/>
  <c r="C68" i="29"/>
  <c r="C68" i="27"/>
  <c r="C68" i="28"/>
  <c r="C66" i="29"/>
  <c r="C66" i="27"/>
  <c r="C66" i="26"/>
  <c r="C66" i="30"/>
  <c r="C66" i="28"/>
  <c r="C64" i="29"/>
  <c r="C64" i="27"/>
  <c r="C64" i="26"/>
  <c r="E66" i="28"/>
  <c r="E64" i="29"/>
  <c r="D72" i="25"/>
  <c r="D68" i="26"/>
  <c r="E64" i="26"/>
  <c r="D64" i="27"/>
  <c r="D64" i="28"/>
  <c r="C72" i="29"/>
  <c r="D72" i="30"/>
  <c r="C72" i="25"/>
  <c r="E66" i="25"/>
  <c r="E72" i="26"/>
  <c r="C68" i="26"/>
  <c r="C74" i="27"/>
  <c r="D68" i="27"/>
  <c r="C64" i="28"/>
  <c r="E64" i="30"/>
  <c r="D75" i="28"/>
  <c r="D75" i="25"/>
  <c r="D75" i="27"/>
  <c r="D73" i="30"/>
  <c r="D73" i="29"/>
  <c r="D73" i="25"/>
  <c r="D73" i="28"/>
  <c r="D73" i="26"/>
  <c r="D69" i="30"/>
  <c r="D69" i="26"/>
  <c r="D69" i="29"/>
  <c r="D69" i="28"/>
  <c r="D67" i="25"/>
  <c r="D65" i="30"/>
  <c r="D65" i="29"/>
  <c r="D65" i="28"/>
  <c r="D65" i="27"/>
  <c r="D63" i="26"/>
  <c r="D63" i="30"/>
  <c r="D63" i="29"/>
  <c r="D63" i="28"/>
  <c r="C66" i="25"/>
  <c r="E62" i="25"/>
  <c r="C72" i="26"/>
  <c r="D63" i="27"/>
  <c r="D71" i="28"/>
  <c r="D71" i="29"/>
  <c r="D71" i="30"/>
  <c r="D64" i="30"/>
  <c r="C67" i="26"/>
  <c r="C73" i="27"/>
  <c r="C69" i="27"/>
  <c r="C73" i="26"/>
  <c r="C73" i="28"/>
  <c r="E65" i="28"/>
  <c r="C71" i="29"/>
  <c r="C71" i="27"/>
  <c r="C69" i="30"/>
  <c r="C69" i="28"/>
  <c r="C67" i="30"/>
  <c r="C67" i="28"/>
  <c r="C65" i="30"/>
  <c r="C65" i="28"/>
  <c r="C63" i="30"/>
  <c r="C63" i="28"/>
  <c r="C69" i="25"/>
  <c r="C75" i="26"/>
  <c r="C65" i="29"/>
  <c r="B75" i="25"/>
  <c r="B73" i="25"/>
  <c r="B71" i="25"/>
  <c r="B68" i="25"/>
  <c r="B66" i="25"/>
  <c r="B64" i="25"/>
  <c r="B62" i="25"/>
  <c r="B74" i="26"/>
  <c r="B72" i="26"/>
  <c r="B69" i="26"/>
  <c r="B67" i="26"/>
  <c r="B65" i="26"/>
  <c r="B63" i="26"/>
  <c r="B75" i="27"/>
  <c r="B73" i="27"/>
  <c r="B71" i="27"/>
  <c r="B68" i="27"/>
  <c r="B66" i="27"/>
  <c r="B64" i="27"/>
  <c r="B62" i="27"/>
  <c r="B74" i="28"/>
  <c r="B72" i="28"/>
  <c r="B69" i="28"/>
  <c r="B67" i="28"/>
  <c r="B65" i="28"/>
  <c r="B63" i="28"/>
  <c r="B75" i="29"/>
  <c r="B73" i="29"/>
  <c r="B71" i="29"/>
  <c r="B68" i="29"/>
  <c r="B66" i="29"/>
  <c r="B64" i="29"/>
  <c r="B62" i="29"/>
  <c r="B74" i="30"/>
  <c r="B72" i="30"/>
  <c r="B69" i="30"/>
  <c r="B67" i="30"/>
  <c r="B65" i="30"/>
  <c r="B63" i="30"/>
  <c r="B74" i="25"/>
  <c r="B72" i="25"/>
  <c r="B69" i="25"/>
  <c r="B67" i="25"/>
  <c r="B65" i="25"/>
  <c r="B63" i="25"/>
  <c r="B75" i="26"/>
  <c r="B73" i="26"/>
  <c r="B71" i="26"/>
  <c r="B68" i="26"/>
  <c r="B66" i="26"/>
  <c r="B64" i="26"/>
  <c r="B62" i="26"/>
  <c r="B74" i="27"/>
  <c r="B72" i="27"/>
  <c r="B69" i="27"/>
  <c r="B67" i="27"/>
  <c r="B65" i="27"/>
  <c r="B63" i="27"/>
  <c r="B75" i="28"/>
  <c r="B73" i="28"/>
  <c r="B71" i="28"/>
  <c r="B68" i="28"/>
  <c r="B66" i="28"/>
  <c r="B64" i="28"/>
  <c r="B62" i="28"/>
  <c r="B70" i="25"/>
  <c r="B70" i="26"/>
  <c r="B70" i="27"/>
  <c r="B70" i="28"/>
  <c r="B70" i="29"/>
  <c r="E70" i="25"/>
  <c r="E70" i="26"/>
  <c r="E70" i="27"/>
  <c r="E70" i="28"/>
  <c r="E70" i="29"/>
  <c r="D70" i="25"/>
  <c r="D70" i="26"/>
  <c r="D70" i="27"/>
  <c r="D70" i="28"/>
  <c r="D70" i="29"/>
  <c r="C70" i="25"/>
  <c r="C70" i="26"/>
  <c r="C70" i="27"/>
  <c r="C70" i="28"/>
  <c r="C70" i="29"/>
  <c r="AE75" i="21"/>
  <c r="AF75" i="21"/>
  <c r="AG75" i="21"/>
  <c r="AH75" i="21"/>
  <c r="Z75" i="21"/>
  <c r="AA75" i="21"/>
  <c r="AB75" i="21"/>
  <c r="AC75" i="21"/>
  <c r="U75" i="21"/>
  <c r="V75" i="21"/>
  <c r="W75" i="21"/>
  <c r="X75" i="21"/>
  <c r="K75" i="21"/>
  <c r="L75" i="21"/>
  <c r="M75" i="21"/>
  <c r="N75" i="21"/>
  <c r="P75" i="21"/>
  <c r="Q75" i="21"/>
  <c r="R75" i="21"/>
  <c r="S75" i="21"/>
  <c r="F75" i="21"/>
  <c r="G75" i="21"/>
  <c r="H75" i="21"/>
  <c r="I75" i="21"/>
  <c r="AE74" i="21"/>
  <c r="AF74" i="21"/>
  <c r="AG74" i="21"/>
  <c r="AH74" i="21"/>
  <c r="Z74" i="21"/>
  <c r="AA74" i="21"/>
  <c r="AB74" i="21"/>
  <c r="AC74" i="21"/>
  <c r="U74" i="21"/>
  <c r="V74" i="21"/>
  <c r="W74" i="21"/>
  <c r="X74" i="21"/>
  <c r="K74" i="21"/>
  <c r="L74" i="21"/>
  <c r="M74" i="21"/>
  <c r="N74" i="21"/>
  <c r="P74" i="21"/>
  <c r="Q74" i="21"/>
  <c r="R74" i="21"/>
  <c r="S74" i="21"/>
  <c r="F74" i="21"/>
  <c r="G74" i="21"/>
  <c r="H74" i="21"/>
  <c r="I74" i="21"/>
  <c r="AE73" i="21"/>
  <c r="AF73" i="21"/>
  <c r="AG73" i="21"/>
  <c r="AH73" i="21"/>
  <c r="Z73" i="21"/>
  <c r="AA73" i="21"/>
  <c r="AB73" i="21"/>
  <c r="AC73" i="21"/>
  <c r="U73" i="21"/>
  <c r="V73" i="21"/>
  <c r="W73" i="21"/>
  <c r="X73" i="21"/>
  <c r="P73" i="21"/>
  <c r="Q73" i="21"/>
  <c r="R73" i="21"/>
  <c r="S73" i="21"/>
  <c r="K73" i="21"/>
  <c r="L73" i="21"/>
  <c r="M73" i="21"/>
  <c r="N73" i="21"/>
  <c r="F73" i="21"/>
  <c r="G73" i="21"/>
  <c r="H73" i="21"/>
  <c r="I73" i="21"/>
  <c r="AE72" i="21"/>
  <c r="AF72" i="21"/>
  <c r="AG72" i="21"/>
  <c r="AH72" i="21"/>
  <c r="Z72" i="21"/>
  <c r="AA72" i="21"/>
  <c r="AB72" i="21"/>
  <c r="AC72" i="21"/>
  <c r="U72" i="21"/>
  <c r="V72" i="21"/>
  <c r="W72" i="21"/>
  <c r="X72" i="21"/>
  <c r="K72" i="21"/>
  <c r="L72" i="21"/>
  <c r="M72" i="21"/>
  <c r="N72" i="21"/>
  <c r="P72" i="21"/>
  <c r="Q72" i="21"/>
  <c r="R72" i="21"/>
  <c r="S72" i="21"/>
  <c r="F72" i="21"/>
  <c r="G72" i="21"/>
  <c r="H72" i="21"/>
  <c r="I72" i="21"/>
  <c r="AE71" i="21"/>
  <c r="AF71" i="21"/>
  <c r="AG71" i="21"/>
  <c r="AH71" i="21"/>
  <c r="Z71" i="21"/>
  <c r="AA71" i="21"/>
  <c r="AB71" i="21"/>
  <c r="AC71" i="21"/>
  <c r="U71" i="21"/>
  <c r="V71" i="21"/>
  <c r="W71" i="21"/>
  <c r="X71" i="21"/>
  <c r="K71" i="21"/>
  <c r="L71" i="21"/>
  <c r="M71" i="21"/>
  <c r="N71" i="21"/>
  <c r="P71" i="21"/>
  <c r="Q71" i="21"/>
  <c r="R71" i="21"/>
  <c r="S71" i="21"/>
  <c r="F71" i="21"/>
  <c r="G71" i="21"/>
  <c r="H71" i="21"/>
  <c r="I71" i="21"/>
  <c r="K70" i="21"/>
  <c r="L70" i="21"/>
  <c r="M70" i="21"/>
  <c r="N70" i="21"/>
  <c r="P70" i="21"/>
  <c r="Q70" i="21"/>
  <c r="R70" i="21"/>
  <c r="S70" i="21"/>
  <c r="F70" i="21"/>
  <c r="G70" i="21"/>
  <c r="H70" i="21"/>
  <c r="I70" i="21"/>
  <c r="AE70" i="21"/>
  <c r="AF70" i="21"/>
  <c r="AG70" i="21"/>
  <c r="AH70" i="21"/>
  <c r="AE69" i="21"/>
  <c r="AF69" i="21"/>
  <c r="AG69" i="21"/>
  <c r="AH69" i="21"/>
  <c r="Z69" i="21"/>
  <c r="AA69" i="21"/>
  <c r="AB69" i="21"/>
  <c r="AC69" i="21"/>
  <c r="U69" i="21"/>
  <c r="V69" i="21"/>
  <c r="W69" i="21"/>
  <c r="X69" i="21"/>
  <c r="P69" i="21"/>
  <c r="Q69" i="21"/>
  <c r="R69" i="21"/>
  <c r="S69" i="21"/>
  <c r="K69" i="21"/>
  <c r="L69" i="21"/>
  <c r="M69" i="21"/>
  <c r="N69" i="21"/>
  <c r="F69" i="21"/>
  <c r="G69" i="21"/>
  <c r="H69" i="21"/>
  <c r="I69" i="21"/>
  <c r="AE68" i="21"/>
  <c r="AF68" i="21"/>
  <c r="AG68" i="21"/>
  <c r="AH68" i="21"/>
  <c r="Z68" i="21"/>
  <c r="AA68" i="21"/>
  <c r="AB68" i="21"/>
  <c r="AC68" i="21"/>
  <c r="U68" i="21"/>
  <c r="V68" i="21"/>
  <c r="W68" i="21"/>
  <c r="X68" i="21"/>
  <c r="K68" i="21"/>
  <c r="L68" i="21"/>
  <c r="M68" i="21"/>
  <c r="N68" i="21"/>
  <c r="P68" i="21"/>
  <c r="Q68" i="21"/>
  <c r="R68" i="21"/>
  <c r="S68" i="21"/>
  <c r="F68" i="21"/>
  <c r="G68" i="21"/>
  <c r="H68" i="21"/>
  <c r="I68" i="21"/>
  <c r="Z67" i="21"/>
  <c r="AA67" i="21"/>
  <c r="AB67" i="21"/>
  <c r="AC67" i="21"/>
  <c r="AE67" i="21"/>
  <c r="AF67" i="21"/>
  <c r="AG67" i="21"/>
  <c r="AH67" i="21"/>
  <c r="P67" i="21"/>
  <c r="Q67" i="21"/>
  <c r="R67" i="21"/>
  <c r="S67" i="21"/>
  <c r="U67" i="21"/>
  <c r="V67" i="21"/>
  <c r="W67" i="21"/>
  <c r="X67" i="21"/>
  <c r="F67" i="21"/>
  <c r="G67" i="21"/>
  <c r="H67" i="21"/>
  <c r="I67" i="21"/>
  <c r="K67" i="21"/>
  <c r="L67" i="21"/>
  <c r="M67" i="21"/>
  <c r="N67" i="21"/>
  <c r="Z66" i="21"/>
  <c r="AA66" i="21"/>
  <c r="AB66" i="21"/>
  <c r="AC66" i="21"/>
  <c r="AE66" i="21"/>
  <c r="AF66" i="21"/>
  <c r="AG66" i="21"/>
  <c r="AH66" i="21"/>
  <c r="U66" i="21"/>
  <c r="V66" i="21"/>
  <c r="W66" i="21"/>
  <c r="X66" i="21"/>
  <c r="P66" i="21"/>
  <c r="Q66" i="21"/>
  <c r="R66" i="21"/>
  <c r="S66" i="21"/>
  <c r="F66" i="21"/>
  <c r="G66" i="21"/>
  <c r="H66" i="21"/>
  <c r="I66" i="21"/>
  <c r="K66" i="21"/>
  <c r="L66" i="21"/>
  <c r="M66" i="21"/>
  <c r="N66" i="21"/>
  <c r="AE65" i="21"/>
  <c r="AF65" i="21"/>
  <c r="AG65" i="21"/>
  <c r="AH65" i="21"/>
  <c r="Z65" i="21"/>
  <c r="AA65" i="21"/>
  <c r="AB65" i="21"/>
  <c r="AC65" i="21"/>
  <c r="U65" i="21"/>
  <c r="V65" i="21"/>
  <c r="W65" i="21"/>
  <c r="X65" i="21"/>
  <c r="K65" i="21"/>
  <c r="L65" i="21"/>
  <c r="M65" i="21"/>
  <c r="N65" i="21"/>
  <c r="P65" i="21"/>
  <c r="Q65" i="21"/>
  <c r="R65" i="21"/>
  <c r="S65" i="21"/>
  <c r="F65" i="21"/>
  <c r="G65" i="21"/>
  <c r="H65" i="21"/>
  <c r="I65" i="21"/>
  <c r="AE64" i="21"/>
  <c r="AF64" i="21"/>
  <c r="AG64" i="21"/>
  <c r="AH64" i="21"/>
  <c r="Z64" i="21"/>
  <c r="AA64" i="21"/>
  <c r="AB64" i="21"/>
  <c r="AC64" i="21"/>
  <c r="U64" i="21"/>
  <c r="V64" i="21"/>
  <c r="W64" i="21"/>
  <c r="X64" i="21"/>
  <c r="K64" i="21"/>
  <c r="L64" i="21"/>
  <c r="M64" i="21"/>
  <c r="N64" i="21"/>
  <c r="P64" i="21"/>
  <c r="Q64" i="21"/>
  <c r="R64" i="21"/>
  <c r="S64" i="21"/>
  <c r="F64" i="21"/>
  <c r="G64" i="21"/>
  <c r="H64" i="21"/>
  <c r="I64" i="21"/>
  <c r="AE63" i="21"/>
  <c r="AF63" i="21"/>
  <c r="AG63" i="21"/>
  <c r="AH63" i="21"/>
  <c r="Z63" i="21"/>
  <c r="AA63" i="21"/>
  <c r="AB63" i="21"/>
  <c r="AC63" i="21"/>
  <c r="U63" i="21"/>
  <c r="V63" i="21"/>
  <c r="W63" i="21"/>
  <c r="X63" i="21"/>
  <c r="P63" i="21"/>
  <c r="Q63" i="21"/>
  <c r="R63" i="21"/>
  <c r="S63" i="21"/>
  <c r="K63" i="21"/>
  <c r="L63" i="21"/>
  <c r="M63" i="21"/>
  <c r="N63" i="21"/>
  <c r="F63" i="21"/>
  <c r="G63" i="21"/>
  <c r="H63" i="21"/>
  <c r="I63" i="21"/>
  <c r="AE62" i="21"/>
  <c r="AF62" i="21"/>
  <c r="AG62" i="21"/>
  <c r="AH62" i="21"/>
  <c r="Z62" i="21"/>
  <c r="AA62" i="21"/>
  <c r="AB62" i="21"/>
  <c r="AC62" i="21"/>
  <c r="U62" i="21"/>
  <c r="V62" i="21"/>
  <c r="W62" i="21"/>
  <c r="X62" i="21"/>
  <c r="P62" i="21"/>
  <c r="Q62" i="21"/>
  <c r="R62" i="21"/>
  <c r="S62" i="21"/>
  <c r="K62" i="21"/>
  <c r="L62" i="21"/>
  <c r="M62" i="21"/>
  <c r="N62" i="21"/>
  <c r="F62" i="21"/>
  <c r="G62" i="21"/>
  <c r="H62" i="21"/>
  <c r="I62" i="21"/>
  <c r="B62" i="32" l="1"/>
  <c r="C62" i="32"/>
  <c r="D62" i="32"/>
  <c r="E62" i="32"/>
  <c r="B64" i="32"/>
  <c r="C64" i="32"/>
  <c r="E64" i="32"/>
  <c r="D64" i="32"/>
  <c r="E65" i="32"/>
  <c r="D65" i="32"/>
  <c r="B65" i="32"/>
  <c r="C65" i="32"/>
  <c r="B66" i="32"/>
  <c r="C66" i="32"/>
  <c r="D66" i="32"/>
  <c r="E66" i="32"/>
  <c r="E67" i="32"/>
  <c r="B67" i="32"/>
  <c r="C67" i="32"/>
  <c r="D67" i="32"/>
  <c r="E68" i="32"/>
  <c r="B68" i="32"/>
  <c r="C68" i="32"/>
  <c r="D68" i="32"/>
  <c r="E71" i="32"/>
  <c r="B71" i="32"/>
  <c r="D71" i="32"/>
  <c r="C71" i="32"/>
  <c r="C72" i="32"/>
  <c r="B72" i="32"/>
  <c r="E72" i="32"/>
  <c r="D72" i="32"/>
  <c r="B74" i="32"/>
  <c r="E74" i="32"/>
  <c r="C74" i="32"/>
  <c r="D74" i="32"/>
  <c r="E75" i="32"/>
  <c r="B75" i="32"/>
  <c r="C75" i="32"/>
  <c r="D75" i="32"/>
  <c r="B70" i="32"/>
  <c r="C70" i="32"/>
  <c r="D70" i="32"/>
  <c r="E70" i="32"/>
  <c r="E73" i="32"/>
  <c r="D73" i="32"/>
  <c r="B73" i="32"/>
  <c r="C73" i="32"/>
  <c r="E63" i="32"/>
  <c r="C63" i="32"/>
  <c r="D63" i="32"/>
  <c r="B63" i="32"/>
  <c r="E69" i="32"/>
  <c r="B69" i="32"/>
  <c r="C69" i="32"/>
  <c r="D69" i="32"/>
  <c r="A63" i="2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74" i="21" s="1"/>
  <c r="A75" i="21" s="1"/>
  <c r="AH61" i="21" l="1"/>
  <c r="AG61" i="21"/>
  <c r="AF61" i="21"/>
  <c r="AE61" i="21"/>
  <c r="AH60" i="21"/>
  <c r="AG60" i="21"/>
  <c r="AF60" i="21"/>
  <c r="AE60" i="21"/>
  <c r="AH59" i="21"/>
  <c r="AG59" i="21"/>
  <c r="AF59" i="21"/>
  <c r="AE59" i="21"/>
  <c r="AH58" i="21"/>
  <c r="AG58" i="21"/>
  <c r="AF58" i="21"/>
  <c r="AE58" i="21"/>
  <c r="AH57" i="21"/>
  <c r="AG57" i="21"/>
  <c r="AF57" i="21"/>
  <c r="AE57" i="21"/>
  <c r="AH56" i="21"/>
  <c r="AG56" i="21"/>
  <c r="AF56" i="21"/>
  <c r="AE56" i="21"/>
  <c r="AH55" i="21"/>
  <c r="AG55" i="21"/>
  <c r="AF55" i="21"/>
  <c r="AE55" i="21"/>
  <c r="AH54" i="21"/>
  <c r="AG54" i="21"/>
  <c r="AF54" i="21"/>
  <c r="AE54" i="21"/>
  <c r="AH53" i="21"/>
  <c r="AG53" i="21"/>
  <c r="AF53" i="21"/>
  <c r="AE53" i="21"/>
  <c r="AH52" i="21"/>
  <c r="AG52" i="21"/>
  <c r="AF52" i="21"/>
  <c r="AE52" i="21"/>
  <c r="AH51" i="21"/>
  <c r="AG51" i="21"/>
  <c r="AF51" i="21"/>
  <c r="AE51" i="21"/>
  <c r="AH50" i="21"/>
  <c r="AG50" i="21"/>
  <c r="AF50" i="21"/>
  <c r="AE50" i="21"/>
  <c r="AH49" i="21"/>
  <c r="AG49" i="21"/>
  <c r="AF49" i="21"/>
  <c r="AE49" i="21"/>
  <c r="AH48" i="21"/>
  <c r="AG48" i="21"/>
  <c r="AF48" i="21"/>
  <c r="AE48" i="21"/>
  <c r="AH47" i="21"/>
  <c r="AG47" i="21"/>
  <c r="AF47" i="21"/>
  <c r="AE47" i="21"/>
  <c r="AH46" i="21"/>
  <c r="AG46" i="21"/>
  <c r="AF46" i="21"/>
  <c r="AE46" i="21"/>
  <c r="AH45" i="21"/>
  <c r="AG45" i="21"/>
  <c r="AF45" i="21"/>
  <c r="AE45" i="21"/>
  <c r="AH44" i="21"/>
  <c r="AG44" i="21"/>
  <c r="AF44" i="21"/>
  <c r="AE44" i="21"/>
  <c r="AH43" i="21"/>
  <c r="AG43" i="21"/>
  <c r="AF43" i="21"/>
  <c r="AE43" i="21"/>
  <c r="AH42" i="21"/>
  <c r="AG42" i="21"/>
  <c r="AF42" i="21"/>
  <c r="AE42" i="21"/>
  <c r="AH41" i="21"/>
  <c r="AG41" i="21"/>
  <c r="AF41" i="21"/>
  <c r="AE41" i="21"/>
  <c r="AH40" i="21"/>
  <c r="AG40" i="21"/>
  <c r="AF40" i="21"/>
  <c r="AE40" i="21"/>
  <c r="AH39" i="21"/>
  <c r="AG39" i="21"/>
  <c r="AF39" i="21"/>
  <c r="AE39" i="21"/>
  <c r="AH38" i="21"/>
  <c r="AG38" i="21"/>
  <c r="AF38" i="21"/>
  <c r="AE38" i="21"/>
  <c r="AH37" i="21"/>
  <c r="AG37" i="21"/>
  <c r="AF37" i="21"/>
  <c r="AE37" i="21"/>
  <c r="AH36" i="21"/>
  <c r="AG36" i="21"/>
  <c r="AF36" i="21"/>
  <c r="AE36" i="21"/>
  <c r="AH35" i="21"/>
  <c r="AG35" i="21"/>
  <c r="AF35" i="21"/>
  <c r="AE35" i="21"/>
  <c r="AH34" i="21"/>
  <c r="AG34" i="21"/>
  <c r="AF34" i="21"/>
  <c r="AE34" i="21"/>
  <c r="AH33" i="21"/>
  <c r="AG33" i="21"/>
  <c r="AF33" i="21"/>
  <c r="AE33" i="21"/>
  <c r="AH32" i="21"/>
  <c r="AG32" i="21"/>
  <c r="AF32" i="21"/>
  <c r="AE32" i="21"/>
  <c r="AH31" i="21"/>
  <c r="AG31" i="21"/>
  <c r="AF31" i="21"/>
  <c r="AE31" i="21"/>
  <c r="AH30" i="21"/>
  <c r="AG30" i="21"/>
  <c r="AF30" i="21"/>
  <c r="AE30" i="21"/>
  <c r="AH29" i="21"/>
  <c r="AG29" i="21"/>
  <c r="AF29" i="21"/>
  <c r="AE29" i="21"/>
  <c r="AH28" i="21"/>
  <c r="AG28" i="21"/>
  <c r="AF28" i="21"/>
  <c r="AE28" i="21"/>
  <c r="AH27" i="21"/>
  <c r="AG27" i="21"/>
  <c r="AF27" i="21"/>
  <c r="AE27" i="21"/>
  <c r="AH26" i="21"/>
  <c r="AG26" i="21"/>
  <c r="AF26" i="21"/>
  <c r="AE26" i="21"/>
  <c r="AH25" i="21"/>
  <c r="AG25" i="21"/>
  <c r="AF25" i="21"/>
  <c r="AE25" i="21"/>
  <c r="AH24" i="21"/>
  <c r="AG24" i="21"/>
  <c r="AF24" i="21"/>
  <c r="AE24" i="21"/>
  <c r="AH23" i="21"/>
  <c r="AG23" i="21"/>
  <c r="AF23" i="21"/>
  <c r="AE23" i="21"/>
  <c r="AH22" i="21"/>
  <c r="AG22" i="21"/>
  <c r="AF22" i="21"/>
  <c r="AE22" i="21"/>
  <c r="AH21" i="21"/>
  <c r="AG21" i="21"/>
  <c r="AF21" i="21"/>
  <c r="AE21" i="21"/>
  <c r="AH20" i="21"/>
  <c r="AG20" i="21"/>
  <c r="AF20" i="21"/>
  <c r="AE20" i="21"/>
  <c r="AH19" i="21"/>
  <c r="AG19" i="21"/>
  <c r="AF19" i="21"/>
  <c r="AE19" i="21"/>
  <c r="AH18" i="21"/>
  <c r="AG18" i="21"/>
  <c r="AF18" i="21"/>
  <c r="AE18" i="21"/>
  <c r="AH17" i="21"/>
  <c r="AG17" i="21"/>
  <c r="AF17" i="21"/>
  <c r="AE17" i="21"/>
  <c r="AH16" i="21"/>
  <c r="AG16" i="21"/>
  <c r="AF16" i="21"/>
  <c r="AE16" i="21"/>
  <c r="AH15" i="21"/>
  <c r="AG15" i="21"/>
  <c r="AF15" i="21"/>
  <c r="AE15" i="21"/>
  <c r="AH14" i="21"/>
  <c r="AG14" i="21"/>
  <c r="AF14" i="21"/>
  <c r="AE14" i="21"/>
  <c r="AH13" i="21"/>
  <c r="AG13" i="21"/>
  <c r="AF13" i="21"/>
  <c r="AE13" i="21"/>
  <c r="AH12" i="21"/>
  <c r="AG12" i="21"/>
  <c r="AF12" i="21"/>
  <c r="AE12" i="21"/>
  <c r="AH11" i="21"/>
  <c r="AG11" i="21"/>
  <c r="AF11" i="21"/>
  <c r="AE11" i="21"/>
  <c r="AH10" i="21"/>
  <c r="AG10" i="21"/>
  <c r="AF10" i="21"/>
  <c r="AE10" i="21"/>
  <c r="AH9" i="21"/>
  <c r="AG9" i="21"/>
  <c r="AF9" i="21"/>
  <c r="AE9" i="21"/>
  <c r="AH8" i="21"/>
  <c r="AG8" i="21"/>
  <c r="AF8" i="21"/>
  <c r="AE8" i="21"/>
  <c r="AH7" i="21"/>
  <c r="AG7" i="21"/>
  <c r="AF7" i="21"/>
  <c r="AE7" i="21"/>
  <c r="AH6" i="21"/>
  <c r="AG6" i="21"/>
  <c r="AF6" i="21"/>
  <c r="AE6" i="21"/>
  <c r="AH5" i="21"/>
  <c r="AG5" i="21"/>
  <c r="AF5" i="21"/>
  <c r="AE5" i="21"/>
  <c r="AH4" i="21"/>
  <c r="AG4" i="21"/>
  <c r="AF4" i="21"/>
  <c r="AE4" i="21"/>
  <c r="AH3" i="21"/>
  <c r="AG3" i="21"/>
  <c r="AF3" i="21"/>
  <c r="AE3" i="21"/>
  <c r="AC61" i="21"/>
  <c r="AB61" i="21"/>
  <c r="AA61" i="21"/>
  <c r="Z61" i="21"/>
  <c r="AC60" i="21"/>
  <c r="AB60" i="21"/>
  <c r="AA60" i="21"/>
  <c r="Z60" i="21"/>
  <c r="AC59" i="21"/>
  <c r="AB59" i="21"/>
  <c r="AA59" i="21"/>
  <c r="Z59" i="21"/>
  <c r="AC58" i="21"/>
  <c r="AB58" i="21"/>
  <c r="AA58" i="21"/>
  <c r="Z58" i="21"/>
  <c r="AC57" i="21"/>
  <c r="AB57" i="21"/>
  <c r="AA57" i="21"/>
  <c r="Z57" i="21"/>
  <c r="AC56" i="21"/>
  <c r="AB56" i="21"/>
  <c r="AA56" i="21"/>
  <c r="Z56" i="21"/>
  <c r="AC55" i="21"/>
  <c r="AB55" i="21"/>
  <c r="AA55" i="21"/>
  <c r="Z55" i="21"/>
  <c r="AC54" i="21"/>
  <c r="AB54" i="21"/>
  <c r="AA54" i="21"/>
  <c r="Z54" i="21"/>
  <c r="AC53" i="21"/>
  <c r="AB53" i="21"/>
  <c r="AA53" i="21"/>
  <c r="Z53" i="21"/>
  <c r="AC52" i="21"/>
  <c r="AB52" i="21"/>
  <c r="AA52" i="21"/>
  <c r="Z52" i="21"/>
  <c r="AC51" i="21"/>
  <c r="AB51" i="21"/>
  <c r="AA51" i="21"/>
  <c r="Z51" i="21"/>
  <c r="AC50" i="21"/>
  <c r="AB50" i="21"/>
  <c r="AA50" i="21"/>
  <c r="Z50" i="21"/>
  <c r="AC49" i="21"/>
  <c r="AB49" i="21"/>
  <c r="AA49" i="21"/>
  <c r="Z49" i="21"/>
  <c r="AC48" i="21"/>
  <c r="AB48" i="21"/>
  <c r="AA48" i="21"/>
  <c r="Z48" i="21"/>
  <c r="AC47" i="21"/>
  <c r="AB47" i="21"/>
  <c r="AA47" i="21"/>
  <c r="Z47" i="21"/>
  <c r="AC46" i="21"/>
  <c r="AB46" i="21"/>
  <c r="AA46" i="21"/>
  <c r="Z46" i="21"/>
  <c r="AC45" i="21"/>
  <c r="AB45" i="21"/>
  <c r="AA45" i="21"/>
  <c r="Z45" i="21"/>
  <c r="AC44" i="21"/>
  <c r="AB44" i="21"/>
  <c r="AA44" i="21"/>
  <c r="Z44" i="21"/>
  <c r="AC43" i="21"/>
  <c r="AB43" i="21"/>
  <c r="AA43" i="21"/>
  <c r="Z43" i="21"/>
  <c r="AC42" i="21"/>
  <c r="AB42" i="21"/>
  <c r="AA42" i="21"/>
  <c r="Z42" i="21"/>
  <c r="AC41" i="21"/>
  <c r="AB41" i="21"/>
  <c r="AA41" i="21"/>
  <c r="Z41" i="21"/>
  <c r="AC40" i="21"/>
  <c r="AB40" i="21"/>
  <c r="AA40" i="21"/>
  <c r="Z40" i="21"/>
  <c r="AC39" i="21"/>
  <c r="AB39" i="21"/>
  <c r="AA39" i="21"/>
  <c r="Z39" i="21"/>
  <c r="AC38" i="21"/>
  <c r="AB38" i="21"/>
  <c r="AA38" i="21"/>
  <c r="Z38" i="21"/>
  <c r="AC37" i="21"/>
  <c r="AB37" i="21"/>
  <c r="AA37" i="21"/>
  <c r="Z37" i="21"/>
  <c r="AC36" i="21"/>
  <c r="AB36" i="21"/>
  <c r="AA36" i="21"/>
  <c r="Z36" i="21"/>
  <c r="AC35" i="21"/>
  <c r="AB35" i="21"/>
  <c r="AA35" i="21"/>
  <c r="Z35" i="21"/>
  <c r="AC34" i="21"/>
  <c r="AB34" i="21"/>
  <c r="AA34" i="21"/>
  <c r="Z34" i="21"/>
  <c r="AC33" i="21"/>
  <c r="AB33" i="21"/>
  <c r="AA33" i="21"/>
  <c r="Z33" i="21"/>
  <c r="AC32" i="21"/>
  <c r="AB32" i="21"/>
  <c r="AA32" i="21"/>
  <c r="Z32" i="21"/>
  <c r="AC31" i="21"/>
  <c r="AB31" i="21"/>
  <c r="AA31" i="21"/>
  <c r="Z31" i="21"/>
  <c r="AC30" i="21"/>
  <c r="AB30" i="21"/>
  <c r="AA30" i="21"/>
  <c r="Z30" i="21"/>
  <c r="AC29" i="21"/>
  <c r="AB29" i="21"/>
  <c r="AA29" i="21"/>
  <c r="Z29" i="21"/>
  <c r="AC28" i="21"/>
  <c r="AB28" i="21"/>
  <c r="AA28" i="21"/>
  <c r="Z28" i="21"/>
  <c r="AC27" i="21"/>
  <c r="AB27" i="21"/>
  <c r="AA27" i="21"/>
  <c r="Z27" i="21"/>
  <c r="AC26" i="21"/>
  <c r="AB26" i="21"/>
  <c r="AA26" i="21"/>
  <c r="Z26" i="21"/>
  <c r="AC25" i="21"/>
  <c r="AB25" i="21"/>
  <c r="AA25" i="21"/>
  <c r="Z25" i="21"/>
  <c r="AC24" i="21"/>
  <c r="AB24" i="21"/>
  <c r="AA24" i="21"/>
  <c r="Z24" i="21"/>
  <c r="AC23" i="21"/>
  <c r="AB23" i="21"/>
  <c r="AA23" i="21"/>
  <c r="Z23" i="21"/>
  <c r="AC22" i="21"/>
  <c r="AB22" i="21"/>
  <c r="AA22" i="21"/>
  <c r="Z22" i="21"/>
  <c r="AC21" i="21"/>
  <c r="AB21" i="21"/>
  <c r="AA21" i="21"/>
  <c r="Z21" i="21"/>
  <c r="AC20" i="21"/>
  <c r="AB20" i="21"/>
  <c r="AA20" i="21"/>
  <c r="Z20" i="21"/>
  <c r="AC19" i="21"/>
  <c r="AB19" i="21"/>
  <c r="AA19" i="21"/>
  <c r="Z19" i="21"/>
  <c r="AC18" i="21"/>
  <c r="AB18" i="21"/>
  <c r="AA18" i="21"/>
  <c r="Z18" i="21"/>
  <c r="AC17" i="21"/>
  <c r="AB17" i="21"/>
  <c r="AA17" i="21"/>
  <c r="Z17" i="21"/>
  <c r="AC16" i="21"/>
  <c r="AB16" i="21"/>
  <c r="AA16" i="21"/>
  <c r="Z16" i="21"/>
  <c r="AC15" i="21"/>
  <c r="AB15" i="21"/>
  <c r="AA15" i="21"/>
  <c r="Z15" i="21"/>
  <c r="AC14" i="21"/>
  <c r="AB14" i="21"/>
  <c r="AA14" i="21"/>
  <c r="Z14" i="21"/>
  <c r="AC13" i="21"/>
  <c r="AB13" i="21"/>
  <c r="AA13" i="21"/>
  <c r="Z13" i="21"/>
  <c r="AC12" i="21"/>
  <c r="AB12" i="21"/>
  <c r="AA12" i="21"/>
  <c r="Z12" i="21"/>
  <c r="AC11" i="21"/>
  <c r="AB11" i="21"/>
  <c r="AA11" i="21"/>
  <c r="Z11" i="21"/>
  <c r="AC10" i="21"/>
  <c r="AB10" i="21"/>
  <c r="AA10" i="21"/>
  <c r="Z10" i="21"/>
  <c r="AC9" i="21"/>
  <c r="AB9" i="21"/>
  <c r="AA9" i="21"/>
  <c r="Z9" i="21"/>
  <c r="AC8" i="21"/>
  <c r="AB8" i="21"/>
  <c r="AA8" i="21"/>
  <c r="Z8" i="21"/>
  <c r="AC7" i="21"/>
  <c r="AB7" i="21"/>
  <c r="AA7" i="21"/>
  <c r="Z7" i="21"/>
  <c r="AC6" i="21"/>
  <c r="AB6" i="21"/>
  <c r="AA6" i="21"/>
  <c r="Z6" i="21"/>
  <c r="AC5" i="21"/>
  <c r="AB5" i="21"/>
  <c r="AA5" i="21"/>
  <c r="Z5" i="21"/>
  <c r="AC4" i="21"/>
  <c r="AB4" i="21"/>
  <c r="AA4" i="21"/>
  <c r="Z4" i="21"/>
  <c r="AC3" i="21"/>
  <c r="AB3" i="21"/>
  <c r="AA3" i="21"/>
  <c r="Z3" i="21"/>
  <c r="AH2" i="21"/>
  <c r="AG2" i="21"/>
  <c r="AF2" i="21"/>
  <c r="AE2" i="21"/>
  <c r="AB2" i="21"/>
  <c r="AA2" i="21"/>
  <c r="Z2" i="21"/>
  <c r="AC2" i="21"/>
  <c r="X36" i="21"/>
  <c r="X61" i="21" l="1"/>
  <c r="W61" i="21"/>
  <c r="V61" i="21"/>
  <c r="U61" i="21"/>
  <c r="X60" i="21"/>
  <c r="W60" i="21"/>
  <c r="V60" i="21"/>
  <c r="U60" i="21"/>
  <c r="X59" i="21"/>
  <c r="W59" i="21"/>
  <c r="V59" i="21"/>
  <c r="U59" i="21"/>
  <c r="X58" i="21"/>
  <c r="W58" i="21"/>
  <c r="V58" i="21"/>
  <c r="U58" i="21"/>
  <c r="X57" i="21"/>
  <c r="W57" i="21"/>
  <c r="V57" i="21"/>
  <c r="U57" i="21"/>
  <c r="X56" i="21"/>
  <c r="W56" i="21"/>
  <c r="V56" i="21"/>
  <c r="U56" i="21"/>
  <c r="X55" i="21"/>
  <c r="W55" i="21"/>
  <c r="V55" i="21"/>
  <c r="U55" i="21"/>
  <c r="X54" i="21"/>
  <c r="W54" i="21"/>
  <c r="V54" i="21"/>
  <c r="U54" i="21"/>
  <c r="X53" i="21"/>
  <c r="W53" i="21"/>
  <c r="V53" i="21"/>
  <c r="U53" i="21"/>
  <c r="X52" i="21"/>
  <c r="W52" i="21"/>
  <c r="V52" i="21"/>
  <c r="U52" i="21"/>
  <c r="X51" i="21"/>
  <c r="W51" i="21"/>
  <c r="V51" i="21"/>
  <c r="U51" i="21"/>
  <c r="X50" i="21"/>
  <c r="W50" i="21"/>
  <c r="V50" i="21"/>
  <c r="U50" i="21"/>
  <c r="X49" i="21"/>
  <c r="W49" i="21"/>
  <c r="V49" i="21"/>
  <c r="U49" i="21"/>
  <c r="X48" i="21"/>
  <c r="W48" i="21"/>
  <c r="V48" i="21"/>
  <c r="U48" i="21"/>
  <c r="X47" i="21"/>
  <c r="W47" i="21"/>
  <c r="V47" i="21"/>
  <c r="U47" i="21"/>
  <c r="X46" i="21"/>
  <c r="W46" i="21"/>
  <c r="V46" i="21"/>
  <c r="U46" i="21"/>
  <c r="X45" i="21"/>
  <c r="W45" i="21"/>
  <c r="V45" i="21"/>
  <c r="U45" i="21"/>
  <c r="X44" i="21"/>
  <c r="W44" i="21"/>
  <c r="V44" i="21"/>
  <c r="U44" i="21"/>
  <c r="X43" i="21"/>
  <c r="W43" i="21"/>
  <c r="V43" i="21"/>
  <c r="U43" i="21"/>
  <c r="X42" i="21"/>
  <c r="W42" i="21"/>
  <c r="V42" i="21"/>
  <c r="U42" i="21"/>
  <c r="X41" i="21"/>
  <c r="W41" i="21"/>
  <c r="V41" i="21"/>
  <c r="U41" i="21"/>
  <c r="X40" i="21"/>
  <c r="W40" i="21"/>
  <c r="V40" i="21"/>
  <c r="U40" i="21"/>
  <c r="X39" i="21"/>
  <c r="W39" i="21"/>
  <c r="V39" i="21"/>
  <c r="U39" i="21"/>
  <c r="X38" i="21"/>
  <c r="W38" i="21"/>
  <c r="V38" i="21"/>
  <c r="U38" i="21"/>
  <c r="X37" i="21"/>
  <c r="W37" i="21"/>
  <c r="V37" i="21"/>
  <c r="U37" i="21"/>
  <c r="W36" i="21"/>
  <c r="V36" i="21"/>
  <c r="U36" i="21"/>
  <c r="X35" i="21"/>
  <c r="W35" i="21"/>
  <c r="V35" i="21"/>
  <c r="U35" i="21"/>
  <c r="X34" i="21"/>
  <c r="W34" i="21"/>
  <c r="V34" i="21"/>
  <c r="U34" i="21"/>
  <c r="X33" i="21"/>
  <c r="W33" i="21"/>
  <c r="V33" i="21"/>
  <c r="U33" i="21"/>
  <c r="X32" i="21"/>
  <c r="W32" i="21"/>
  <c r="V32" i="21"/>
  <c r="U32" i="21"/>
  <c r="X31" i="21"/>
  <c r="W31" i="21"/>
  <c r="V31" i="21"/>
  <c r="U31" i="21"/>
  <c r="X30" i="21"/>
  <c r="W30" i="21"/>
  <c r="V30" i="21"/>
  <c r="U30" i="21"/>
  <c r="X29" i="21"/>
  <c r="W29" i="21"/>
  <c r="V29" i="21"/>
  <c r="U29" i="21"/>
  <c r="X28" i="21"/>
  <c r="W28" i="21"/>
  <c r="V28" i="21"/>
  <c r="U28" i="21"/>
  <c r="X27" i="21"/>
  <c r="W27" i="21"/>
  <c r="V27" i="21"/>
  <c r="U27" i="21"/>
  <c r="X26" i="21"/>
  <c r="W26" i="21"/>
  <c r="V26" i="21"/>
  <c r="U26" i="21"/>
  <c r="X25" i="21"/>
  <c r="W25" i="21"/>
  <c r="V25" i="21"/>
  <c r="U25" i="21"/>
  <c r="X24" i="21"/>
  <c r="W24" i="21"/>
  <c r="V24" i="21"/>
  <c r="U24" i="21"/>
  <c r="X23" i="21"/>
  <c r="W23" i="21"/>
  <c r="V23" i="21"/>
  <c r="U23" i="21"/>
  <c r="X22" i="21"/>
  <c r="W22" i="21"/>
  <c r="V22" i="21"/>
  <c r="U22" i="21"/>
  <c r="X21" i="21"/>
  <c r="W21" i="21"/>
  <c r="V21" i="21"/>
  <c r="U21" i="21"/>
  <c r="X20" i="21"/>
  <c r="W20" i="21"/>
  <c r="V20" i="21"/>
  <c r="U20" i="21"/>
  <c r="X19" i="21"/>
  <c r="W19" i="21"/>
  <c r="V19" i="21"/>
  <c r="U19" i="21"/>
  <c r="X18" i="21"/>
  <c r="W18" i="21"/>
  <c r="V18" i="21"/>
  <c r="U18" i="21"/>
  <c r="X17" i="21"/>
  <c r="W17" i="21"/>
  <c r="V17" i="21"/>
  <c r="U17" i="21"/>
  <c r="X16" i="21"/>
  <c r="W16" i="21"/>
  <c r="V16" i="21"/>
  <c r="U16" i="21"/>
  <c r="X15" i="21"/>
  <c r="W15" i="21"/>
  <c r="V15" i="21"/>
  <c r="U15" i="21"/>
  <c r="X14" i="21"/>
  <c r="W14" i="21"/>
  <c r="V14" i="21"/>
  <c r="U14" i="21"/>
  <c r="X13" i="21"/>
  <c r="W13" i="21"/>
  <c r="V13" i="21"/>
  <c r="U13" i="21"/>
  <c r="X12" i="21"/>
  <c r="W12" i="21"/>
  <c r="V12" i="21"/>
  <c r="U12" i="21"/>
  <c r="X11" i="21"/>
  <c r="W11" i="21"/>
  <c r="V11" i="21"/>
  <c r="U11" i="21"/>
  <c r="X10" i="21"/>
  <c r="W10" i="21"/>
  <c r="V10" i="21"/>
  <c r="U10" i="21"/>
  <c r="X9" i="21"/>
  <c r="W9" i="21"/>
  <c r="V9" i="21"/>
  <c r="U9" i="21"/>
  <c r="X8" i="21"/>
  <c r="W8" i="21"/>
  <c r="V8" i="21"/>
  <c r="U8" i="21"/>
  <c r="X7" i="21"/>
  <c r="W7" i="21"/>
  <c r="V7" i="21"/>
  <c r="U7" i="21"/>
  <c r="X6" i="21"/>
  <c r="W6" i="21"/>
  <c r="V6" i="21"/>
  <c r="U6" i="21"/>
  <c r="X5" i="21"/>
  <c r="W5" i="21"/>
  <c r="V5" i="21"/>
  <c r="U5" i="21"/>
  <c r="X4" i="21"/>
  <c r="W4" i="21"/>
  <c r="V4" i="21"/>
  <c r="U4" i="21"/>
  <c r="X3" i="21"/>
  <c r="W3" i="21"/>
  <c r="V3" i="21"/>
  <c r="U3" i="21"/>
  <c r="X2" i="21"/>
  <c r="W2" i="21"/>
  <c r="V2" i="21"/>
  <c r="U2" i="21"/>
  <c r="S61" i="21"/>
  <c r="R61" i="21"/>
  <c r="Q61" i="21"/>
  <c r="P61" i="21"/>
  <c r="S60" i="21"/>
  <c r="R60" i="21"/>
  <c r="Q60" i="21"/>
  <c r="P60" i="21"/>
  <c r="S59" i="21"/>
  <c r="R59" i="21"/>
  <c r="Q59" i="21"/>
  <c r="P59" i="21"/>
  <c r="S58" i="21"/>
  <c r="R58" i="21"/>
  <c r="Q58" i="21"/>
  <c r="P58" i="21"/>
  <c r="S57" i="21"/>
  <c r="R57" i="21"/>
  <c r="Q57" i="21"/>
  <c r="P57" i="21"/>
  <c r="S56" i="21"/>
  <c r="R56" i="21"/>
  <c r="Q56" i="21"/>
  <c r="P56" i="21"/>
  <c r="S55" i="21"/>
  <c r="R55" i="21"/>
  <c r="Q55" i="21"/>
  <c r="P55" i="21"/>
  <c r="S54" i="21"/>
  <c r="R54" i="21"/>
  <c r="Q54" i="21"/>
  <c r="P54" i="21"/>
  <c r="S53" i="21"/>
  <c r="R53" i="21"/>
  <c r="Q53" i="21"/>
  <c r="P53" i="21"/>
  <c r="S52" i="21"/>
  <c r="R52" i="21"/>
  <c r="Q52" i="21"/>
  <c r="P52" i="21"/>
  <c r="S51" i="21"/>
  <c r="R51" i="21"/>
  <c r="Q51" i="21"/>
  <c r="P51" i="21"/>
  <c r="S50" i="21"/>
  <c r="R50" i="21"/>
  <c r="Q50" i="21"/>
  <c r="P50" i="21"/>
  <c r="S49" i="21"/>
  <c r="R49" i="21"/>
  <c r="Q49" i="21"/>
  <c r="P49" i="21"/>
  <c r="S48" i="21"/>
  <c r="R48" i="21"/>
  <c r="Q48" i="21"/>
  <c r="P48" i="21"/>
  <c r="S47" i="21"/>
  <c r="R47" i="21"/>
  <c r="Q47" i="21"/>
  <c r="P47" i="21"/>
  <c r="S46" i="21"/>
  <c r="R46" i="21"/>
  <c r="Q46" i="21"/>
  <c r="P46" i="21"/>
  <c r="S45" i="21"/>
  <c r="R45" i="21"/>
  <c r="Q45" i="21"/>
  <c r="P45" i="21"/>
  <c r="S44" i="21"/>
  <c r="R44" i="21"/>
  <c r="Q44" i="21"/>
  <c r="P44" i="21"/>
  <c r="S43" i="21"/>
  <c r="R43" i="21"/>
  <c r="Q43" i="21"/>
  <c r="P43" i="21"/>
  <c r="S42" i="21"/>
  <c r="R42" i="21"/>
  <c r="Q42" i="21"/>
  <c r="P42" i="21"/>
  <c r="S41" i="21"/>
  <c r="R41" i="21"/>
  <c r="Q41" i="21"/>
  <c r="P41" i="21"/>
  <c r="S40" i="21"/>
  <c r="R40" i="21"/>
  <c r="Q40" i="21"/>
  <c r="P40" i="21"/>
  <c r="S39" i="21"/>
  <c r="R39" i="21"/>
  <c r="Q39" i="21"/>
  <c r="P39" i="21"/>
  <c r="S38" i="21"/>
  <c r="R38" i="21"/>
  <c r="Q38" i="21"/>
  <c r="P38" i="21"/>
  <c r="S37" i="21"/>
  <c r="R37" i="21"/>
  <c r="Q37" i="21"/>
  <c r="P37" i="21"/>
  <c r="S36" i="21"/>
  <c r="R36" i="21"/>
  <c r="Q36" i="21"/>
  <c r="P36" i="21"/>
  <c r="S35" i="21"/>
  <c r="R35" i="21"/>
  <c r="Q35" i="21"/>
  <c r="P35" i="21"/>
  <c r="S34" i="21"/>
  <c r="R34" i="21"/>
  <c r="Q34" i="21"/>
  <c r="P34" i="21"/>
  <c r="S33" i="21"/>
  <c r="R33" i="21"/>
  <c r="Q33" i="21"/>
  <c r="P33" i="21"/>
  <c r="S32" i="21"/>
  <c r="R32" i="21"/>
  <c r="Q32" i="21"/>
  <c r="P32" i="21"/>
  <c r="S31" i="21"/>
  <c r="R31" i="21"/>
  <c r="Q31" i="21"/>
  <c r="P31" i="21"/>
  <c r="S30" i="21"/>
  <c r="R30" i="21"/>
  <c r="Q30" i="21"/>
  <c r="P30" i="21"/>
  <c r="S29" i="21"/>
  <c r="R29" i="21"/>
  <c r="Q29" i="21"/>
  <c r="P29" i="21"/>
  <c r="S28" i="21"/>
  <c r="R28" i="21"/>
  <c r="Q28" i="21"/>
  <c r="P28" i="21"/>
  <c r="S27" i="21"/>
  <c r="R27" i="21"/>
  <c r="Q27" i="21"/>
  <c r="P27" i="21"/>
  <c r="S26" i="21"/>
  <c r="R26" i="21"/>
  <c r="Q26" i="21"/>
  <c r="P26" i="21"/>
  <c r="S25" i="21"/>
  <c r="R25" i="21"/>
  <c r="Q25" i="21"/>
  <c r="P25" i="21"/>
  <c r="S24" i="21"/>
  <c r="R24" i="21"/>
  <c r="Q24" i="21"/>
  <c r="P24" i="21"/>
  <c r="S23" i="21"/>
  <c r="R23" i="21"/>
  <c r="Q23" i="21"/>
  <c r="P23" i="21"/>
  <c r="S22" i="21"/>
  <c r="R22" i="21"/>
  <c r="Q22" i="21"/>
  <c r="P22" i="21"/>
  <c r="S21" i="21"/>
  <c r="R21" i="21"/>
  <c r="Q21" i="21"/>
  <c r="P21" i="21"/>
  <c r="S20" i="21"/>
  <c r="R20" i="21"/>
  <c r="Q20" i="21"/>
  <c r="P20" i="21"/>
  <c r="S19" i="21"/>
  <c r="R19" i="21"/>
  <c r="Q19" i="21"/>
  <c r="P19" i="21"/>
  <c r="S18" i="21"/>
  <c r="R18" i="21"/>
  <c r="Q18" i="21"/>
  <c r="P18" i="21"/>
  <c r="S17" i="21"/>
  <c r="R17" i="21"/>
  <c r="Q17" i="21"/>
  <c r="P17" i="21"/>
  <c r="S16" i="21"/>
  <c r="R16" i="21"/>
  <c r="Q16" i="21"/>
  <c r="P16" i="21"/>
  <c r="S15" i="21"/>
  <c r="R15" i="21"/>
  <c r="Q15" i="21"/>
  <c r="P15" i="21"/>
  <c r="S14" i="21"/>
  <c r="R14" i="21"/>
  <c r="Q14" i="21"/>
  <c r="P14" i="21"/>
  <c r="S13" i="21"/>
  <c r="R13" i="21"/>
  <c r="Q13" i="21"/>
  <c r="P13" i="21"/>
  <c r="S12" i="21"/>
  <c r="R12" i="21"/>
  <c r="Q12" i="21"/>
  <c r="P12" i="21"/>
  <c r="S11" i="21"/>
  <c r="R11" i="21"/>
  <c r="Q11" i="21"/>
  <c r="P11" i="21"/>
  <c r="S10" i="21"/>
  <c r="R10" i="21"/>
  <c r="Q10" i="21"/>
  <c r="P10" i="21"/>
  <c r="S9" i="21"/>
  <c r="R9" i="21"/>
  <c r="Q9" i="21"/>
  <c r="P9" i="21"/>
  <c r="S8" i="21"/>
  <c r="R8" i="21"/>
  <c r="Q8" i="21"/>
  <c r="P8" i="21"/>
  <c r="S7" i="21"/>
  <c r="R7" i="21"/>
  <c r="Q7" i="21"/>
  <c r="P7" i="21"/>
  <c r="S6" i="21"/>
  <c r="R6" i="21"/>
  <c r="Q6" i="21"/>
  <c r="P6" i="21"/>
  <c r="S5" i="21"/>
  <c r="R5" i="21"/>
  <c r="Q5" i="21"/>
  <c r="P5" i="21"/>
  <c r="S4" i="21"/>
  <c r="R4" i="21"/>
  <c r="Q4" i="21"/>
  <c r="P4" i="21"/>
  <c r="S3" i="21"/>
  <c r="R3" i="21"/>
  <c r="Q3" i="21"/>
  <c r="P3" i="21"/>
  <c r="S2" i="21"/>
  <c r="R2" i="21"/>
  <c r="Q2" i="21"/>
  <c r="P2" i="21"/>
  <c r="N61" i="21"/>
  <c r="M61" i="21"/>
  <c r="L61" i="21"/>
  <c r="K61" i="21"/>
  <c r="N60" i="21"/>
  <c r="M60" i="21"/>
  <c r="L60" i="21"/>
  <c r="K60" i="21"/>
  <c r="N59" i="21"/>
  <c r="M59" i="21"/>
  <c r="L59" i="21"/>
  <c r="K59" i="21"/>
  <c r="N58" i="21"/>
  <c r="M58" i="21"/>
  <c r="L58" i="21"/>
  <c r="K58" i="21"/>
  <c r="N57" i="21"/>
  <c r="M57" i="21"/>
  <c r="L57" i="21"/>
  <c r="K57" i="21"/>
  <c r="N56" i="21"/>
  <c r="M56" i="21"/>
  <c r="L56" i="21"/>
  <c r="K56" i="21"/>
  <c r="N55" i="21"/>
  <c r="M55" i="21"/>
  <c r="L55" i="21"/>
  <c r="K55" i="21"/>
  <c r="N54" i="21"/>
  <c r="M54" i="21"/>
  <c r="L54" i="21"/>
  <c r="K54" i="21"/>
  <c r="N53" i="21"/>
  <c r="M53" i="21"/>
  <c r="L53" i="21"/>
  <c r="K53" i="21"/>
  <c r="N52" i="21"/>
  <c r="M52" i="21"/>
  <c r="L52" i="21"/>
  <c r="K52" i="21"/>
  <c r="N51" i="21"/>
  <c r="M51" i="21"/>
  <c r="L51" i="21"/>
  <c r="K51" i="21"/>
  <c r="N50" i="21"/>
  <c r="M50" i="21"/>
  <c r="L50" i="21"/>
  <c r="K50" i="21"/>
  <c r="N49" i="21"/>
  <c r="M49" i="21"/>
  <c r="L49" i="21"/>
  <c r="K49" i="21"/>
  <c r="N48" i="21"/>
  <c r="M48" i="21"/>
  <c r="L48" i="21"/>
  <c r="K48" i="21"/>
  <c r="N47" i="21"/>
  <c r="M47" i="21"/>
  <c r="L47" i="21"/>
  <c r="K47" i="21"/>
  <c r="N46" i="21"/>
  <c r="M46" i="21"/>
  <c r="L46" i="21"/>
  <c r="K46" i="21"/>
  <c r="N45" i="21"/>
  <c r="M45" i="21"/>
  <c r="L45" i="21"/>
  <c r="K45" i="21"/>
  <c r="N44" i="21"/>
  <c r="M44" i="21"/>
  <c r="L44" i="21"/>
  <c r="K44" i="21"/>
  <c r="N43" i="21"/>
  <c r="M43" i="21"/>
  <c r="L43" i="21"/>
  <c r="K43" i="21"/>
  <c r="N42" i="21"/>
  <c r="M42" i="21"/>
  <c r="L42" i="21"/>
  <c r="K42" i="21"/>
  <c r="N41" i="21"/>
  <c r="M41" i="21"/>
  <c r="L41" i="21"/>
  <c r="K41" i="21"/>
  <c r="N40" i="21"/>
  <c r="M40" i="21"/>
  <c r="L40" i="21"/>
  <c r="K40" i="21"/>
  <c r="N39" i="21"/>
  <c r="M39" i="21"/>
  <c r="L39" i="21"/>
  <c r="K39" i="21"/>
  <c r="N38" i="21"/>
  <c r="M38" i="21"/>
  <c r="L38" i="21"/>
  <c r="K38" i="21"/>
  <c r="N37" i="21"/>
  <c r="M37" i="21"/>
  <c r="L37" i="21"/>
  <c r="K37" i="21"/>
  <c r="N36" i="21"/>
  <c r="M36" i="21"/>
  <c r="L36" i="21"/>
  <c r="K36" i="21"/>
  <c r="N35" i="21"/>
  <c r="M35" i="21"/>
  <c r="L35" i="21"/>
  <c r="K35" i="21"/>
  <c r="N34" i="21"/>
  <c r="M34" i="21"/>
  <c r="L34" i="21"/>
  <c r="K34" i="21"/>
  <c r="N33" i="21"/>
  <c r="M33" i="21"/>
  <c r="L33" i="21"/>
  <c r="K33" i="21"/>
  <c r="N32" i="21"/>
  <c r="M32" i="21"/>
  <c r="L32" i="21"/>
  <c r="K32" i="21"/>
  <c r="N31" i="21"/>
  <c r="M31" i="21"/>
  <c r="L31" i="21"/>
  <c r="K31" i="21"/>
  <c r="N30" i="21"/>
  <c r="M30" i="21"/>
  <c r="L30" i="21"/>
  <c r="K30" i="21"/>
  <c r="N29" i="21"/>
  <c r="M29" i="21"/>
  <c r="L29" i="21"/>
  <c r="K29" i="21"/>
  <c r="N28" i="21"/>
  <c r="M28" i="21"/>
  <c r="L28" i="21"/>
  <c r="K28" i="21"/>
  <c r="N27" i="21"/>
  <c r="M27" i="21"/>
  <c r="L27" i="21"/>
  <c r="K27" i="21"/>
  <c r="N26" i="21"/>
  <c r="M26" i="21"/>
  <c r="L26" i="21"/>
  <c r="N25" i="21"/>
  <c r="M25" i="21"/>
  <c r="L25" i="21"/>
  <c r="K25" i="21"/>
  <c r="N24" i="21"/>
  <c r="M24" i="21"/>
  <c r="L24" i="21"/>
  <c r="K24" i="21"/>
  <c r="N23" i="21"/>
  <c r="M23" i="21"/>
  <c r="L23" i="21"/>
  <c r="K23" i="21"/>
  <c r="N22" i="21"/>
  <c r="M22" i="21"/>
  <c r="L22" i="21"/>
  <c r="K22" i="21"/>
  <c r="N21" i="21"/>
  <c r="M21" i="21"/>
  <c r="L21" i="21"/>
  <c r="K21" i="21"/>
  <c r="N20" i="21"/>
  <c r="M20" i="21"/>
  <c r="L20" i="21"/>
  <c r="K20" i="21"/>
  <c r="N19" i="21"/>
  <c r="M19" i="21"/>
  <c r="L19" i="21"/>
  <c r="K19" i="21"/>
  <c r="N18" i="21"/>
  <c r="M18" i="21"/>
  <c r="L18" i="21"/>
  <c r="K18" i="21"/>
  <c r="N17" i="21"/>
  <c r="M17" i="21"/>
  <c r="L17" i="21"/>
  <c r="K17" i="21"/>
  <c r="N16" i="21"/>
  <c r="M16" i="21"/>
  <c r="L16" i="21"/>
  <c r="K16" i="21"/>
  <c r="N15" i="21"/>
  <c r="M15" i="21"/>
  <c r="L15" i="21"/>
  <c r="K15" i="21"/>
  <c r="N14" i="21"/>
  <c r="M14" i="21"/>
  <c r="L14" i="21"/>
  <c r="K14" i="21"/>
  <c r="N13" i="21"/>
  <c r="M13" i="21"/>
  <c r="L13" i="21"/>
  <c r="K13" i="21"/>
  <c r="N12" i="21"/>
  <c r="M12" i="21"/>
  <c r="L12" i="21"/>
  <c r="K12" i="21"/>
  <c r="N11" i="21"/>
  <c r="M11" i="21"/>
  <c r="L11" i="21"/>
  <c r="K11" i="21"/>
  <c r="N10" i="21"/>
  <c r="M10" i="21"/>
  <c r="L10" i="21"/>
  <c r="K10" i="21"/>
  <c r="N9" i="21"/>
  <c r="M9" i="21"/>
  <c r="L9" i="21"/>
  <c r="K9" i="21"/>
  <c r="N8" i="21"/>
  <c r="M8" i="21"/>
  <c r="L8" i="21"/>
  <c r="K8" i="21"/>
  <c r="N7" i="21"/>
  <c r="M7" i="21"/>
  <c r="L7" i="21"/>
  <c r="K7" i="21"/>
  <c r="N6" i="21"/>
  <c r="M6" i="21"/>
  <c r="L6" i="21"/>
  <c r="K6" i="21"/>
  <c r="N5" i="21"/>
  <c r="M5" i="21"/>
  <c r="L5" i="21"/>
  <c r="K5" i="21"/>
  <c r="N4" i="21"/>
  <c r="M4" i="21"/>
  <c r="L4" i="21"/>
  <c r="K4" i="21"/>
  <c r="N3" i="21"/>
  <c r="M3" i="21"/>
  <c r="L3" i="21"/>
  <c r="K3" i="21"/>
  <c r="N2" i="21"/>
  <c r="M2" i="21"/>
  <c r="L2" i="21"/>
  <c r="K2" i="21"/>
  <c r="I61" i="21"/>
  <c r="H61" i="21"/>
  <c r="G61" i="21"/>
  <c r="F61" i="21"/>
  <c r="I60" i="21"/>
  <c r="H60" i="21"/>
  <c r="G60" i="21"/>
  <c r="F60" i="21"/>
  <c r="I59" i="21"/>
  <c r="H59" i="21"/>
  <c r="G59" i="21"/>
  <c r="F59" i="21"/>
  <c r="I58" i="21"/>
  <c r="H58" i="21"/>
  <c r="G58" i="21"/>
  <c r="F58" i="21"/>
  <c r="I57" i="21"/>
  <c r="H57" i="21"/>
  <c r="G57" i="21"/>
  <c r="F57" i="21"/>
  <c r="I56" i="21"/>
  <c r="H56" i="21"/>
  <c r="G56" i="21"/>
  <c r="F56" i="21"/>
  <c r="I55" i="21"/>
  <c r="H55" i="21"/>
  <c r="G55" i="21"/>
  <c r="F55" i="21"/>
  <c r="I54" i="21"/>
  <c r="H54" i="21"/>
  <c r="G54" i="21"/>
  <c r="F54" i="21"/>
  <c r="I53" i="21"/>
  <c r="H53" i="21"/>
  <c r="G53" i="21"/>
  <c r="F53" i="21"/>
  <c r="I52" i="21"/>
  <c r="H52" i="21"/>
  <c r="G52" i="21"/>
  <c r="F52" i="21"/>
  <c r="I51" i="21"/>
  <c r="H51" i="21"/>
  <c r="G51" i="21"/>
  <c r="F51" i="21"/>
  <c r="I50" i="21"/>
  <c r="H50" i="21"/>
  <c r="G50" i="21"/>
  <c r="F50" i="21"/>
  <c r="I49" i="21"/>
  <c r="H49" i="21"/>
  <c r="G49" i="21"/>
  <c r="F49" i="21"/>
  <c r="I48" i="21"/>
  <c r="H48" i="21"/>
  <c r="G48" i="21"/>
  <c r="F48" i="21"/>
  <c r="I47" i="21"/>
  <c r="H47" i="21"/>
  <c r="G47" i="21"/>
  <c r="F47" i="21"/>
  <c r="I46" i="21"/>
  <c r="H46" i="21"/>
  <c r="G46" i="21"/>
  <c r="F46" i="21"/>
  <c r="I45" i="21"/>
  <c r="H45" i="21"/>
  <c r="G45" i="21"/>
  <c r="F45" i="21"/>
  <c r="I44" i="21"/>
  <c r="H44" i="21"/>
  <c r="G44" i="21"/>
  <c r="F44" i="21"/>
  <c r="I43" i="21"/>
  <c r="H43" i="21"/>
  <c r="G43" i="21"/>
  <c r="F43" i="21"/>
  <c r="I42" i="21"/>
  <c r="H42" i="21"/>
  <c r="G42" i="21"/>
  <c r="F42" i="21"/>
  <c r="I41" i="21"/>
  <c r="H41" i="21"/>
  <c r="G41" i="21"/>
  <c r="F41" i="21"/>
  <c r="I40" i="21"/>
  <c r="H40" i="21"/>
  <c r="G40" i="21"/>
  <c r="F40" i="21"/>
  <c r="I39" i="21"/>
  <c r="H39" i="21"/>
  <c r="G39" i="21"/>
  <c r="F39" i="21"/>
  <c r="I38" i="21"/>
  <c r="H38" i="21"/>
  <c r="G38" i="21"/>
  <c r="F38" i="21"/>
  <c r="I37" i="21"/>
  <c r="H37" i="21"/>
  <c r="G37" i="21"/>
  <c r="F37" i="21"/>
  <c r="I36" i="21"/>
  <c r="H36" i="21"/>
  <c r="G36" i="21"/>
  <c r="F36" i="21"/>
  <c r="I35" i="21"/>
  <c r="H35" i="21"/>
  <c r="G35" i="21"/>
  <c r="F35" i="21"/>
  <c r="I34" i="21"/>
  <c r="H34" i="21"/>
  <c r="G34" i="21"/>
  <c r="F34" i="21"/>
  <c r="I33" i="21"/>
  <c r="H33" i="21"/>
  <c r="G33" i="21"/>
  <c r="F33" i="21"/>
  <c r="I32" i="21"/>
  <c r="H32" i="21"/>
  <c r="G32" i="21"/>
  <c r="F32" i="21"/>
  <c r="I31" i="21"/>
  <c r="H31" i="21"/>
  <c r="G31" i="21"/>
  <c r="F31" i="21"/>
  <c r="I30" i="21"/>
  <c r="H30" i="21"/>
  <c r="G30" i="21"/>
  <c r="F30" i="21"/>
  <c r="I29" i="21"/>
  <c r="H29" i="21"/>
  <c r="G29" i="21"/>
  <c r="F29" i="21"/>
  <c r="I28" i="21"/>
  <c r="H28" i="21"/>
  <c r="G28" i="21"/>
  <c r="F28" i="21"/>
  <c r="I27" i="21"/>
  <c r="H27" i="21"/>
  <c r="G27" i="21"/>
  <c r="F27" i="21"/>
  <c r="I25" i="21"/>
  <c r="H25" i="21"/>
  <c r="G25" i="21"/>
  <c r="F25" i="21"/>
  <c r="I24" i="21"/>
  <c r="H24" i="21"/>
  <c r="G24" i="21"/>
  <c r="F24" i="21"/>
  <c r="I23" i="21"/>
  <c r="H23" i="21"/>
  <c r="G23" i="21"/>
  <c r="F23" i="21"/>
  <c r="I22" i="21"/>
  <c r="H22" i="21"/>
  <c r="G22" i="21"/>
  <c r="F22" i="21"/>
  <c r="I21" i="21"/>
  <c r="H21" i="21"/>
  <c r="G21" i="21"/>
  <c r="F21" i="21"/>
  <c r="I20" i="21"/>
  <c r="H20" i="21"/>
  <c r="G20" i="21"/>
  <c r="F20" i="21"/>
  <c r="I19" i="21"/>
  <c r="H19" i="21"/>
  <c r="G19" i="21"/>
  <c r="F19" i="21"/>
  <c r="I18" i="21"/>
  <c r="H18" i="21"/>
  <c r="G18" i="21"/>
  <c r="F18" i="21"/>
  <c r="I17" i="21"/>
  <c r="H17" i="21"/>
  <c r="G17" i="21"/>
  <c r="F17" i="21"/>
  <c r="I16" i="21"/>
  <c r="H16" i="21"/>
  <c r="G16" i="21"/>
  <c r="F16" i="21"/>
  <c r="I15" i="21"/>
  <c r="H15" i="21"/>
  <c r="G15" i="21"/>
  <c r="F15" i="21"/>
  <c r="I14" i="21"/>
  <c r="H14" i="21"/>
  <c r="G14" i="21"/>
  <c r="F14" i="21"/>
  <c r="I13" i="21"/>
  <c r="H13" i="21"/>
  <c r="G13" i="21"/>
  <c r="F13" i="21"/>
  <c r="I12" i="21"/>
  <c r="H12" i="21"/>
  <c r="G12" i="21"/>
  <c r="F12" i="21"/>
  <c r="I11" i="21"/>
  <c r="H11" i="21"/>
  <c r="G11" i="21"/>
  <c r="F11" i="21"/>
  <c r="I10" i="21"/>
  <c r="H10" i="21"/>
  <c r="G10" i="21"/>
  <c r="F10" i="21"/>
  <c r="I9" i="21"/>
  <c r="H9" i="21"/>
  <c r="G9" i="21"/>
  <c r="F9" i="21"/>
  <c r="I8" i="21"/>
  <c r="H8" i="21"/>
  <c r="G8" i="21"/>
  <c r="F8" i="21"/>
  <c r="I7" i="21"/>
  <c r="H7" i="21"/>
  <c r="G7" i="21"/>
  <c r="F7" i="21"/>
  <c r="I6" i="21"/>
  <c r="H6" i="21"/>
  <c r="G6" i="21"/>
  <c r="F6" i="21"/>
  <c r="I5" i="21"/>
  <c r="H5" i="21"/>
  <c r="G5" i="21"/>
  <c r="F5" i="21"/>
  <c r="I4" i="21"/>
  <c r="H4" i="21"/>
  <c r="G4" i="21"/>
  <c r="F4" i="21"/>
  <c r="I3" i="21"/>
  <c r="H3" i="21"/>
  <c r="G3" i="21"/>
  <c r="F3" i="21"/>
  <c r="I2" i="21"/>
  <c r="H2" i="21"/>
  <c r="G2" i="21"/>
  <c r="F2" i="21"/>
  <c r="I95" i="21" l="1"/>
  <c r="S95" i="21"/>
  <c r="H95" i="21"/>
  <c r="R95" i="21"/>
  <c r="M95" i="21"/>
  <c r="N95" i="21"/>
  <c r="F95" i="21"/>
  <c r="P95" i="21"/>
  <c r="Q95" i="21"/>
  <c r="D95" i="21"/>
  <c r="L95" i="21"/>
  <c r="G95" i="21"/>
  <c r="K95" i="21"/>
  <c r="K61" i="20"/>
  <c r="J61" i="20"/>
  <c r="I61" i="20"/>
  <c r="H61" i="20"/>
  <c r="K60" i="20"/>
  <c r="J60" i="20"/>
  <c r="I60" i="20"/>
  <c r="H60" i="20"/>
  <c r="K59" i="20"/>
  <c r="J59" i="20"/>
  <c r="I59" i="20"/>
  <c r="H59" i="20"/>
  <c r="K58" i="20"/>
  <c r="J58" i="20"/>
  <c r="I58" i="20"/>
  <c r="H58" i="20"/>
  <c r="K57" i="20"/>
  <c r="J57" i="20"/>
  <c r="I57" i="20"/>
  <c r="H57" i="20"/>
  <c r="K56" i="20"/>
  <c r="J56" i="20"/>
  <c r="I56" i="20"/>
  <c r="H56" i="20"/>
  <c r="K55" i="20"/>
  <c r="J55" i="20"/>
  <c r="I55" i="20"/>
  <c r="H55" i="20"/>
  <c r="K54" i="20"/>
  <c r="J54" i="20"/>
  <c r="I54" i="20"/>
  <c r="H54" i="20"/>
  <c r="K53" i="20"/>
  <c r="J53" i="20"/>
  <c r="I53" i="20"/>
  <c r="H53" i="20"/>
  <c r="K52" i="20"/>
  <c r="J52" i="20"/>
  <c r="I52" i="20"/>
  <c r="H52" i="20"/>
  <c r="K51" i="20"/>
  <c r="J51" i="20"/>
  <c r="I51" i="20"/>
  <c r="H51" i="20"/>
  <c r="K50" i="20"/>
  <c r="J50" i="20"/>
  <c r="I50" i="20"/>
  <c r="H50" i="20"/>
  <c r="K49" i="20"/>
  <c r="J49" i="20"/>
  <c r="I49" i="20"/>
  <c r="H49" i="20"/>
  <c r="K48" i="20"/>
  <c r="J48" i="20"/>
  <c r="I48" i="20"/>
  <c r="H48" i="20"/>
  <c r="K47" i="20"/>
  <c r="J47" i="20"/>
  <c r="I47" i="20"/>
  <c r="H47" i="20"/>
  <c r="K46" i="20"/>
  <c r="J46" i="20"/>
  <c r="I46" i="20"/>
  <c r="H46" i="20"/>
  <c r="K45" i="20"/>
  <c r="J45" i="20"/>
  <c r="I45" i="20"/>
  <c r="H45" i="20"/>
  <c r="K44" i="20"/>
  <c r="J44" i="20"/>
  <c r="I44" i="20"/>
  <c r="H44" i="20"/>
  <c r="K43" i="20"/>
  <c r="J43" i="20"/>
  <c r="I43" i="20"/>
  <c r="H43" i="20"/>
  <c r="K42" i="20"/>
  <c r="J42" i="20"/>
  <c r="I42" i="20"/>
  <c r="H42" i="20"/>
  <c r="K41" i="20"/>
  <c r="J41" i="20"/>
  <c r="I41" i="20"/>
  <c r="H41" i="20"/>
  <c r="K40" i="20"/>
  <c r="J40" i="20"/>
  <c r="I40" i="20"/>
  <c r="H40" i="20"/>
  <c r="K39" i="20"/>
  <c r="J39" i="20"/>
  <c r="I39" i="20"/>
  <c r="H39" i="20"/>
  <c r="K38" i="20"/>
  <c r="J38" i="20"/>
  <c r="I38" i="20"/>
  <c r="H38" i="20"/>
  <c r="K37" i="20"/>
  <c r="J37" i="20"/>
  <c r="I37" i="20"/>
  <c r="H37" i="20"/>
  <c r="K36" i="20"/>
  <c r="J36" i="20"/>
  <c r="I36" i="20"/>
  <c r="H36" i="20"/>
  <c r="K35" i="20"/>
  <c r="J35" i="20"/>
  <c r="I35" i="20"/>
  <c r="H35" i="20"/>
  <c r="K34" i="20"/>
  <c r="J34" i="20"/>
  <c r="I34" i="20"/>
  <c r="H34" i="20"/>
  <c r="K33" i="20"/>
  <c r="J33" i="20"/>
  <c r="I33" i="20"/>
  <c r="H33" i="20"/>
  <c r="K32" i="20"/>
  <c r="J32" i="20"/>
  <c r="I32" i="20"/>
  <c r="H32" i="20"/>
  <c r="K31" i="20"/>
  <c r="J31" i="20"/>
  <c r="I31" i="20"/>
  <c r="H31" i="20"/>
  <c r="K30" i="20"/>
  <c r="J30" i="20"/>
  <c r="I30" i="20"/>
  <c r="H30" i="20"/>
  <c r="K29" i="20"/>
  <c r="J29" i="20"/>
  <c r="I29" i="20"/>
  <c r="H29" i="20"/>
  <c r="K28" i="20"/>
  <c r="J28" i="20"/>
  <c r="I28" i="20"/>
  <c r="H28" i="20"/>
  <c r="K27" i="20"/>
  <c r="J27" i="20"/>
  <c r="I27" i="20"/>
  <c r="H27" i="20"/>
  <c r="K26" i="20"/>
  <c r="J26" i="20"/>
  <c r="I26" i="20"/>
  <c r="H26" i="20"/>
  <c r="K25" i="20"/>
  <c r="J25" i="20"/>
  <c r="I25" i="20"/>
  <c r="H25" i="20"/>
  <c r="K24" i="20"/>
  <c r="J24" i="20"/>
  <c r="I24" i="20"/>
  <c r="H24" i="20"/>
  <c r="K23" i="20"/>
  <c r="J23" i="20"/>
  <c r="I23" i="20"/>
  <c r="H23" i="20"/>
  <c r="K22" i="20"/>
  <c r="J22" i="20"/>
  <c r="I22" i="20"/>
  <c r="H22" i="20"/>
  <c r="K21" i="20"/>
  <c r="J21" i="20"/>
  <c r="I21" i="20"/>
  <c r="H21" i="20"/>
  <c r="K20" i="20"/>
  <c r="J20" i="20"/>
  <c r="I20" i="20"/>
  <c r="H20" i="20"/>
  <c r="K19" i="20"/>
  <c r="J19" i="20"/>
  <c r="I19" i="20"/>
  <c r="H19" i="20"/>
  <c r="K18" i="20"/>
  <c r="J18" i="20"/>
  <c r="I18" i="20"/>
  <c r="H18" i="20"/>
  <c r="K17" i="20"/>
  <c r="J17" i="20"/>
  <c r="I17" i="20"/>
  <c r="H17" i="20"/>
  <c r="K16" i="20"/>
  <c r="J16" i="20"/>
  <c r="I16" i="20"/>
  <c r="H16" i="20"/>
  <c r="K15" i="20"/>
  <c r="J15" i="20"/>
  <c r="I15" i="20"/>
  <c r="H15" i="20"/>
  <c r="K14" i="20"/>
  <c r="J14" i="20"/>
  <c r="I14" i="20"/>
  <c r="H14" i="20"/>
  <c r="K13" i="20"/>
  <c r="J13" i="20"/>
  <c r="I13" i="20"/>
  <c r="H13" i="20"/>
  <c r="K12" i="20"/>
  <c r="J12" i="20"/>
  <c r="I12" i="20"/>
  <c r="H12" i="20"/>
  <c r="K11" i="20"/>
  <c r="J11" i="20"/>
  <c r="I11" i="20"/>
  <c r="H11" i="20"/>
  <c r="K10" i="20"/>
  <c r="J10" i="20"/>
  <c r="I10" i="20"/>
  <c r="H10" i="20"/>
  <c r="K9" i="20"/>
  <c r="J9" i="20"/>
  <c r="I9" i="20"/>
  <c r="H9" i="20"/>
  <c r="K8" i="20"/>
  <c r="J8" i="20"/>
  <c r="I8" i="20"/>
  <c r="H8" i="20"/>
  <c r="K7" i="20"/>
  <c r="J7" i="20"/>
  <c r="I7" i="20"/>
  <c r="H7" i="20"/>
  <c r="K6" i="20"/>
  <c r="J6" i="20"/>
  <c r="I6" i="20"/>
  <c r="H6" i="20"/>
  <c r="K5" i="20"/>
  <c r="J5" i="20"/>
  <c r="I5" i="20"/>
  <c r="H5" i="20"/>
  <c r="K4" i="20"/>
  <c r="J4" i="20"/>
  <c r="I4" i="20"/>
  <c r="H4" i="20"/>
  <c r="K3" i="20"/>
  <c r="J3" i="20"/>
  <c r="I3" i="20"/>
  <c r="H3" i="20"/>
  <c r="I2" i="20"/>
  <c r="J2" i="20"/>
  <c r="K2" i="20"/>
  <c r="H2" i="20"/>
  <c r="G53" i="20"/>
  <c r="G54" i="20"/>
  <c r="G55" i="20"/>
  <c r="G56" i="20"/>
  <c r="G57" i="20"/>
  <c r="G58" i="20"/>
  <c r="G59" i="20"/>
  <c r="G60" i="20"/>
  <c r="G61" i="20"/>
  <c r="G52" i="20"/>
  <c r="G50" i="20"/>
  <c r="G46" i="20"/>
  <c r="G43" i="20"/>
  <c r="G42" i="20"/>
  <c r="G39" i="20"/>
  <c r="G38" i="20"/>
  <c r="G35" i="20"/>
  <c r="G34" i="20"/>
  <c r="G32" i="20"/>
  <c r="G26" i="20"/>
  <c r="G25" i="20"/>
  <c r="G23" i="20"/>
  <c r="G19" i="20"/>
  <c r="G18" i="20"/>
  <c r="G17" i="20"/>
  <c r="G12" i="20"/>
  <c r="G11" i="20"/>
  <c r="G10" i="20"/>
  <c r="G9" i="20"/>
  <c r="G4" i="20"/>
  <c r="G3" i="20"/>
  <c r="G2" i="20"/>
  <c r="G51" i="20"/>
  <c r="G49" i="20"/>
  <c r="G48" i="20"/>
  <c r="G47" i="20"/>
  <c r="G45" i="20"/>
  <c r="G44" i="20"/>
  <c r="G41" i="20"/>
  <c r="G40" i="20"/>
  <c r="G37" i="20"/>
  <c r="G36" i="20"/>
  <c r="G33" i="20"/>
  <c r="G31" i="20"/>
  <c r="G30" i="20"/>
  <c r="G29" i="20"/>
  <c r="G28" i="20"/>
  <c r="G27" i="20"/>
  <c r="G24" i="20"/>
  <c r="G22" i="20"/>
  <c r="G21" i="20"/>
  <c r="G20" i="20"/>
  <c r="G16" i="20"/>
  <c r="G15" i="20"/>
  <c r="G14" i="20"/>
  <c r="G13" i="20"/>
  <c r="G8" i="20"/>
  <c r="G7" i="20"/>
  <c r="G6" i="20"/>
  <c r="G5" i="20"/>
  <c r="C6" i="32" l="1"/>
  <c r="C6" i="34"/>
  <c r="C18" i="32"/>
  <c r="C18" i="34"/>
  <c r="C24" i="32"/>
  <c r="C24" i="34"/>
  <c r="C34" i="32"/>
  <c r="C34" i="34"/>
  <c r="C40" i="32"/>
  <c r="C40" i="34"/>
  <c r="C44" i="32"/>
  <c r="C44" i="34"/>
  <c r="C48" i="32"/>
  <c r="C48" i="34"/>
  <c r="C50" i="32"/>
  <c r="C50" i="34"/>
  <c r="C52" i="32"/>
  <c r="C52" i="34"/>
  <c r="C54" i="32"/>
  <c r="C54" i="34"/>
  <c r="D4" i="32"/>
  <c r="D4" i="34"/>
  <c r="D12" i="32"/>
  <c r="D12" i="34"/>
  <c r="D20" i="32"/>
  <c r="D20" i="34"/>
  <c r="D28" i="25"/>
  <c r="D28" i="34"/>
  <c r="D30" i="32"/>
  <c r="D30" i="34"/>
  <c r="D34" i="32"/>
  <c r="D34" i="34"/>
  <c r="D46" i="32"/>
  <c r="D46" i="34"/>
  <c r="D50" i="32"/>
  <c r="D50" i="34"/>
  <c r="D56" i="32"/>
  <c r="D56" i="34"/>
  <c r="E6" i="32"/>
  <c r="E6" i="34"/>
  <c r="B13" i="32"/>
  <c r="B13" i="34"/>
  <c r="B2" i="32"/>
  <c r="B2" i="34"/>
  <c r="B4" i="32"/>
  <c r="B4" i="34"/>
  <c r="B6" i="32"/>
  <c r="B6" i="34"/>
  <c r="B8" i="32"/>
  <c r="B8" i="34"/>
  <c r="B10" i="32"/>
  <c r="B10" i="34"/>
  <c r="B12" i="32"/>
  <c r="B12" i="34"/>
  <c r="B14" i="32"/>
  <c r="B14" i="34"/>
  <c r="B16" i="32"/>
  <c r="B16" i="34"/>
  <c r="B18" i="32"/>
  <c r="B18" i="34"/>
  <c r="B20" i="32"/>
  <c r="B20" i="34"/>
  <c r="B22" i="32"/>
  <c r="B22" i="34"/>
  <c r="B24" i="32"/>
  <c r="B24" i="34"/>
  <c r="B26" i="32"/>
  <c r="B26" i="34"/>
  <c r="B28" i="25"/>
  <c r="B28" i="34"/>
  <c r="B30" i="32"/>
  <c r="B30" i="34"/>
  <c r="B32" i="25"/>
  <c r="B32" i="34"/>
  <c r="B34" i="32"/>
  <c r="B34" i="34"/>
  <c r="B36" i="32"/>
  <c r="B36" i="34"/>
  <c r="B38" i="32"/>
  <c r="B38" i="34"/>
  <c r="B40" i="32"/>
  <c r="B40" i="34"/>
  <c r="B42" i="32"/>
  <c r="B42" i="34"/>
  <c r="B44" i="32"/>
  <c r="B44" i="34"/>
  <c r="B46" i="32"/>
  <c r="B46" i="34"/>
  <c r="B48" i="32"/>
  <c r="B48" i="34"/>
  <c r="B50" i="32"/>
  <c r="B50" i="34"/>
  <c r="B52" i="32"/>
  <c r="B52" i="34"/>
  <c r="B54" i="32"/>
  <c r="B54" i="34"/>
  <c r="B56" i="32"/>
  <c r="B56" i="34"/>
  <c r="B58" i="32"/>
  <c r="B58" i="34"/>
  <c r="B60" i="32"/>
  <c r="B60" i="34"/>
  <c r="E2" i="32"/>
  <c r="E2" i="34"/>
  <c r="C16" i="32"/>
  <c r="C16" i="34"/>
  <c r="C32" i="25"/>
  <c r="C32" i="34"/>
  <c r="C56" i="32"/>
  <c r="C56" i="34"/>
  <c r="D14" i="32"/>
  <c r="D14" i="34"/>
  <c r="D42" i="32"/>
  <c r="D42" i="34"/>
  <c r="E8" i="32"/>
  <c r="E8" i="34"/>
  <c r="E10" i="32"/>
  <c r="E10" i="34"/>
  <c r="E12" i="32"/>
  <c r="E12" i="34"/>
  <c r="E14" i="32"/>
  <c r="E14" i="34"/>
  <c r="E16" i="32"/>
  <c r="E16" i="34"/>
  <c r="E18" i="32"/>
  <c r="E18" i="34"/>
  <c r="E20" i="32"/>
  <c r="E20" i="34"/>
  <c r="E22" i="32"/>
  <c r="E22" i="34"/>
  <c r="E24" i="32"/>
  <c r="E24" i="34"/>
  <c r="E26" i="32"/>
  <c r="E26" i="34"/>
  <c r="E28" i="25"/>
  <c r="E28" i="34"/>
  <c r="E30" i="32"/>
  <c r="E30" i="34"/>
  <c r="E32" i="25"/>
  <c r="E32" i="34"/>
  <c r="E34" i="32"/>
  <c r="E34" i="34"/>
  <c r="E36" i="32"/>
  <c r="E36" i="34"/>
  <c r="E38" i="32"/>
  <c r="E38" i="34"/>
  <c r="E40" i="32"/>
  <c r="E40" i="34"/>
  <c r="E42" i="32"/>
  <c r="E42" i="34"/>
  <c r="E44" i="32"/>
  <c r="E44" i="34"/>
  <c r="E46" i="32"/>
  <c r="E46" i="34"/>
  <c r="E48" i="32"/>
  <c r="E48" i="34"/>
  <c r="E50" i="32"/>
  <c r="E50" i="34"/>
  <c r="E52" i="32"/>
  <c r="E52" i="34"/>
  <c r="E54" i="32"/>
  <c r="E54" i="34"/>
  <c r="E56" i="32"/>
  <c r="E56" i="34"/>
  <c r="E58" i="32"/>
  <c r="E58" i="34"/>
  <c r="E60" i="32"/>
  <c r="E60" i="34"/>
  <c r="C12" i="32"/>
  <c r="C12" i="34"/>
  <c r="C28" i="25"/>
  <c r="C28" i="34"/>
  <c r="C58" i="32"/>
  <c r="C58" i="34"/>
  <c r="D16" i="32"/>
  <c r="D16" i="34"/>
  <c r="D44" i="32"/>
  <c r="D44" i="34"/>
  <c r="B3" i="32"/>
  <c r="B3" i="34"/>
  <c r="B11" i="32"/>
  <c r="B11" i="34"/>
  <c r="B15" i="32"/>
  <c r="B15" i="34"/>
  <c r="B19" i="32"/>
  <c r="B19" i="34"/>
  <c r="B25" i="32"/>
  <c r="B25" i="34"/>
  <c r="B27" i="25"/>
  <c r="B27" i="34"/>
  <c r="B29" i="25"/>
  <c r="B29" i="34"/>
  <c r="B31" i="32"/>
  <c r="B31" i="34"/>
  <c r="B33" i="32"/>
  <c r="B33" i="34"/>
  <c r="B35" i="32"/>
  <c r="B35" i="34"/>
  <c r="B37" i="25"/>
  <c r="B37" i="34"/>
  <c r="B39" i="32"/>
  <c r="B39" i="34"/>
  <c r="B41" i="32"/>
  <c r="B41" i="34"/>
  <c r="B43" i="32"/>
  <c r="B43" i="34"/>
  <c r="B45" i="32"/>
  <c r="B45" i="34"/>
  <c r="B47" i="32"/>
  <c r="B47" i="34"/>
  <c r="B49" i="32"/>
  <c r="B49" i="34"/>
  <c r="B51" i="32"/>
  <c r="B51" i="34"/>
  <c r="B53" i="32"/>
  <c r="B53" i="34"/>
  <c r="B55" i="32"/>
  <c r="B55" i="34"/>
  <c r="B57" i="32"/>
  <c r="B57" i="34"/>
  <c r="B59" i="32"/>
  <c r="B59" i="34"/>
  <c r="B61" i="32"/>
  <c r="B61" i="34"/>
  <c r="C10" i="32"/>
  <c r="C10" i="34"/>
  <c r="C30" i="32"/>
  <c r="C30" i="34"/>
  <c r="D2" i="32"/>
  <c r="D2" i="34"/>
  <c r="D8" i="32"/>
  <c r="D8" i="34"/>
  <c r="D24" i="32"/>
  <c r="D24" i="34"/>
  <c r="D38" i="32"/>
  <c r="D38" i="34"/>
  <c r="D60" i="32"/>
  <c r="D60" i="34"/>
  <c r="C2" i="32"/>
  <c r="C2" i="34"/>
  <c r="B7" i="32"/>
  <c r="B7" i="34"/>
  <c r="B23" i="32"/>
  <c r="B23" i="34"/>
  <c r="C3" i="32"/>
  <c r="C3" i="34"/>
  <c r="C5" i="32"/>
  <c r="C5" i="34"/>
  <c r="C7" i="32"/>
  <c r="C7" i="34"/>
  <c r="C9" i="32"/>
  <c r="C9" i="34"/>
  <c r="C11" i="32"/>
  <c r="C11" i="34"/>
  <c r="C13" i="32"/>
  <c r="C13" i="34"/>
  <c r="C15" i="32"/>
  <c r="C15" i="34"/>
  <c r="C17" i="32"/>
  <c r="C17" i="34"/>
  <c r="C19" i="32"/>
  <c r="C19" i="34"/>
  <c r="C21" i="32"/>
  <c r="C21" i="34"/>
  <c r="C23" i="32"/>
  <c r="C23" i="34"/>
  <c r="C25" i="32"/>
  <c r="C25" i="34"/>
  <c r="C27" i="25"/>
  <c r="C27" i="34"/>
  <c r="C29" i="25"/>
  <c r="C29" i="34"/>
  <c r="C31" i="32"/>
  <c r="C31" i="34"/>
  <c r="C33" i="32"/>
  <c r="C33" i="34"/>
  <c r="C35" i="32"/>
  <c r="C35" i="34"/>
  <c r="C37" i="25"/>
  <c r="C37" i="34"/>
  <c r="C39" i="32"/>
  <c r="C39" i="34"/>
  <c r="C41" i="32"/>
  <c r="C41" i="34"/>
  <c r="C43" i="32"/>
  <c r="C43" i="34"/>
  <c r="C45" i="32"/>
  <c r="C45" i="34"/>
  <c r="C47" i="32"/>
  <c r="C47" i="34"/>
  <c r="C49" i="32"/>
  <c r="C49" i="34"/>
  <c r="C51" i="32"/>
  <c r="C51" i="34"/>
  <c r="C53" i="32"/>
  <c r="C53" i="34"/>
  <c r="C55" i="32"/>
  <c r="C55" i="34"/>
  <c r="C57" i="32"/>
  <c r="C57" i="34"/>
  <c r="C59" i="32"/>
  <c r="C59" i="34"/>
  <c r="C61" i="32"/>
  <c r="C61" i="34"/>
  <c r="C8" i="32"/>
  <c r="C8" i="34"/>
  <c r="C22" i="32"/>
  <c r="C22" i="34"/>
  <c r="C38" i="32"/>
  <c r="C38" i="34"/>
  <c r="C60" i="32"/>
  <c r="C60" i="34"/>
  <c r="D6" i="32"/>
  <c r="D6" i="34"/>
  <c r="D22" i="32"/>
  <c r="D22" i="34"/>
  <c r="D36" i="32"/>
  <c r="D36" i="34"/>
  <c r="D58" i="32"/>
  <c r="D58" i="34"/>
  <c r="B9" i="32"/>
  <c r="B9" i="34"/>
  <c r="B21" i="32"/>
  <c r="B21" i="34"/>
  <c r="D3" i="32"/>
  <c r="D3" i="34"/>
  <c r="D5" i="32"/>
  <c r="D5" i="34"/>
  <c r="D7" i="32"/>
  <c r="D7" i="34"/>
  <c r="D9" i="32"/>
  <c r="D9" i="34"/>
  <c r="D11" i="32"/>
  <c r="D11" i="34"/>
  <c r="D13" i="32"/>
  <c r="D13" i="34"/>
  <c r="D15" i="32"/>
  <c r="D15" i="34"/>
  <c r="D17" i="32"/>
  <c r="D17" i="34"/>
  <c r="D19" i="32"/>
  <c r="D19" i="34"/>
  <c r="D21" i="32"/>
  <c r="D21" i="34"/>
  <c r="D23" i="32"/>
  <c r="D23" i="34"/>
  <c r="D25" i="32"/>
  <c r="D25" i="34"/>
  <c r="D27" i="25"/>
  <c r="D27" i="34"/>
  <c r="D29" i="25"/>
  <c r="D29" i="34"/>
  <c r="D31" i="32"/>
  <c r="D31" i="34"/>
  <c r="D33" i="32"/>
  <c r="D33" i="34"/>
  <c r="D35" i="32"/>
  <c r="D35" i="34"/>
  <c r="D37" i="25"/>
  <c r="D37" i="34"/>
  <c r="D39" i="32"/>
  <c r="D39" i="34"/>
  <c r="D41" i="32"/>
  <c r="D41" i="34"/>
  <c r="D43" i="32"/>
  <c r="D43" i="34"/>
  <c r="D45" i="32"/>
  <c r="D45" i="34"/>
  <c r="D47" i="32"/>
  <c r="D47" i="34"/>
  <c r="D49" i="32"/>
  <c r="D49" i="34"/>
  <c r="D51" i="32"/>
  <c r="D51" i="34"/>
  <c r="D53" i="32"/>
  <c r="D53" i="34"/>
  <c r="D55" i="32"/>
  <c r="D55" i="34"/>
  <c r="D57" i="32"/>
  <c r="D57" i="34"/>
  <c r="D59" i="32"/>
  <c r="D59" i="34"/>
  <c r="D61" i="32"/>
  <c r="D61" i="34"/>
  <c r="C4" i="32"/>
  <c r="C4" i="34"/>
  <c r="C14" i="32"/>
  <c r="C14" i="34"/>
  <c r="C20" i="32"/>
  <c r="C20" i="34"/>
  <c r="C26" i="32"/>
  <c r="C26" i="34"/>
  <c r="C36" i="32"/>
  <c r="C36" i="34"/>
  <c r="C42" i="32"/>
  <c r="C42" i="34"/>
  <c r="C46" i="32"/>
  <c r="C46" i="34"/>
  <c r="D10" i="32"/>
  <c r="D10" i="34"/>
  <c r="D18" i="32"/>
  <c r="D18" i="34"/>
  <c r="D26" i="32"/>
  <c r="D26" i="34"/>
  <c r="D32" i="25"/>
  <c r="D32" i="34"/>
  <c r="D40" i="32"/>
  <c r="D40" i="34"/>
  <c r="D48" i="32"/>
  <c r="D48" i="34"/>
  <c r="D52" i="32"/>
  <c r="D52" i="34"/>
  <c r="D54" i="32"/>
  <c r="D54" i="34"/>
  <c r="E4" i="32"/>
  <c r="E4" i="34"/>
  <c r="B5" i="32"/>
  <c r="B5" i="34"/>
  <c r="B17" i="32"/>
  <c r="B17" i="34"/>
  <c r="E3" i="32"/>
  <c r="E3" i="34"/>
  <c r="E5" i="32"/>
  <c r="E5" i="34"/>
  <c r="E7" i="32"/>
  <c r="E7" i="34"/>
  <c r="E9" i="32"/>
  <c r="E9" i="34"/>
  <c r="E11" i="32"/>
  <c r="E11" i="34"/>
  <c r="E13" i="32"/>
  <c r="E13" i="34"/>
  <c r="E15" i="32"/>
  <c r="E15" i="34"/>
  <c r="E17" i="32"/>
  <c r="E17" i="34"/>
  <c r="E19" i="32"/>
  <c r="E19" i="34"/>
  <c r="E21" i="32"/>
  <c r="E21" i="34"/>
  <c r="E23" i="32"/>
  <c r="E23" i="34"/>
  <c r="E25" i="32"/>
  <c r="E25" i="34"/>
  <c r="E27" i="25"/>
  <c r="E27" i="34"/>
  <c r="E29" i="25"/>
  <c r="E29" i="34"/>
  <c r="E31" i="32"/>
  <c r="E31" i="34"/>
  <c r="E33" i="32"/>
  <c r="E33" i="34"/>
  <c r="E35" i="32"/>
  <c r="E35" i="34"/>
  <c r="E37" i="25"/>
  <c r="E37" i="34"/>
  <c r="E39" i="32"/>
  <c r="E39" i="34"/>
  <c r="E41" i="32"/>
  <c r="E41" i="34"/>
  <c r="E43" i="32"/>
  <c r="E43" i="34"/>
  <c r="E45" i="32"/>
  <c r="E45" i="34"/>
  <c r="E47" i="32"/>
  <c r="E47" i="34"/>
  <c r="E49" i="32"/>
  <c r="E49" i="34"/>
  <c r="E51" i="32"/>
  <c r="E51" i="34"/>
  <c r="E53" i="32"/>
  <c r="E53" i="34"/>
  <c r="E55" i="32"/>
  <c r="E55" i="34"/>
  <c r="E57" i="32"/>
  <c r="E57" i="34"/>
  <c r="E59" i="32"/>
  <c r="E59" i="34"/>
  <c r="E61" i="32"/>
  <c r="E61" i="34"/>
  <c r="B29" i="32"/>
  <c r="E28" i="32"/>
  <c r="D37" i="32"/>
  <c r="D29" i="32"/>
  <c r="E37" i="32"/>
  <c r="E29" i="32"/>
  <c r="D28" i="32"/>
  <c r="C37" i="32"/>
  <c r="B28" i="32"/>
  <c r="B37" i="32"/>
  <c r="C29" i="32"/>
  <c r="C28" i="32"/>
  <c r="D32" i="32"/>
  <c r="D27" i="32"/>
  <c r="B32" i="32"/>
  <c r="B27" i="32"/>
  <c r="E32" i="32"/>
  <c r="C27" i="32"/>
  <c r="C32" i="32"/>
  <c r="E27" i="32"/>
  <c r="B2" i="28"/>
  <c r="B2" i="27"/>
  <c r="B2" i="29"/>
  <c r="B2" i="26"/>
  <c r="B2" i="25"/>
  <c r="B2" i="30"/>
  <c r="B10" i="29"/>
  <c r="B10" i="28"/>
  <c r="B10" i="27"/>
  <c r="B10" i="30"/>
  <c r="B10" i="26"/>
  <c r="B10" i="25"/>
  <c r="B18" i="28"/>
  <c r="B18" i="30"/>
  <c r="B18" i="29"/>
  <c r="B18" i="27"/>
  <c r="B18" i="26"/>
  <c r="B18" i="25"/>
  <c r="B26" i="29"/>
  <c r="B26" i="28"/>
  <c r="B26" i="30"/>
  <c r="B26" i="27"/>
  <c r="B26" i="25"/>
  <c r="B26" i="26"/>
  <c r="B28" i="28"/>
  <c r="B28" i="29"/>
  <c r="B28" i="27"/>
  <c r="B28" i="26"/>
  <c r="B28" i="30"/>
  <c r="B30" i="29"/>
  <c r="B30" i="30"/>
  <c r="B30" i="28"/>
  <c r="B30" i="27"/>
  <c r="B30" i="26"/>
  <c r="B30" i="25"/>
  <c r="B39" i="28"/>
  <c r="B39" i="30"/>
  <c r="B39" i="27"/>
  <c r="B39" i="26"/>
  <c r="B39" i="29"/>
  <c r="B39" i="25"/>
  <c r="B51" i="28"/>
  <c r="B51" i="30"/>
  <c r="B51" i="26"/>
  <c r="B51" i="27"/>
  <c r="B51" i="25"/>
  <c r="B51" i="29"/>
  <c r="B60" i="30"/>
  <c r="B60" i="29"/>
  <c r="B60" i="28"/>
  <c r="B60" i="27"/>
  <c r="B60" i="26"/>
  <c r="B60" i="25"/>
  <c r="C6" i="28"/>
  <c r="C6" i="29"/>
  <c r="C6" i="30"/>
  <c r="C6" i="27"/>
  <c r="C6" i="25"/>
  <c r="C6" i="26"/>
  <c r="C12" i="30"/>
  <c r="C12" i="28"/>
  <c r="C12" i="29"/>
  <c r="C12" i="27"/>
  <c r="C12" i="25"/>
  <c r="C12" i="26"/>
  <c r="C18" i="28"/>
  <c r="C18" i="29"/>
  <c r="C18" i="30"/>
  <c r="C18" i="27"/>
  <c r="C18" i="26"/>
  <c r="C18" i="25"/>
  <c r="C24" i="30"/>
  <c r="C24" i="28"/>
  <c r="C24" i="29"/>
  <c r="C24" i="27"/>
  <c r="C24" i="26"/>
  <c r="C24" i="25"/>
  <c r="C29" i="30"/>
  <c r="C29" i="29"/>
  <c r="C29" i="28"/>
  <c r="C29" i="26"/>
  <c r="C29" i="27"/>
  <c r="C32" i="28"/>
  <c r="C32" i="29"/>
  <c r="C32" i="30"/>
  <c r="C32" i="27"/>
  <c r="C32" i="26"/>
  <c r="C37" i="30"/>
  <c r="C37" i="28"/>
  <c r="C37" i="29"/>
  <c r="C37" i="27"/>
  <c r="C37" i="26"/>
  <c r="C45" i="30"/>
  <c r="C45" i="29"/>
  <c r="C45" i="28"/>
  <c r="C45" i="26"/>
  <c r="C45" i="25"/>
  <c r="C45" i="27"/>
  <c r="C58" i="27"/>
  <c r="C58" i="29"/>
  <c r="C58" i="30"/>
  <c r="C58" i="26"/>
  <c r="C58" i="25"/>
  <c r="C58" i="28"/>
  <c r="D2" i="28"/>
  <c r="D2" i="27"/>
  <c r="D2" i="29"/>
  <c r="D2" i="25"/>
  <c r="D2" i="30"/>
  <c r="D2" i="26"/>
  <c r="D6" i="28"/>
  <c r="D6" i="29"/>
  <c r="D6" i="27"/>
  <c r="D6" i="30"/>
  <c r="D6" i="26"/>
  <c r="D6" i="25"/>
  <c r="D10" i="28"/>
  <c r="D10" i="27"/>
  <c r="D10" i="30"/>
  <c r="D10" i="29"/>
  <c r="D10" i="25"/>
  <c r="D10" i="26"/>
  <c r="D14" i="28"/>
  <c r="D14" i="27"/>
  <c r="D14" i="30"/>
  <c r="D14" i="26"/>
  <c r="D14" i="29"/>
  <c r="D14" i="25"/>
  <c r="D16" i="30"/>
  <c r="D16" i="29"/>
  <c r="D16" i="28"/>
  <c r="D16" i="27"/>
  <c r="D16" i="25"/>
  <c r="D16" i="26"/>
  <c r="D20" i="30"/>
  <c r="D20" i="28"/>
  <c r="D20" i="27"/>
  <c r="D20" i="29"/>
  <c r="D20" i="26"/>
  <c r="D20" i="25"/>
  <c r="D24" i="30"/>
  <c r="D24" i="28"/>
  <c r="D24" i="27"/>
  <c r="D24" i="26"/>
  <c r="D24" i="25"/>
  <c r="D24" i="29"/>
  <c r="D29" i="30"/>
  <c r="D29" i="29"/>
  <c r="D29" i="28"/>
  <c r="D29" i="27"/>
  <c r="D29" i="26"/>
  <c r="D30" i="30"/>
  <c r="D30" i="28"/>
  <c r="D30" i="27"/>
  <c r="D30" i="26"/>
  <c r="D30" i="29"/>
  <c r="D30" i="25"/>
  <c r="D37" i="30"/>
  <c r="D37" i="28"/>
  <c r="D37" i="29"/>
  <c r="D37" i="27"/>
  <c r="D37" i="26"/>
  <c r="D41" i="30"/>
  <c r="D41" i="29"/>
  <c r="D41" i="28"/>
  <c r="D41" i="27"/>
  <c r="D41" i="26"/>
  <c r="D41" i="25"/>
  <c r="D45" i="30"/>
  <c r="D45" i="29"/>
  <c r="D45" i="28"/>
  <c r="D45" i="27"/>
  <c r="D45" i="26"/>
  <c r="D45" i="25"/>
  <c r="D51" i="28"/>
  <c r="D51" i="27"/>
  <c r="D51" i="30"/>
  <c r="D51" i="26"/>
  <c r="D51" i="25"/>
  <c r="D51" i="29"/>
  <c r="D58" i="27"/>
  <c r="D58" i="30"/>
  <c r="D58" i="28"/>
  <c r="D58" i="26"/>
  <c r="D58" i="29"/>
  <c r="D58" i="25"/>
  <c r="C2" i="28"/>
  <c r="C2" i="29"/>
  <c r="C2" i="27"/>
  <c r="C2" i="30"/>
  <c r="C2" i="26"/>
  <c r="C2" i="25"/>
  <c r="E4" i="30"/>
  <c r="E4" i="28"/>
  <c r="E4" i="29"/>
  <c r="E4" i="27"/>
  <c r="E4" i="26"/>
  <c r="E4" i="25"/>
  <c r="E6" i="29"/>
  <c r="E6" i="28"/>
  <c r="E6" i="25"/>
  <c r="E6" i="26"/>
  <c r="E6" i="30"/>
  <c r="E6" i="27"/>
  <c r="E8" i="28"/>
  <c r="E8" i="30"/>
  <c r="E8" i="29"/>
  <c r="E8" i="27"/>
  <c r="E8" i="25"/>
  <c r="E8" i="26"/>
  <c r="E10" i="28"/>
  <c r="E10" i="27"/>
  <c r="E10" i="26"/>
  <c r="E10" i="30"/>
  <c r="E10" i="29"/>
  <c r="E10" i="25"/>
  <c r="E12" i="29"/>
  <c r="E12" i="30"/>
  <c r="E12" i="27"/>
  <c r="E12" i="26"/>
  <c r="E12" i="28"/>
  <c r="E12" i="25"/>
  <c r="E14" i="30"/>
  <c r="E14" i="27"/>
  <c r="E14" i="28"/>
  <c r="E14" i="29"/>
  <c r="E14" i="25"/>
  <c r="E14" i="26"/>
  <c r="E16" i="30"/>
  <c r="E16" i="28"/>
  <c r="E16" i="29"/>
  <c r="E16" i="27"/>
  <c r="E16" i="26"/>
  <c r="E16" i="25"/>
  <c r="E18" i="29"/>
  <c r="E18" i="30"/>
  <c r="E18" i="27"/>
  <c r="E18" i="25"/>
  <c r="E18" i="28"/>
  <c r="E18" i="26"/>
  <c r="E20" i="28"/>
  <c r="E20" i="30"/>
  <c r="E20" i="29"/>
  <c r="E20" i="27"/>
  <c r="E20" i="26"/>
  <c r="E20" i="25"/>
  <c r="E22" i="29"/>
  <c r="E22" i="30"/>
  <c r="E22" i="25"/>
  <c r="E22" i="27"/>
  <c r="E22" i="26"/>
  <c r="E22" i="28"/>
  <c r="E24" i="28"/>
  <c r="E24" i="29"/>
  <c r="E24" i="27"/>
  <c r="E24" i="25"/>
  <c r="E24" i="26"/>
  <c r="E24" i="30"/>
  <c r="E26" i="28"/>
  <c r="E26" i="26"/>
  <c r="E26" i="30"/>
  <c r="E26" i="29"/>
  <c r="E26" i="27"/>
  <c r="E26" i="25"/>
  <c r="E28" i="30"/>
  <c r="E28" i="28"/>
  <c r="E28" i="27"/>
  <c r="E28" i="26"/>
  <c r="E28" i="29"/>
  <c r="E29" i="30"/>
  <c r="E29" i="29"/>
  <c r="E29" i="28"/>
  <c r="E29" i="26"/>
  <c r="E29" i="27"/>
  <c r="E30" i="30"/>
  <c r="E30" i="28"/>
  <c r="E30" i="29"/>
  <c r="E30" i="27"/>
  <c r="E30" i="26"/>
  <c r="E30" i="25"/>
  <c r="E32" i="29"/>
  <c r="E32" i="30"/>
  <c r="E32" i="26"/>
  <c r="E32" i="28"/>
  <c r="E32" i="27"/>
  <c r="E35" i="29"/>
  <c r="E35" i="28"/>
  <c r="E35" i="30"/>
  <c r="E35" i="26"/>
  <c r="E35" i="27"/>
  <c r="E35" i="25"/>
  <c r="E37" i="29"/>
  <c r="E37" i="30"/>
  <c r="E37" i="27"/>
  <c r="E37" i="26"/>
  <c r="E37" i="28"/>
  <c r="E39" i="27"/>
  <c r="E39" i="26"/>
  <c r="E39" i="28"/>
  <c r="E39" i="29"/>
  <c r="E39" i="30"/>
  <c r="E39" i="25"/>
  <c r="E41" i="29"/>
  <c r="E41" i="30"/>
  <c r="E41" i="25"/>
  <c r="E41" i="28"/>
  <c r="E41" i="27"/>
  <c r="E41" i="26"/>
  <c r="E43" i="30"/>
  <c r="E43" i="26"/>
  <c r="E43" i="27"/>
  <c r="E43" i="29"/>
  <c r="E43" i="28"/>
  <c r="E43" i="25"/>
  <c r="E45" i="30"/>
  <c r="E45" i="27"/>
  <c r="E45" i="28"/>
  <c r="E45" i="29"/>
  <c r="E45" i="26"/>
  <c r="E45" i="25"/>
  <c r="E47" i="30"/>
  <c r="E47" i="29"/>
  <c r="E47" i="27"/>
  <c r="E47" i="26"/>
  <c r="E47" i="25"/>
  <c r="E47" i="28"/>
  <c r="E49" i="30"/>
  <c r="E49" i="29"/>
  <c r="E49" i="28"/>
  <c r="E49" i="27"/>
  <c r="E49" i="25"/>
  <c r="E49" i="26"/>
  <c r="E51" i="30"/>
  <c r="E51" i="28"/>
  <c r="E51" i="27"/>
  <c r="E51" i="26"/>
  <c r="E51" i="29"/>
  <c r="E51" i="25"/>
  <c r="E54" i="28"/>
  <c r="E54" i="30"/>
  <c r="E54" i="27"/>
  <c r="E54" i="26"/>
  <c r="E54" i="29"/>
  <c r="E54" i="25"/>
  <c r="E56" i="30"/>
  <c r="E56" i="28"/>
  <c r="E56" i="27"/>
  <c r="E56" i="26"/>
  <c r="E56" i="29"/>
  <c r="E56" i="25"/>
  <c r="E58" i="30"/>
  <c r="E58" i="29"/>
  <c r="E58" i="26"/>
  <c r="E58" i="27"/>
  <c r="E58" i="25"/>
  <c r="E58" i="28"/>
  <c r="E60" i="30"/>
  <c r="E60" i="29"/>
  <c r="E60" i="27"/>
  <c r="E60" i="28"/>
  <c r="E60" i="25"/>
  <c r="E60" i="26"/>
  <c r="B8" i="30"/>
  <c r="B8" i="28"/>
  <c r="B8" i="29"/>
  <c r="B8" i="27"/>
  <c r="B8" i="26"/>
  <c r="B8" i="25"/>
  <c r="B14" i="28"/>
  <c r="B14" i="27"/>
  <c r="B14" i="29"/>
  <c r="B14" i="26"/>
  <c r="B14" i="25"/>
  <c r="B14" i="30"/>
  <c r="B22" i="28"/>
  <c r="B22" i="27"/>
  <c r="B22" i="29"/>
  <c r="B22" i="26"/>
  <c r="B22" i="25"/>
  <c r="B22" i="30"/>
  <c r="B29" i="30"/>
  <c r="B29" i="29"/>
  <c r="B29" i="28"/>
  <c r="B29" i="27"/>
  <c r="B29" i="26"/>
  <c r="B32" i="28"/>
  <c r="B32" i="29"/>
  <c r="B32" i="27"/>
  <c r="B32" i="26"/>
  <c r="B32" i="30"/>
  <c r="B35" i="29"/>
  <c r="B35" i="28"/>
  <c r="B35" i="27"/>
  <c r="B35" i="26"/>
  <c r="B35" i="30"/>
  <c r="B35" i="25"/>
  <c r="B41" i="30"/>
  <c r="B41" i="29"/>
  <c r="B41" i="28"/>
  <c r="B41" i="27"/>
  <c r="B41" i="26"/>
  <c r="B41" i="25"/>
  <c r="B47" i="28"/>
  <c r="B47" i="26"/>
  <c r="B47" i="27"/>
  <c r="B47" i="29"/>
  <c r="B47" i="25"/>
  <c r="B47" i="30"/>
  <c r="B58" i="27"/>
  <c r="B58" i="30"/>
  <c r="B58" i="28"/>
  <c r="B58" i="26"/>
  <c r="B58" i="29"/>
  <c r="B58" i="25"/>
  <c r="E2" i="29"/>
  <c r="E2" i="30"/>
  <c r="E2" i="27"/>
  <c r="E2" i="25"/>
  <c r="E2" i="26"/>
  <c r="E2" i="28"/>
  <c r="C8" i="30"/>
  <c r="C8" i="28"/>
  <c r="C8" i="27"/>
  <c r="C8" i="26"/>
  <c r="C8" i="29"/>
  <c r="C8" i="25"/>
  <c r="C14" i="28"/>
  <c r="C14" i="29"/>
  <c r="C14" i="27"/>
  <c r="C14" i="30"/>
  <c r="C14" i="26"/>
  <c r="C14" i="25"/>
  <c r="C20" i="30"/>
  <c r="C20" i="28"/>
  <c r="C20" i="29"/>
  <c r="C20" i="26"/>
  <c r="C20" i="25"/>
  <c r="C20" i="27"/>
  <c r="C26" i="29"/>
  <c r="C26" i="28"/>
  <c r="C26" i="26"/>
  <c r="C26" i="30"/>
  <c r="C26" i="25"/>
  <c r="C26" i="27"/>
  <c r="C28" i="28"/>
  <c r="C28" i="30"/>
  <c r="C28" i="29"/>
  <c r="C28" i="27"/>
  <c r="C28" i="26"/>
  <c r="C30" i="30"/>
  <c r="C30" i="28"/>
  <c r="C30" i="26"/>
  <c r="C30" i="29"/>
  <c r="C30" i="25"/>
  <c r="C30" i="27"/>
  <c r="C35" i="29"/>
  <c r="C35" i="28"/>
  <c r="C35" i="30"/>
  <c r="C35" i="26"/>
  <c r="C35" i="25"/>
  <c r="C35" i="27"/>
  <c r="C41" i="30"/>
  <c r="C41" i="29"/>
  <c r="C41" i="28"/>
  <c r="C41" i="27"/>
  <c r="C41" i="25"/>
  <c r="C41" i="26"/>
  <c r="C47" i="28"/>
  <c r="C47" i="27"/>
  <c r="C47" i="29"/>
  <c r="C47" i="25"/>
  <c r="C47" i="30"/>
  <c r="C47" i="26"/>
  <c r="C51" i="28"/>
  <c r="C51" i="30"/>
  <c r="C51" i="26"/>
  <c r="C51" i="25"/>
  <c r="C51" i="29"/>
  <c r="C51" i="27"/>
  <c r="C54" i="27"/>
  <c r="C54" i="28"/>
  <c r="C54" i="29"/>
  <c r="C54" i="26"/>
  <c r="C54" i="30"/>
  <c r="C54" i="25"/>
  <c r="C56" i="30"/>
  <c r="C56" i="29"/>
  <c r="C56" i="27"/>
  <c r="C56" i="28"/>
  <c r="C56" i="26"/>
  <c r="C56" i="25"/>
  <c r="D4" i="30"/>
  <c r="D4" i="28"/>
  <c r="D4" i="27"/>
  <c r="D4" i="29"/>
  <c r="D4" i="26"/>
  <c r="D4" i="25"/>
  <c r="D8" i="30"/>
  <c r="D8" i="28"/>
  <c r="D8" i="29"/>
  <c r="D8" i="27"/>
  <c r="D8" i="25"/>
  <c r="D8" i="26"/>
  <c r="D12" i="30"/>
  <c r="D12" i="28"/>
  <c r="D12" i="29"/>
  <c r="D12" i="27"/>
  <c r="D12" i="25"/>
  <c r="D12" i="26"/>
  <c r="D18" i="28"/>
  <c r="D18" i="30"/>
  <c r="D18" i="29"/>
  <c r="D18" i="27"/>
  <c r="D18" i="25"/>
  <c r="D18" i="26"/>
  <c r="D22" i="28"/>
  <c r="D22" i="29"/>
  <c r="D22" i="27"/>
  <c r="D22" i="30"/>
  <c r="D22" i="26"/>
  <c r="D22" i="25"/>
  <c r="D26" i="28"/>
  <c r="D26" i="27"/>
  <c r="D26" i="26"/>
  <c r="D26" i="30"/>
  <c r="D26" i="29"/>
  <c r="D26" i="25"/>
  <c r="D28" i="28"/>
  <c r="D28" i="27"/>
  <c r="D28" i="26"/>
  <c r="D28" i="30"/>
  <c r="D28" i="29"/>
  <c r="D32" i="28"/>
  <c r="D32" i="29"/>
  <c r="D32" i="30"/>
  <c r="D32" i="27"/>
  <c r="D32" i="26"/>
  <c r="D35" i="28"/>
  <c r="D35" i="27"/>
  <c r="D35" i="26"/>
  <c r="D35" i="30"/>
  <c r="D35" i="29"/>
  <c r="D35" i="25"/>
  <c r="D39" i="28"/>
  <c r="D39" i="27"/>
  <c r="D39" i="26"/>
  <c r="D39" i="29"/>
  <c r="D39" i="30"/>
  <c r="D39" i="25"/>
  <c r="D43" i="28"/>
  <c r="D43" i="30"/>
  <c r="D43" i="27"/>
  <c r="D43" i="26"/>
  <c r="D43" i="29"/>
  <c r="D43" i="25"/>
  <c r="D47" i="28"/>
  <c r="D47" i="27"/>
  <c r="D47" i="26"/>
  <c r="D47" i="29"/>
  <c r="D47" i="30"/>
  <c r="D47" i="25"/>
  <c r="D49" i="30"/>
  <c r="D49" i="29"/>
  <c r="D49" i="28"/>
  <c r="D49" i="27"/>
  <c r="D49" i="26"/>
  <c r="D49" i="25"/>
  <c r="D54" i="27"/>
  <c r="D54" i="29"/>
  <c r="D54" i="26"/>
  <c r="D54" i="28"/>
  <c r="D54" i="30"/>
  <c r="D54" i="25"/>
  <c r="D56" i="30"/>
  <c r="D56" i="29"/>
  <c r="D56" i="27"/>
  <c r="D56" i="28"/>
  <c r="D56" i="26"/>
  <c r="D56" i="25"/>
  <c r="D60" i="30"/>
  <c r="D60" i="29"/>
  <c r="D60" i="28"/>
  <c r="D60" i="27"/>
  <c r="D60" i="26"/>
  <c r="D60" i="25"/>
  <c r="B3" i="30"/>
  <c r="B3" i="29"/>
  <c r="B3" i="27"/>
  <c r="B3" i="26"/>
  <c r="B3" i="25"/>
  <c r="B3" i="28"/>
  <c r="B5" i="30"/>
  <c r="B5" i="29"/>
  <c r="B5" i="28"/>
  <c r="B5" i="27"/>
  <c r="B5" i="26"/>
  <c r="B5" i="25"/>
  <c r="B7" i="30"/>
  <c r="B7" i="29"/>
  <c r="B7" i="28"/>
  <c r="B7" i="26"/>
  <c r="B7" i="25"/>
  <c r="B7" i="27"/>
  <c r="B9" i="30"/>
  <c r="B9" i="29"/>
  <c r="B9" i="27"/>
  <c r="B9" i="28"/>
  <c r="B9" i="25"/>
  <c r="B9" i="26"/>
  <c r="B11" i="30"/>
  <c r="B11" i="29"/>
  <c r="B11" i="28"/>
  <c r="B11" i="27"/>
  <c r="B11" i="26"/>
  <c r="B11" i="25"/>
  <c r="B13" i="30"/>
  <c r="B13" i="29"/>
  <c r="B13" i="25"/>
  <c r="B13" i="26"/>
  <c r="B13" i="28"/>
  <c r="B13" i="27"/>
  <c r="B15" i="30"/>
  <c r="B15" i="29"/>
  <c r="B15" i="28"/>
  <c r="B15" i="27"/>
  <c r="B15" i="25"/>
  <c r="B15" i="26"/>
  <c r="B17" i="30"/>
  <c r="B17" i="29"/>
  <c r="B17" i="28"/>
  <c r="B17" i="27"/>
  <c r="B17" i="26"/>
  <c r="B17" i="25"/>
  <c r="B19" i="30"/>
  <c r="B19" i="29"/>
  <c r="B19" i="27"/>
  <c r="B19" i="28"/>
  <c r="B19" i="26"/>
  <c r="B19" i="25"/>
  <c r="B21" i="30"/>
  <c r="B21" i="29"/>
  <c r="B21" i="27"/>
  <c r="B21" i="28"/>
  <c r="B21" i="25"/>
  <c r="B21" i="26"/>
  <c r="B23" i="30"/>
  <c r="B23" i="29"/>
  <c r="B23" i="27"/>
  <c r="B23" i="26"/>
  <c r="B23" i="25"/>
  <c r="B23" i="28"/>
  <c r="B25" i="30"/>
  <c r="B25" i="29"/>
  <c r="B25" i="27"/>
  <c r="B25" i="28"/>
  <c r="B25" i="25"/>
  <c r="B25" i="26"/>
  <c r="B27" i="30"/>
  <c r="B27" i="29"/>
  <c r="B27" i="26"/>
  <c r="B27" i="28"/>
  <c r="B27" i="27"/>
  <c r="B31" i="30"/>
  <c r="B31" i="29"/>
  <c r="B31" i="28"/>
  <c r="B31" i="26"/>
  <c r="B31" i="27"/>
  <c r="B31" i="25"/>
  <c r="B33" i="30"/>
  <c r="B33" i="29"/>
  <c r="B33" i="26"/>
  <c r="B33" i="25"/>
  <c r="B33" i="28"/>
  <c r="B33" i="27"/>
  <c r="B34" i="30"/>
  <c r="B34" i="29"/>
  <c r="B34" i="27"/>
  <c r="B34" i="28"/>
  <c r="B34" i="26"/>
  <c r="B34" i="25"/>
  <c r="B36" i="30"/>
  <c r="B36" i="29"/>
  <c r="B36" i="28"/>
  <c r="B36" i="27"/>
  <c r="B36" i="25"/>
  <c r="B36" i="26"/>
  <c r="B38" i="30"/>
  <c r="B38" i="29"/>
  <c r="B38" i="26"/>
  <c r="B38" i="28"/>
  <c r="B38" i="25"/>
  <c r="B38" i="27"/>
  <c r="B40" i="30"/>
  <c r="B40" i="29"/>
  <c r="B40" i="28"/>
  <c r="B40" i="26"/>
  <c r="B40" i="27"/>
  <c r="B40" i="25"/>
  <c r="B42" i="30"/>
  <c r="B42" i="29"/>
  <c r="B42" i="28"/>
  <c r="B42" i="27"/>
  <c r="B42" i="25"/>
  <c r="B42" i="26"/>
  <c r="B44" i="30"/>
  <c r="B44" i="29"/>
  <c r="B44" i="27"/>
  <c r="B44" i="28"/>
  <c r="B44" i="26"/>
  <c r="B44" i="25"/>
  <c r="B46" i="30"/>
  <c r="B46" i="29"/>
  <c r="B46" i="28"/>
  <c r="B46" i="26"/>
  <c r="B46" i="27"/>
  <c r="B46" i="25"/>
  <c r="B48" i="30"/>
  <c r="B48" i="29"/>
  <c r="B48" i="27"/>
  <c r="B48" i="26"/>
  <c r="B48" i="28"/>
  <c r="B48" i="25"/>
  <c r="B50" i="30"/>
  <c r="B50" i="29"/>
  <c r="B50" i="27"/>
  <c r="B50" i="26"/>
  <c r="B50" i="25"/>
  <c r="B50" i="28"/>
  <c r="B52" i="30"/>
  <c r="B52" i="29"/>
  <c r="B52" i="28"/>
  <c r="B52" i="27"/>
  <c r="B52" i="25"/>
  <c r="B52" i="26"/>
  <c r="B53" i="30"/>
  <c r="B53" i="29"/>
  <c r="B53" i="28"/>
  <c r="B53" i="26"/>
  <c r="B53" i="25"/>
  <c r="B53" i="27"/>
  <c r="B55" i="30"/>
  <c r="B55" i="29"/>
  <c r="B55" i="28"/>
  <c r="B55" i="27"/>
  <c r="B55" i="26"/>
  <c r="B55" i="25"/>
  <c r="B57" i="30"/>
  <c r="B57" i="29"/>
  <c r="B57" i="28"/>
  <c r="B57" i="27"/>
  <c r="B57" i="26"/>
  <c r="B57" i="25"/>
  <c r="B59" i="30"/>
  <c r="B59" i="29"/>
  <c r="B59" i="28"/>
  <c r="B59" i="27"/>
  <c r="B59" i="26"/>
  <c r="B59" i="25"/>
  <c r="B61" i="30"/>
  <c r="B61" i="29"/>
  <c r="B61" i="28"/>
  <c r="B61" i="27"/>
  <c r="B61" i="25"/>
  <c r="B61" i="26"/>
  <c r="B4" i="29"/>
  <c r="B4" i="30"/>
  <c r="B4" i="28"/>
  <c r="B4" i="27"/>
  <c r="B4" i="26"/>
  <c r="B4" i="25"/>
  <c r="B12" i="30"/>
  <c r="B12" i="28"/>
  <c r="B12" i="27"/>
  <c r="B12" i="29"/>
  <c r="B12" i="26"/>
  <c r="B12" i="25"/>
  <c r="B16" i="30"/>
  <c r="B16" i="29"/>
  <c r="B16" i="28"/>
  <c r="B16" i="27"/>
  <c r="B16" i="26"/>
  <c r="B16" i="25"/>
  <c r="B24" i="30"/>
  <c r="B24" i="28"/>
  <c r="B24" i="27"/>
  <c r="B24" i="26"/>
  <c r="B24" i="25"/>
  <c r="B24" i="29"/>
  <c r="B37" i="30"/>
  <c r="B37" i="28"/>
  <c r="B37" i="27"/>
  <c r="B37" i="26"/>
  <c r="B37" i="29"/>
  <c r="B43" i="28"/>
  <c r="B43" i="30"/>
  <c r="B43" i="27"/>
  <c r="B43" i="26"/>
  <c r="B43" i="25"/>
  <c r="B43" i="29"/>
  <c r="B49" i="30"/>
  <c r="B49" i="29"/>
  <c r="B49" i="28"/>
  <c r="B49" i="26"/>
  <c r="B49" i="25"/>
  <c r="B49" i="27"/>
  <c r="B54" i="27"/>
  <c r="B54" i="29"/>
  <c r="B54" i="26"/>
  <c r="B54" i="25"/>
  <c r="B54" i="28"/>
  <c r="B54" i="30"/>
  <c r="B56" i="30"/>
  <c r="B56" i="29"/>
  <c r="B56" i="27"/>
  <c r="B56" i="26"/>
  <c r="B56" i="28"/>
  <c r="B56" i="25"/>
  <c r="C4" i="30"/>
  <c r="C4" i="28"/>
  <c r="C4" i="29"/>
  <c r="C4" i="27"/>
  <c r="C4" i="25"/>
  <c r="C4" i="26"/>
  <c r="C10" i="29"/>
  <c r="C10" i="28"/>
  <c r="C10" i="30"/>
  <c r="C10" i="25"/>
  <c r="C10" i="26"/>
  <c r="C10" i="27"/>
  <c r="C16" i="30"/>
  <c r="C16" i="29"/>
  <c r="C16" i="28"/>
  <c r="C16" i="27"/>
  <c r="C16" i="26"/>
  <c r="C16" i="25"/>
  <c r="C22" i="28"/>
  <c r="C22" i="29"/>
  <c r="C22" i="27"/>
  <c r="C22" i="25"/>
  <c r="C22" i="26"/>
  <c r="C22" i="30"/>
  <c r="C39" i="28"/>
  <c r="C39" i="29"/>
  <c r="C39" i="27"/>
  <c r="C39" i="26"/>
  <c r="C39" i="30"/>
  <c r="C39" i="25"/>
  <c r="C43" i="28"/>
  <c r="C43" i="29"/>
  <c r="C43" i="26"/>
  <c r="C43" i="30"/>
  <c r="C43" i="27"/>
  <c r="C43" i="25"/>
  <c r="C49" i="30"/>
  <c r="C49" i="29"/>
  <c r="C49" i="28"/>
  <c r="C49" i="27"/>
  <c r="C49" i="26"/>
  <c r="C49" i="25"/>
  <c r="C60" i="30"/>
  <c r="C60" i="29"/>
  <c r="C60" i="28"/>
  <c r="C60" i="27"/>
  <c r="C60" i="25"/>
  <c r="C60" i="26"/>
  <c r="C3" i="30"/>
  <c r="C3" i="29"/>
  <c r="C3" i="26"/>
  <c r="C3" i="25"/>
  <c r="C3" i="27"/>
  <c r="C3" i="28"/>
  <c r="C5" i="30"/>
  <c r="C5" i="29"/>
  <c r="C5" i="28"/>
  <c r="C5" i="26"/>
  <c r="C5" i="25"/>
  <c r="C5" i="27"/>
  <c r="C7" i="30"/>
  <c r="C7" i="29"/>
  <c r="C7" i="28"/>
  <c r="C7" i="26"/>
  <c r="C7" i="25"/>
  <c r="C7" i="27"/>
  <c r="C9" i="30"/>
  <c r="C9" i="29"/>
  <c r="C9" i="27"/>
  <c r="C9" i="28"/>
  <c r="C9" i="26"/>
  <c r="C9" i="25"/>
  <c r="C11" i="30"/>
  <c r="C11" i="29"/>
  <c r="C11" i="28"/>
  <c r="C11" i="27"/>
  <c r="C11" i="26"/>
  <c r="C11" i="25"/>
  <c r="C13" i="30"/>
  <c r="C13" i="29"/>
  <c r="C13" i="26"/>
  <c r="C13" i="25"/>
  <c r="C13" i="28"/>
  <c r="C13" i="27"/>
  <c r="C15" i="30"/>
  <c r="C15" i="29"/>
  <c r="C15" i="27"/>
  <c r="C15" i="28"/>
  <c r="C15" i="26"/>
  <c r="C15" i="25"/>
  <c r="C17" i="30"/>
  <c r="C17" i="29"/>
  <c r="C17" i="28"/>
  <c r="C17" i="27"/>
  <c r="C17" i="26"/>
  <c r="C17" i="25"/>
  <c r="C19" i="30"/>
  <c r="C19" i="29"/>
  <c r="C19" i="28"/>
  <c r="C19" i="26"/>
  <c r="C19" i="25"/>
  <c r="C19" i="27"/>
  <c r="C21" i="30"/>
  <c r="C21" i="29"/>
  <c r="C21" i="28"/>
  <c r="C21" i="26"/>
  <c r="C21" i="25"/>
  <c r="C21" i="27"/>
  <c r="C23" i="30"/>
  <c r="C23" i="29"/>
  <c r="C23" i="28"/>
  <c r="C23" i="26"/>
  <c r="C23" i="25"/>
  <c r="C23" i="27"/>
  <c r="C25" i="30"/>
  <c r="C25" i="29"/>
  <c r="C25" i="27"/>
  <c r="C25" i="28"/>
  <c r="C25" i="25"/>
  <c r="C25" i="26"/>
  <c r="C27" i="30"/>
  <c r="C27" i="29"/>
  <c r="C27" i="28"/>
  <c r="C27" i="27"/>
  <c r="C27" i="26"/>
  <c r="C31" i="30"/>
  <c r="C31" i="29"/>
  <c r="C31" i="28"/>
  <c r="C31" i="26"/>
  <c r="C31" i="25"/>
  <c r="C31" i="27"/>
  <c r="C33" i="30"/>
  <c r="C33" i="29"/>
  <c r="C33" i="28"/>
  <c r="C33" i="25"/>
  <c r="C33" i="26"/>
  <c r="C33" i="27"/>
  <c r="C34" i="30"/>
  <c r="C34" i="29"/>
  <c r="C34" i="27"/>
  <c r="C34" i="26"/>
  <c r="C34" i="25"/>
  <c r="C34" i="28"/>
  <c r="C36" i="30"/>
  <c r="C36" i="29"/>
  <c r="C36" i="27"/>
  <c r="C36" i="25"/>
  <c r="C36" i="26"/>
  <c r="C36" i="28"/>
  <c r="C38" i="30"/>
  <c r="C38" i="29"/>
  <c r="C38" i="26"/>
  <c r="C38" i="28"/>
  <c r="C38" i="25"/>
  <c r="C38" i="27"/>
  <c r="C40" i="30"/>
  <c r="C40" i="29"/>
  <c r="C40" i="28"/>
  <c r="C40" i="27"/>
  <c r="C40" i="25"/>
  <c r="C40" i="26"/>
  <c r="C42" i="30"/>
  <c r="C42" i="29"/>
  <c r="C42" i="28"/>
  <c r="C42" i="27"/>
  <c r="C42" i="26"/>
  <c r="C42" i="25"/>
  <c r="C44" i="30"/>
  <c r="C44" i="29"/>
  <c r="C44" i="25"/>
  <c r="C44" i="28"/>
  <c r="C44" i="27"/>
  <c r="C44" i="26"/>
  <c r="C46" i="30"/>
  <c r="C46" i="29"/>
  <c r="C46" i="28"/>
  <c r="C46" i="26"/>
  <c r="C46" i="27"/>
  <c r="C46" i="25"/>
  <c r="C48" i="30"/>
  <c r="C48" i="29"/>
  <c r="C48" i="28"/>
  <c r="C48" i="25"/>
  <c r="C48" i="27"/>
  <c r="C48" i="26"/>
  <c r="C50" i="30"/>
  <c r="C50" i="29"/>
  <c r="C50" i="27"/>
  <c r="C50" i="28"/>
  <c r="C50" i="26"/>
  <c r="C50" i="25"/>
  <c r="C52" i="30"/>
  <c r="C52" i="29"/>
  <c r="C52" i="25"/>
  <c r="C52" i="28"/>
  <c r="C52" i="27"/>
  <c r="C52" i="26"/>
  <c r="C53" i="30"/>
  <c r="C53" i="29"/>
  <c r="C53" i="28"/>
  <c r="C53" i="27"/>
  <c r="C53" i="26"/>
  <c r="C53" i="25"/>
  <c r="C55" i="30"/>
  <c r="C55" i="29"/>
  <c r="C55" i="28"/>
  <c r="C55" i="26"/>
  <c r="C55" i="25"/>
  <c r="C55" i="27"/>
  <c r="C57" i="30"/>
  <c r="C57" i="29"/>
  <c r="C57" i="28"/>
  <c r="C57" i="25"/>
  <c r="C57" i="27"/>
  <c r="C57" i="26"/>
  <c r="C59" i="30"/>
  <c r="C59" i="29"/>
  <c r="C59" i="28"/>
  <c r="C59" i="26"/>
  <c r="C59" i="27"/>
  <c r="C59" i="25"/>
  <c r="C61" i="30"/>
  <c r="C61" i="29"/>
  <c r="C61" i="28"/>
  <c r="C61" i="27"/>
  <c r="C61" i="26"/>
  <c r="C61" i="25"/>
  <c r="D3" i="30"/>
  <c r="D3" i="29"/>
  <c r="D3" i="26"/>
  <c r="D3" i="25"/>
  <c r="D3" i="28"/>
  <c r="D3" i="27"/>
  <c r="D5" i="30"/>
  <c r="D5" i="29"/>
  <c r="D5" i="27"/>
  <c r="D5" i="26"/>
  <c r="D5" i="25"/>
  <c r="D5" i="28"/>
  <c r="D7" i="30"/>
  <c r="D7" i="29"/>
  <c r="D7" i="28"/>
  <c r="D7" i="26"/>
  <c r="D7" i="25"/>
  <c r="D7" i="27"/>
  <c r="D9" i="30"/>
  <c r="D9" i="29"/>
  <c r="D9" i="28"/>
  <c r="D9" i="26"/>
  <c r="D9" i="25"/>
  <c r="D9" i="27"/>
  <c r="D11" i="30"/>
  <c r="D11" i="29"/>
  <c r="D11" i="28"/>
  <c r="D11" i="26"/>
  <c r="D11" i="25"/>
  <c r="D11" i="27"/>
  <c r="D13" i="30"/>
  <c r="D13" i="29"/>
  <c r="D13" i="28"/>
  <c r="D13" i="26"/>
  <c r="D13" i="25"/>
  <c r="D13" i="27"/>
  <c r="D15" i="30"/>
  <c r="D15" i="29"/>
  <c r="D15" i="27"/>
  <c r="D15" i="26"/>
  <c r="D15" i="25"/>
  <c r="D15" i="28"/>
  <c r="D17" i="30"/>
  <c r="D17" i="29"/>
  <c r="D17" i="27"/>
  <c r="D17" i="26"/>
  <c r="D17" i="25"/>
  <c r="D17" i="28"/>
  <c r="D19" i="30"/>
  <c r="D19" i="29"/>
  <c r="D19" i="28"/>
  <c r="D19" i="26"/>
  <c r="D19" i="25"/>
  <c r="D19" i="27"/>
  <c r="D21" i="30"/>
  <c r="D21" i="29"/>
  <c r="D21" i="28"/>
  <c r="D21" i="27"/>
  <c r="D21" i="26"/>
  <c r="D21" i="25"/>
  <c r="D23" i="30"/>
  <c r="D23" i="29"/>
  <c r="D23" i="28"/>
  <c r="D23" i="26"/>
  <c r="D23" i="25"/>
  <c r="D23" i="27"/>
  <c r="D25" i="30"/>
  <c r="D25" i="29"/>
  <c r="D25" i="25"/>
  <c r="D25" i="26"/>
  <c r="D25" i="28"/>
  <c r="D25" i="27"/>
  <c r="D27" i="30"/>
  <c r="D27" i="29"/>
  <c r="D27" i="28"/>
  <c r="D27" i="27"/>
  <c r="D27" i="26"/>
  <c r="D31" i="30"/>
  <c r="D31" i="29"/>
  <c r="D31" i="28"/>
  <c r="D31" i="27"/>
  <c r="D31" i="25"/>
  <c r="D31" i="26"/>
  <c r="D33" i="30"/>
  <c r="D33" i="29"/>
  <c r="D33" i="28"/>
  <c r="D33" i="26"/>
  <c r="D33" i="25"/>
  <c r="D33" i="27"/>
  <c r="D34" i="30"/>
  <c r="D34" i="29"/>
  <c r="D34" i="28"/>
  <c r="D34" i="26"/>
  <c r="D34" i="25"/>
  <c r="D34" i="27"/>
  <c r="D36" i="30"/>
  <c r="D36" i="29"/>
  <c r="D36" i="28"/>
  <c r="D36" i="25"/>
  <c r="D36" i="27"/>
  <c r="D36" i="26"/>
  <c r="D38" i="30"/>
  <c r="D38" i="29"/>
  <c r="D38" i="28"/>
  <c r="D38" i="25"/>
  <c r="D38" i="26"/>
  <c r="D38" i="27"/>
  <c r="D40" i="30"/>
  <c r="D40" i="29"/>
  <c r="D40" i="28"/>
  <c r="D40" i="27"/>
  <c r="D40" i="26"/>
  <c r="D40" i="25"/>
  <c r="D42" i="30"/>
  <c r="D42" i="29"/>
  <c r="D42" i="27"/>
  <c r="D42" i="26"/>
  <c r="D42" i="25"/>
  <c r="D42" i="28"/>
  <c r="D44" i="30"/>
  <c r="D44" i="29"/>
  <c r="D44" i="28"/>
  <c r="D44" i="25"/>
  <c r="D44" i="26"/>
  <c r="D44" i="27"/>
  <c r="D46" i="30"/>
  <c r="D46" i="29"/>
  <c r="D46" i="25"/>
  <c r="D46" i="27"/>
  <c r="D46" i="28"/>
  <c r="D46" i="26"/>
  <c r="D48" i="30"/>
  <c r="D48" i="29"/>
  <c r="D48" i="28"/>
  <c r="D48" i="26"/>
  <c r="D48" i="25"/>
  <c r="D48" i="27"/>
  <c r="D50" i="30"/>
  <c r="D50" i="29"/>
  <c r="D50" i="28"/>
  <c r="D50" i="26"/>
  <c r="D50" i="25"/>
  <c r="D50" i="27"/>
  <c r="D52" i="30"/>
  <c r="D52" i="29"/>
  <c r="D52" i="28"/>
  <c r="D52" i="27"/>
  <c r="D52" i="25"/>
  <c r="D52" i="26"/>
  <c r="D53" i="30"/>
  <c r="D53" i="29"/>
  <c r="D53" i="28"/>
  <c r="D53" i="27"/>
  <c r="D53" i="25"/>
  <c r="D53" i="26"/>
  <c r="D55" i="30"/>
  <c r="D55" i="29"/>
  <c r="D55" i="28"/>
  <c r="D55" i="27"/>
  <c r="D55" i="25"/>
  <c r="D55" i="26"/>
  <c r="D57" i="30"/>
  <c r="D57" i="29"/>
  <c r="D57" i="28"/>
  <c r="D57" i="27"/>
  <c r="D57" i="25"/>
  <c r="D57" i="26"/>
  <c r="D59" i="30"/>
  <c r="D59" i="29"/>
  <c r="D59" i="28"/>
  <c r="D59" i="26"/>
  <c r="D59" i="27"/>
  <c r="D59" i="25"/>
  <c r="D61" i="30"/>
  <c r="D61" i="29"/>
  <c r="D61" i="28"/>
  <c r="D61" i="27"/>
  <c r="D61" i="26"/>
  <c r="D61" i="25"/>
  <c r="B6" i="28"/>
  <c r="B6" i="27"/>
  <c r="B6" i="26"/>
  <c r="B6" i="25"/>
  <c r="B6" i="30"/>
  <c r="B6" i="29"/>
  <c r="B20" i="29"/>
  <c r="B20" i="30"/>
  <c r="B20" i="28"/>
  <c r="B20" i="27"/>
  <c r="B20" i="26"/>
  <c r="B20" i="25"/>
  <c r="B45" i="30"/>
  <c r="B45" i="29"/>
  <c r="B45" i="28"/>
  <c r="B45" i="27"/>
  <c r="B45" i="26"/>
  <c r="B45" i="25"/>
  <c r="E3" i="30"/>
  <c r="E3" i="29"/>
  <c r="E3" i="28"/>
  <c r="E3" i="27"/>
  <c r="E3" i="25"/>
  <c r="E3" i="26"/>
  <c r="E5" i="30"/>
  <c r="E5" i="27"/>
  <c r="E5" i="28"/>
  <c r="E5" i="25"/>
  <c r="E5" i="26"/>
  <c r="E5" i="29"/>
  <c r="E7" i="30"/>
  <c r="E7" i="29"/>
  <c r="E7" i="27"/>
  <c r="E7" i="26"/>
  <c r="E7" i="28"/>
  <c r="E7" i="25"/>
  <c r="E9" i="30"/>
  <c r="E9" i="29"/>
  <c r="E9" i="27"/>
  <c r="E9" i="28"/>
  <c r="E9" i="26"/>
  <c r="E9" i="25"/>
  <c r="E11" i="30"/>
  <c r="E11" i="27"/>
  <c r="E11" i="28"/>
  <c r="E11" i="29"/>
  <c r="E11" i="26"/>
  <c r="E11" i="25"/>
  <c r="E13" i="30"/>
  <c r="E13" i="29"/>
  <c r="E13" i="28"/>
  <c r="E13" i="27"/>
  <c r="E13" i="26"/>
  <c r="E13" i="25"/>
  <c r="E15" i="30"/>
  <c r="E15" i="27"/>
  <c r="E15" i="28"/>
  <c r="E15" i="29"/>
  <c r="E15" i="25"/>
  <c r="E15" i="26"/>
  <c r="E17" i="30"/>
  <c r="E17" i="28"/>
  <c r="E17" i="29"/>
  <c r="E17" i="27"/>
  <c r="E17" i="26"/>
  <c r="E17" i="25"/>
  <c r="E19" i="30"/>
  <c r="E19" i="29"/>
  <c r="E19" i="28"/>
  <c r="E19" i="27"/>
  <c r="E19" i="25"/>
  <c r="E19" i="26"/>
  <c r="E21" i="30"/>
  <c r="E21" i="27"/>
  <c r="E21" i="28"/>
  <c r="E21" i="25"/>
  <c r="E21" i="26"/>
  <c r="E21" i="29"/>
  <c r="E23" i="30"/>
  <c r="E23" i="29"/>
  <c r="E23" i="27"/>
  <c r="E23" i="26"/>
  <c r="E23" i="25"/>
  <c r="E23" i="28"/>
  <c r="E25" i="30"/>
  <c r="E25" i="29"/>
  <c r="E25" i="27"/>
  <c r="E25" i="28"/>
  <c r="E25" i="26"/>
  <c r="E25" i="25"/>
  <c r="E27" i="30"/>
  <c r="E27" i="29"/>
  <c r="E27" i="28"/>
  <c r="E27" i="27"/>
  <c r="E27" i="26"/>
  <c r="E31" i="30"/>
  <c r="E31" i="29"/>
  <c r="E31" i="27"/>
  <c r="E31" i="28"/>
  <c r="E31" i="25"/>
  <c r="E31" i="26"/>
  <c r="E33" i="30"/>
  <c r="E33" i="27"/>
  <c r="E33" i="26"/>
  <c r="E33" i="28"/>
  <c r="E33" i="29"/>
  <c r="E33" i="25"/>
  <c r="E34" i="30"/>
  <c r="E34" i="29"/>
  <c r="E34" i="27"/>
  <c r="E34" i="28"/>
  <c r="E34" i="26"/>
  <c r="E34" i="25"/>
  <c r="E36" i="30"/>
  <c r="E36" i="29"/>
  <c r="E36" i="27"/>
  <c r="E36" i="26"/>
  <c r="E36" i="25"/>
  <c r="E36" i="28"/>
  <c r="E38" i="30"/>
  <c r="E38" i="29"/>
  <c r="E38" i="28"/>
  <c r="E38" i="27"/>
  <c r="E38" i="25"/>
  <c r="E38" i="26"/>
  <c r="E40" i="30"/>
  <c r="E40" i="29"/>
  <c r="E40" i="27"/>
  <c r="E40" i="26"/>
  <c r="E40" i="28"/>
  <c r="E40" i="25"/>
  <c r="E42" i="30"/>
  <c r="E42" i="29"/>
  <c r="E42" i="28"/>
  <c r="E42" i="27"/>
  <c r="E42" i="26"/>
  <c r="E42" i="25"/>
  <c r="E44" i="30"/>
  <c r="E44" i="29"/>
  <c r="E44" i="28"/>
  <c r="E44" i="27"/>
  <c r="E44" i="26"/>
  <c r="E44" i="25"/>
  <c r="E46" i="30"/>
  <c r="E46" i="29"/>
  <c r="E46" i="27"/>
  <c r="E46" i="25"/>
  <c r="E46" i="28"/>
  <c r="E46" i="26"/>
  <c r="E48" i="30"/>
  <c r="E48" i="29"/>
  <c r="E48" i="26"/>
  <c r="E48" i="28"/>
  <c r="E48" i="27"/>
  <c r="E48" i="25"/>
  <c r="E50" i="30"/>
  <c r="E50" i="29"/>
  <c r="E50" i="27"/>
  <c r="E50" i="26"/>
  <c r="E50" i="28"/>
  <c r="E50" i="25"/>
  <c r="E52" i="30"/>
  <c r="E52" i="29"/>
  <c r="E52" i="26"/>
  <c r="E52" i="28"/>
  <c r="E52" i="27"/>
  <c r="E52" i="25"/>
  <c r="E53" i="30"/>
  <c r="E53" i="29"/>
  <c r="E53" i="27"/>
  <c r="E53" i="28"/>
  <c r="E53" i="25"/>
  <c r="E53" i="26"/>
  <c r="E55" i="30"/>
  <c r="E55" i="29"/>
  <c r="E55" i="26"/>
  <c r="E55" i="28"/>
  <c r="E55" i="27"/>
  <c r="E55" i="25"/>
  <c r="E57" i="30"/>
  <c r="E57" i="29"/>
  <c r="E57" i="28"/>
  <c r="E57" i="27"/>
  <c r="E57" i="26"/>
  <c r="E57" i="25"/>
  <c r="E59" i="30"/>
  <c r="E59" i="29"/>
  <c r="E59" i="26"/>
  <c r="E59" i="27"/>
  <c r="E59" i="28"/>
  <c r="E59" i="25"/>
  <c r="E61" i="30"/>
  <c r="E61" i="29"/>
  <c r="E61" i="27"/>
  <c r="E61" i="26"/>
  <c r="E61" i="28"/>
  <c r="E61" i="25"/>
</calcChain>
</file>

<file path=xl/sharedStrings.xml><?xml version="1.0" encoding="utf-8"?>
<sst xmlns="http://schemas.openxmlformats.org/spreadsheetml/2006/main" count="407" uniqueCount="188">
  <si>
    <t>MODEL_STA</t>
  </si>
  <si>
    <t>FED_FUNCL</t>
  </si>
  <si>
    <t>FEDFUNCL</t>
  </si>
  <si>
    <t>AWDT_</t>
  </si>
  <si>
    <t>THROUGH</t>
  </si>
  <si>
    <t>EIIE</t>
  </si>
  <si>
    <t>PCTCAR</t>
  </si>
  <si>
    <t>PCTCV</t>
  </si>
  <si>
    <t>PCTMT</t>
  </si>
  <si>
    <t>PCTHT</t>
  </si>
  <si>
    <t>TOTAL_AUTO</t>
  </si>
  <si>
    <t>TOTAL_CV</t>
  </si>
  <si>
    <t>TOTAL_MT</t>
  </si>
  <si>
    <t>TOTAL_HT</t>
  </si>
  <si>
    <t>Ansonville</t>
  </si>
  <si>
    <t>5: Urban: Collector</t>
  </si>
  <si>
    <t>CM</t>
  </si>
  <si>
    <t>NC 200</t>
  </si>
  <si>
    <t>4: Urban: Minor Arterial</t>
  </si>
  <si>
    <t>MU</t>
  </si>
  <si>
    <t>Tom Greene</t>
  </si>
  <si>
    <t>Potter</t>
  </si>
  <si>
    <t>NC 522</t>
  </si>
  <si>
    <t>NC 207</t>
  </si>
  <si>
    <t>Providence</t>
  </si>
  <si>
    <t>Plyler Mill</t>
  </si>
  <si>
    <t>Landsford</t>
  </si>
  <si>
    <t>White Store</t>
  </si>
  <si>
    <t>US 74 *located at Indi</t>
  </si>
  <si>
    <t>NC 218</t>
  </si>
  <si>
    <t>Peachland</t>
  </si>
  <si>
    <t>SC 49/Lockhart Rd</t>
  </si>
  <si>
    <t>14: Rural: Minor Arterial</t>
  </si>
  <si>
    <t>MR</t>
  </si>
  <si>
    <t>SC 97</t>
  </si>
  <si>
    <t>SC 55  (north) AADT 1,</t>
  </si>
  <si>
    <t>SC 55: 14: Rural: Minor Arter</t>
  </si>
  <si>
    <t>Irene Bridge HWY/SC 21</t>
  </si>
  <si>
    <t>US 321/Chester Hwy</t>
  </si>
  <si>
    <t>Brattonsville Rd</t>
  </si>
  <si>
    <t>15: Rural: Major Collector</t>
  </si>
  <si>
    <t>SALUDA RD/SC 72</t>
  </si>
  <si>
    <t>I-77</t>
  </si>
  <si>
    <t>11: Rural: Interstate</t>
  </si>
  <si>
    <t>IR</t>
  </si>
  <si>
    <t>US 21</t>
  </si>
  <si>
    <t>Mt Holly RD/SC 901</t>
  </si>
  <si>
    <t>Collins RD</t>
  </si>
  <si>
    <t>17: Rural: Unclassificied</t>
  </si>
  <si>
    <t>LR</t>
  </si>
  <si>
    <t>16: Rural: Minor Collector</t>
  </si>
  <si>
    <t>CR</t>
  </si>
  <si>
    <t>NC 198/Blacksburg Rd</t>
  </si>
  <si>
    <t>US 29</t>
  </si>
  <si>
    <t>NC 18/Fallstone Rd</t>
  </si>
  <si>
    <t>13: Rural: Other Principal Ar</t>
  </si>
  <si>
    <t>PR</t>
  </si>
  <si>
    <t>NC 216/Battleground Rd</t>
  </si>
  <si>
    <t>I-85</t>
  </si>
  <si>
    <t>Startown Rd/SR 1005</t>
  </si>
  <si>
    <t>Killian Rd/SR 1008</t>
  </si>
  <si>
    <t>US 321</t>
  </si>
  <si>
    <t>Maiden Hwy/US 321 B</t>
  </si>
  <si>
    <t>NC 16</t>
  </si>
  <si>
    <t>Sherrills Ford Rd</t>
  </si>
  <si>
    <t>Ivey Church Rd/SR 1343</t>
  </si>
  <si>
    <t>US 521/Lancaster Hwy</t>
  </si>
  <si>
    <t>US 52</t>
  </si>
  <si>
    <t>NC 49-8</t>
  </si>
  <si>
    <t>NC 24/27/73</t>
  </si>
  <si>
    <t>NC 731</t>
  </si>
  <si>
    <t>Plank Road (SR 1935)</t>
  </si>
  <si>
    <t>Bringle Ferry Rd/SR 10</t>
  </si>
  <si>
    <t>US 601</t>
  </si>
  <si>
    <t>NC 801</t>
  </si>
  <si>
    <t>US 29/Main St</t>
  </si>
  <si>
    <t>1: Urban: Interstate</t>
  </si>
  <si>
    <t>IU</t>
  </si>
  <si>
    <t>NC 742</t>
  </si>
  <si>
    <t>Cat Square Rd/SR 1002</t>
  </si>
  <si>
    <t>Cansler Rd.</t>
  </si>
  <si>
    <t>Street Name</t>
  </si>
  <si>
    <t>THRU_AUTO</t>
  </si>
  <si>
    <t>THRU_CV</t>
  </si>
  <si>
    <t>THRU_MT</t>
  </si>
  <si>
    <t>THRU_HT</t>
  </si>
  <si>
    <t>Stack (west)+US 601 (NC)</t>
  </si>
  <si>
    <t>TOT_AUTO</t>
  </si>
  <si>
    <t>TOT_CV</t>
  </si>
  <si>
    <t>TOT_MT</t>
  </si>
  <si>
    <t>TOT_HT</t>
  </si>
  <si>
    <t>Vol2018</t>
  </si>
  <si>
    <t>Vol2019</t>
  </si>
  <si>
    <t>Vol2020</t>
  </si>
  <si>
    <t>Vol2025</t>
  </si>
  <si>
    <t>Vol2030</t>
  </si>
  <si>
    <t>Vol2035</t>
  </si>
  <si>
    <t>Vol2040</t>
  </si>
  <si>
    <t>I-40</t>
  </si>
  <si>
    <t>Mocksville Hwy US-64</t>
  </si>
  <si>
    <t>NC-90 Taylorsville Hwy</t>
  </si>
  <si>
    <t>US-64</t>
  </si>
  <si>
    <t>Old Mountain Rd SR 1005</t>
  </si>
  <si>
    <t>Sharon School Rd SR 1529</t>
  </si>
  <si>
    <t>US-70 Hickory Hwy</t>
  </si>
  <si>
    <t>Buffalo Shoals Rd SR 1004</t>
  </si>
  <si>
    <t>15: Rural: Major Collecto</t>
  </si>
  <si>
    <t>Vol2021</t>
  </si>
  <si>
    <t>Vol2022</t>
  </si>
  <si>
    <t>Vol2023</t>
  </si>
  <si>
    <t>Vol2024</t>
  </si>
  <si>
    <t>Vol2026</t>
  </si>
  <si>
    <t>Vol2027</t>
  </si>
  <si>
    <t>Vol2028</t>
  </si>
  <si>
    <t>Vol2029</t>
  </si>
  <si>
    <t>Vol2031</t>
  </si>
  <si>
    <t>Vol2032</t>
  </si>
  <si>
    <t>Vol2033</t>
  </si>
  <si>
    <t>Vol2034</t>
  </si>
  <si>
    <t>Vol2036</t>
  </si>
  <si>
    <t>Vol2037</t>
  </si>
  <si>
    <t>Vol2038</t>
  </si>
  <si>
    <t>Vol2039</t>
  </si>
  <si>
    <t>Vol2050</t>
  </si>
  <si>
    <t>Vol2041</t>
  </si>
  <si>
    <t>Vol2045</t>
  </si>
  <si>
    <t>Vol2042</t>
  </si>
  <si>
    <t>Vol2043</t>
  </si>
  <si>
    <t>Vol2044</t>
  </si>
  <si>
    <t>Vol2046</t>
  </si>
  <si>
    <t>Vol2047</t>
  </si>
  <si>
    <t>Vol2048</t>
  </si>
  <si>
    <t>Vol2049</t>
  </si>
  <si>
    <t>--where don't have enough historical counts to develop curves, growth factors of same functional class stations were used (12065-12085)</t>
  </si>
  <si>
    <t>2010 Thrus based on partial (non-freeway) external station survey (fall 2012), ref. "exsta_thrus_compare_with_partial_survey_results.xls")</t>
  </si>
  <si>
    <t>State Road 10</t>
  </si>
  <si>
    <t>State Road 18</t>
  </si>
  <si>
    <t>Old Highway 18</t>
  </si>
  <si>
    <t>Wards Gap Road</t>
  </si>
  <si>
    <t>Polkville Road(NC 226)</t>
  </si>
  <si>
    <t>Newhouse Rd. (State Road 1352)</t>
  </si>
  <si>
    <t>W Stage Coach Tr.(State Road 1361)</t>
  </si>
  <si>
    <t>Elenboard Rd.</t>
  </si>
  <si>
    <t>US Hwy 74(W Dixon Blvd.)</t>
  </si>
  <si>
    <t>McKinney Rd.(State Road 1184)</t>
  </si>
  <si>
    <t>Cliffside Rd.(State Road 1003)</t>
  </si>
  <si>
    <t>McCraw Rd.(State Road 1002)</t>
  </si>
  <si>
    <t>Baily Rd(State Road 1206)</t>
  </si>
  <si>
    <t>Gaffney Road (NC 150)</t>
  </si>
  <si>
    <t>Future year volumes (in 5-year increments) developed from linear or regression curves (ref. All_Stations_Cleveland Expansion_Iredell Exp.xls)</t>
  </si>
  <si>
    <t>External Station volumes taken 2011-2012, ref. "extstavol_2010_tgmet input file_clevExp_IredellExp.xls"</t>
  </si>
  <si>
    <t>5: Rural: Minor Collector</t>
  </si>
  <si>
    <t>4: Rural: Major Collector</t>
  </si>
  <si>
    <t>5: Rural: Local Street</t>
  </si>
  <si>
    <t>4: Rural: Minor Collector</t>
  </si>
  <si>
    <t>4: Rural:Principal Art</t>
  </si>
  <si>
    <t>5: Rural: Major Collector</t>
  </si>
  <si>
    <t>3: Rural:Principal Art</t>
  </si>
  <si>
    <t>4: Rural: Minor Arterial</t>
  </si>
  <si>
    <t>5: Rural: Minor Arterial</t>
  </si>
  <si>
    <t>1: Rural: Interstate</t>
  </si>
  <si>
    <t>6: Rural: Local Street</t>
  </si>
  <si>
    <t>6: Rural: Minor Collector</t>
  </si>
  <si>
    <t>1: Rural:Principal Art</t>
  </si>
  <si>
    <t>7: Rural: Local Street</t>
  </si>
  <si>
    <t>4: Urban:Minor Arterial</t>
  </si>
  <si>
    <t>4: Rural: Local Street</t>
  </si>
  <si>
    <t>Updated 6/12/2020</t>
  </si>
  <si>
    <t>Base year has changed to 2018</t>
  </si>
  <si>
    <t>Proportion of class-volumes kept constant for all future years (based on 2018 data)</t>
  </si>
  <si>
    <t>Notes</t>
  </si>
  <si>
    <t>Big jump last 3 years, large diff from last time; don't think totally sustainable; used average of linear &amp; exp regression (as end volume)</t>
  </si>
  <si>
    <t>2018 class count had big drop, out of line of previous trend; removed from calcs &amp; used end volume, ratioed to there</t>
  </si>
  <si>
    <t>added class count and removed outliers; avg ann rate</t>
  </si>
  <si>
    <t>fairly downward trend, kept 2050 same a last time and ratioed</t>
  </si>
  <si>
    <t>avg ann rate</t>
  </si>
  <si>
    <t>downward trend to 2013, then slight uptick; kept 2013-on; small growth; avg ann rate</t>
  </si>
  <si>
    <t>flat until big jump with class count; exp regression as end point, ratioed</t>
  </si>
  <si>
    <t>very steep recent decrease; used 20-yr high as end point, ratioed</t>
  </si>
  <si>
    <t>Counts stable until a dip and then a slight uptick in 2018; removed two unusually low counts; linear regression endpoint, ratioed</t>
  </si>
  <si>
    <t>Counts very stable; removed two low counts; linear regression</t>
  </si>
  <si>
    <t>steady increase; avg ann inc</t>
  </si>
  <si>
    <t>linear reg, ratioed</t>
  </si>
  <si>
    <t>avg ann inc</t>
  </si>
  <si>
    <t>bouncing between 300 &amp; 550; deleted lows, exp. Reg ratioed</t>
  </si>
  <si>
    <t>linear reg</t>
  </si>
  <si>
    <t>bouncing around; lin reg ratioed</t>
  </si>
  <si>
    <t>lin reg, first 7 years ratioed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</si>
</sst>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"/>
  </numFmts>
  <fonts count="3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Times New Roman"/>
      <family val="1"/>
    </font>
    <font>
      <sz val="10"/>
      <color theme="1"/>
      <name val="Arial"/>
      <family val="2"/>
    </font>
    <font>
      <sz val="11"/>
      <name val="Calibri"/>
      <family val="2"/>
      <scheme val="minor"/>
    </font>
    <font>
      <b/>
      <sz val="10"/>
      <color rgb="FFFF0000"/>
      <name val="Arial"/>
      <family val="2"/>
    </font>
    <font>
      <b/>
      <sz val="11"/>
      <name val="Calibri"/>
      <family val="2"/>
      <scheme val="minor"/>
    </font>
    <font>
      <sz val="10"/>
      <color rgb="FFFF000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64">
    <xf numFmtId="0" fontId="0" fillId="0" borderId="0"/>
    <xf numFmtId="0" fontId="9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1" applyNumberFormat="0" applyFill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4" fillId="0" borderId="0" applyNumberFormat="0" applyFill="0" applyBorder="0" applyAlignment="0" applyProtection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4" applyNumberFormat="0" applyAlignment="0" applyProtection="0"/>
    <xf numFmtId="0" fontId="19" fillId="7" borderId="5" applyNumberFormat="0" applyAlignment="0" applyProtection="0"/>
    <xf numFmtId="0" fontId="20" fillId="7" borderId="4" applyNumberFormat="0" applyAlignment="0" applyProtection="0"/>
    <xf numFmtId="0" fontId="21" fillId="0" borderId="6" applyNumberFormat="0" applyFill="0" applyAlignment="0" applyProtection="0"/>
    <xf numFmtId="0" fontId="22" fillId="8" borderId="7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26" fillId="17" borderId="0" applyNumberFormat="0" applyBorder="0" applyAlignment="0" applyProtection="0"/>
    <xf numFmtId="0" fontId="2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26" fillId="21" borderId="0" applyNumberFormat="0" applyBorder="0" applyAlignment="0" applyProtection="0"/>
    <xf numFmtId="0" fontId="2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26" fillId="25" borderId="0" applyNumberFormat="0" applyBorder="0" applyAlignment="0" applyProtection="0"/>
    <xf numFmtId="0" fontId="2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26" fillId="29" borderId="0" applyNumberFormat="0" applyBorder="0" applyAlignment="0" applyProtection="0"/>
    <xf numFmtId="0" fontId="2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26" fillId="33" borderId="0" applyNumberFormat="0" applyBorder="0" applyAlignment="0" applyProtection="0"/>
    <xf numFmtId="0" fontId="7" fillId="0" borderId="0"/>
    <xf numFmtId="0" fontId="6" fillId="0" borderId="0"/>
    <xf numFmtId="0" fontId="6" fillId="9" borderId="8" applyNumberFormat="0" applyFont="0" applyAlignment="0" applyProtection="0"/>
    <xf numFmtId="9" fontId="6" fillId="0" borderId="0" applyFont="0" applyFill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9" fontId="5" fillId="0" borderId="0" applyFont="0" applyFill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9" fontId="4" fillId="0" borderId="0" applyFont="0" applyFill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0" borderId="0"/>
    <xf numFmtId="0" fontId="3" fillId="9" borderId="8" applyNumberFormat="0" applyFont="0" applyAlignment="0" applyProtection="0"/>
    <xf numFmtId="9" fontId="3" fillId="0" borderId="0" applyFont="0" applyFill="0" applyBorder="0" applyAlignment="0" applyProtection="0"/>
    <xf numFmtId="0" fontId="2" fillId="0" borderId="0"/>
    <xf numFmtId="0" fontId="2" fillId="0" borderId="0"/>
    <xf numFmtId="0" fontId="7" fillId="0" borderId="0"/>
    <xf numFmtId="0" fontId="2" fillId="9" borderId="8" applyNumberFormat="0" applyFont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9" fontId="2" fillId="0" borderId="0" applyFont="0" applyFill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9" fontId="2" fillId="0" borderId="0" applyFont="0" applyFill="0" applyBorder="0" applyAlignment="0" applyProtection="0"/>
    <xf numFmtId="0" fontId="1" fillId="0" borderId="0"/>
    <xf numFmtId="0" fontId="1" fillId="0" borderId="0"/>
    <xf numFmtId="0" fontId="1" fillId="9" borderId="8" applyNumberFormat="0" applyFont="0" applyAlignment="0" applyProtection="0"/>
    <xf numFmtId="9" fontId="1" fillId="0" borderId="0" applyFont="0" applyFill="0" applyBorder="0" applyAlignment="0" applyProtection="0"/>
  </cellStyleXfs>
  <cellXfs count="46">
    <xf numFmtId="0" fontId="0" fillId="0" borderId="0" xfId="0"/>
    <xf numFmtId="1" fontId="0" fillId="0" borderId="0" xfId="0" applyNumberFormat="1"/>
    <xf numFmtId="2" fontId="0" fillId="0" borderId="0" xfId="0" applyNumberFormat="1"/>
    <xf numFmtId="1" fontId="7" fillId="0" borderId="0" xfId="0" applyNumberFormat="1" applyFont="1"/>
    <xf numFmtId="2" fontId="7" fillId="0" borderId="0" xfId="0" applyNumberFormat="1" applyFont="1"/>
    <xf numFmtId="1" fontId="7" fillId="0" borderId="0" xfId="0" applyNumberFormat="1" applyFont="1" applyAlignment="1">
      <alignment wrapText="1"/>
    </xf>
    <xf numFmtId="1" fontId="8" fillId="0" borderId="0" xfId="0" applyNumberFormat="1" applyFont="1"/>
    <xf numFmtId="0" fontId="8" fillId="0" borderId="0" xfId="0" applyFont="1"/>
    <xf numFmtId="0" fontId="0" fillId="0" borderId="0" xfId="0" applyFill="1"/>
    <xf numFmtId="0" fontId="10" fillId="0" borderId="0" xfId="1" applyFont="1" applyFill="1" applyBorder="1" applyAlignment="1">
      <alignment horizontal="right"/>
    </xf>
    <xf numFmtId="0" fontId="0" fillId="0" borderId="0" xfId="0" applyFill="1" applyAlignment="1">
      <alignment horizontal="right"/>
    </xf>
    <xf numFmtId="164" fontId="7" fillId="0" borderId="0" xfId="0" applyNumberFormat="1" applyFont="1"/>
    <xf numFmtId="164" fontId="0" fillId="0" borderId="0" xfId="0" applyNumberFormat="1"/>
    <xf numFmtId="0" fontId="0" fillId="0" borderId="0" xfId="0" quotePrefix="1" applyNumberFormat="1" applyBorder="1"/>
    <xf numFmtId="0" fontId="7" fillId="0" borderId="0" xfId="0" applyFont="1"/>
    <xf numFmtId="0" fontId="7" fillId="2" borderId="10" xfId="2" applyFont="1" applyFill="1" applyBorder="1" applyAlignment="1" applyProtection="1">
      <alignment horizontal="right"/>
      <protection locked="0"/>
    </xf>
    <xf numFmtId="0" fontId="27" fillId="2" borderId="11" xfId="2" applyFont="1" applyFill="1" applyBorder="1" applyAlignment="1"/>
    <xf numFmtId="0" fontId="28" fillId="2" borderId="0" xfId="46" applyFont="1" applyFill="1"/>
    <xf numFmtId="1" fontId="0" fillId="0" borderId="0" xfId="0" applyNumberFormat="1" applyFill="1"/>
    <xf numFmtId="0" fontId="0" fillId="34" borderId="0" xfId="0" applyFill="1"/>
    <xf numFmtId="1" fontId="28" fillId="35" borderId="0" xfId="46" applyNumberFormat="1" applyFont="1" applyFill="1"/>
    <xf numFmtId="1" fontId="0" fillId="35" borderId="0" xfId="0" applyNumberFormat="1" applyFill="1"/>
    <xf numFmtId="0" fontId="30" fillId="0" borderId="0" xfId="0" applyFont="1"/>
    <xf numFmtId="0" fontId="8" fillId="0" borderId="0" xfId="0" applyFont="1" applyFill="1"/>
    <xf numFmtId="2" fontId="7" fillId="0" borderId="0" xfId="0" applyNumberFormat="1" applyFont="1" applyFill="1"/>
    <xf numFmtId="0" fontId="7" fillId="36" borderId="0" xfId="0" quotePrefix="1" applyFont="1" applyFill="1"/>
    <xf numFmtId="0" fontId="0" fillId="36" borderId="0" xfId="0" applyFill="1"/>
    <xf numFmtId="1" fontId="7" fillId="0" borderId="0" xfId="0" applyNumberFormat="1" applyFont="1" applyFill="1"/>
    <xf numFmtId="2" fontId="0" fillId="0" borderId="0" xfId="0" applyNumberFormat="1" applyFill="1"/>
    <xf numFmtId="0" fontId="7" fillId="36" borderId="0" xfId="0" applyFont="1" applyFill="1"/>
    <xf numFmtId="1" fontId="8" fillId="0" borderId="0" xfId="112" applyNumberFormat="1" applyFont="1"/>
    <xf numFmtId="0" fontId="2" fillId="0" borderId="0" xfId="157"/>
    <xf numFmtId="0" fontId="2" fillId="0" borderId="0" xfId="157" applyFill="1"/>
    <xf numFmtId="0" fontId="29" fillId="0" borderId="0" xfId="157" applyFont="1" applyFill="1"/>
    <xf numFmtId="0" fontId="1" fillId="0" borderId="0" xfId="160"/>
    <xf numFmtId="1" fontId="1" fillId="0" borderId="0" xfId="160" applyNumberFormat="1"/>
    <xf numFmtId="0" fontId="31" fillId="0" borderId="0" xfId="95" applyFont="1" applyFill="1"/>
    <xf numFmtId="0" fontId="7" fillId="0" borderId="0" xfId="0" applyFont="1" applyFill="1"/>
    <xf numFmtId="0" fontId="7" fillId="0" borderId="0" xfId="0" applyFont="1" applyFill="1" applyAlignment="1">
      <alignment horizontal="right"/>
    </xf>
    <xf numFmtId="0" fontId="28" fillId="0" borderId="0" xfId="46" applyFont="1" applyFill="1"/>
    <xf numFmtId="1" fontId="28" fillId="0" borderId="0" xfId="46" applyNumberFormat="1" applyFont="1" applyFill="1"/>
    <xf numFmtId="0" fontId="32" fillId="36" borderId="0" xfId="0" applyFont="1" applyFill="1"/>
    <xf numFmtId="0" fontId="7" fillId="0" borderId="0" xfId="0" applyFont="1" applyFill="1" applyBorder="1"/>
    <xf numFmtId="0" fontId="8" fillId="0" borderId="0" xfId="0" applyFont="1" applyFill="1" applyAlignment="1">
      <alignment horizontal="center"/>
    </xf>
    <xf numFmtId="1" fontId="8" fillId="37" borderId="0" xfId="112" applyNumberFormat="1" applyFont="1" applyFill="1"/>
    <xf numFmtId="1" fontId="8" fillId="0" borderId="0" xfId="112" applyNumberFormat="1" applyFont="1" applyFill="1"/>
  </cellXfs>
  <cellStyles count="164">
    <cellStyle name="20% - Accent1" xfId="22" builtinId="30" customBuiltin="1"/>
    <cellStyle name="20% - Accent1 2" xfId="51" xr:uid="{00000000-0005-0000-0000-000001000000}"/>
    <cellStyle name="20% - Accent1 2 2" xfId="117" xr:uid="{00000000-0005-0000-0000-000002000000}"/>
    <cellStyle name="20% - Accent1 3" xfId="66" xr:uid="{00000000-0005-0000-0000-000003000000}"/>
    <cellStyle name="20% - Accent1 3 2" xfId="132" xr:uid="{00000000-0005-0000-0000-000004000000}"/>
    <cellStyle name="20% - Accent1 4" xfId="79" xr:uid="{00000000-0005-0000-0000-000005000000}"/>
    <cellStyle name="20% - Accent1 4 2" xfId="145" xr:uid="{00000000-0005-0000-0000-000006000000}"/>
    <cellStyle name="20% - Accent1 5" xfId="100" xr:uid="{00000000-0005-0000-0000-000007000000}"/>
    <cellStyle name="20% - Accent2" xfId="26" builtinId="34" customBuiltin="1"/>
    <cellStyle name="20% - Accent2 2" xfId="53" xr:uid="{00000000-0005-0000-0000-000009000000}"/>
    <cellStyle name="20% - Accent2 2 2" xfId="119" xr:uid="{00000000-0005-0000-0000-00000A000000}"/>
    <cellStyle name="20% - Accent2 3" xfId="68" xr:uid="{00000000-0005-0000-0000-00000B000000}"/>
    <cellStyle name="20% - Accent2 3 2" xfId="134" xr:uid="{00000000-0005-0000-0000-00000C000000}"/>
    <cellStyle name="20% - Accent2 4" xfId="81" xr:uid="{00000000-0005-0000-0000-00000D000000}"/>
    <cellStyle name="20% - Accent2 4 2" xfId="147" xr:uid="{00000000-0005-0000-0000-00000E000000}"/>
    <cellStyle name="20% - Accent2 5" xfId="102" xr:uid="{00000000-0005-0000-0000-00000F000000}"/>
    <cellStyle name="20% - Accent3" xfId="30" builtinId="38" customBuiltin="1"/>
    <cellStyle name="20% - Accent3 2" xfId="55" xr:uid="{00000000-0005-0000-0000-000011000000}"/>
    <cellStyle name="20% - Accent3 2 2" xfId="121" xr:uid="{00000000-0005-0000-0000-000012000000}"/>
    <cellStyle name="20% - Accent3 3" xfId="70" xr:uid="{00000000-0005-0000-0000-000013000000}"/>
    <cellStyle name="20% - Accent3 3 2" xfId="136" xr:uid="{00000000-0005-0000-0000-000014000000}"/>
    <cellStyle name="20% - Accent3 4" xfId="83" xr:uid="{00000000-0005-0000-0000-000015000000}"/>
    <cellStyle name="20% - Accent3 4 2" xfId="149" xr:uid="{00000000-0005-0000-0000-000016000000}"/>
    <cellStyle name="20% - Accent3 5" xfId="104" xr:uid="{00000000-0005-0000-0000-000017000000}"/>
    <cellStyle name="20% - Accent4" xfId="34" builtinId="42" customBuiltin="1"/>
    <cellStyle name="20% - Accent4 2" xfId="57" xr:uid="{00000000-0005-0000-0000-000019000000}"/>
    <cellStyle name="20% - Accent4 2 2" xfId="123" xr:uid="{00000000-0005-0000-0000-00001A000000}"/>
    <cellStyle name="20% - Accent4 3" xfId="72" xr:uid="{00000000-0005-0000-0000-00001B000000}"/>
    <cellStyle name="20% - Accent4 3 2" xfId="138" xr:uid="{00000000-0005-0000-0000-00001C000000}"/>
    <cellStyle name="20% - Accent4 4" xfId="85" xr:uid="{00000000-0005-0000-0000-00001D000000}"/>
    <cellStyle name="20% - Accent4 4 2" xfId="151" xr:uid="{00000000-0005-0000-0000-00001E000000}"/>
    <cellStyle name="20% - Accent4 5" xfId="106" xr:uid="{00000000-0005-0000-0000-00001F000000}"/>
    <cellStyle name="20% - Accent5" xfId="38" builtinId="46" customBuiltin="1"/>
    <cellStyle name="20% - Accent5 2" xfId="59" xr:uid="{00000000-0005-0000-0000-000021000000}"/>
    <cellStyle name="20% - Accent5 2 2" xfId="125" xr:uid="{00000000-0005-0000-0000-000022000000}"/>
    <cellStyle name="20% - Accent5 3" xfId="74" xr:uid="{00000000-0005-0000-0000-000023000000}"/>
    <cellStyle name="20% - Accent5 3 2" xfId="140" xr:uid="{00000000-0005-0000-0000-000024000000}"/>
    <cellStyle name="20% - Accent5 4" xfId="87" xr:uid="{00000000-0005-0000-0000-000025000000}"/>
    <cellStyle name="20% - Accent5 4 2" xfId="153" xr:uid="{00000000-0005-0000-0000-000026000000}"/>
    <cellStyle name="20% - Accent5 5" xfId="108" xr:uid="{00000000-0005-0000-0000-000027000000}"/>
    <cellStyle name="20% - Accent6" xfId="42" builtinId="50" customBuiltin="1"/>
    <cellStyle name="20% - Accent6 2" xfId="61" xr:uid="{00000000-0005-0000-0000-000029000000}"/>
    <cellStyle name="20% - Accent6 2 2" xfId="127" xr:uid="{00000000-0005-0000-0000-00002A000000}"/>
    <cellStyle name="20% - Accent6 3" xfId="76" xr:uid="{00000000-0005-0000-0000-00002B000000}"/>
    <cellStyle name="20% - Accent6 3 2" xfId="142" xr:uid="{00000000-0005-0000-0000-00002C000000}"/>
    <cellStyle name="20% - Accent6 4" xfId="89" xr:uid="{00000000-0005-0000-0000-00002D000000}"/>
    <cellStyle name="20% - Accent6 4 2" xfId="155" xr:uid="{00000000-0005-0000-0000-00002E000000}"/>
    <cellStyle name="20% - Accent6 5" xfId="110" xr:uid="{00000000-0005-0000-0000-00002F000000}"/>
    <cellStyle name="40% - Accent1" xfId="23" builtinId="31" customBuiltin="1"/>
    <cellStyle name="40% - Accent1 2" xfId="52" xr:uid="{00000000-0005-0000-0000-000031000000}"/>
    <cellStyle name="40% - Accent1 2 2" xfId="118" xr:uid="{00000000-0005-0000-0000-000032000000}"/>
    <cellStyle name="40% - Accent1 3" xfId="67" xr:uid="{00000000-0005-0000-0000-000033000000}"/>
    <cellStyle name="40% - Accent1 3 2" xfId="133" xr:uid="{00000000-0005-0000-0000-000034000000}"/>
    <cellStyle name="40% - Accent1 4" xfId="80" xr:uid="{00000000-0005-0000-0000-000035000000}"/>
    <cellStyle name="40% - Accent1 4 2" xfId="146" xr:uid="{00000000-0005-0000-0000-000036000000}"/>
    <cellStyle name="40% - Accent1 5" xfId="101" xr:uid="{00000000-0005-0000-0000-000037000000}"/>
    <cellStyle name="40% - Accent2" xfId="27" builtinId="35" customBuiltin="1"/>
    <cellStyle name="40% - Accent2 2" xfId="54" xr:uid="{00000000-0005-0000-0000-000039000000}"/>
    <cellStyle name="40% - Accent2 2 2" xfId="120" xr:uid="{00000000-0005-0000-0000-00003A000000}"/>
    <cellStyle name="40% - Accent2 3" xfId="69" xr:uid="{00000000-0005-0000-0000-00003B000000}"/>
    <cellStyle name="40% - Accent2 3 2" xfId="135" xr:uid="{00000000-0005-0000-0000-00003C000000}"/>
    <cellStyle name="40% - Accent2 4" xfId="82" xr:uid="{00000000-0005-0000-0000-00003D000000}"/>
    <cellStyle name="40% - Accent2 4 2" xfId="148" xr:uid="{00000000-0005-0000-0000-00003E000000}"/>
    <cellStyle name="40% - Accent2 5" xfId="103" xr:uid="{00000000-0005-0000-0000-00003F000000}"/>
    <cellStyle name="40% - Accent3" xfId="31" builtinId="39" customBuiltin="1"/>
    <cellStyle name="40% - Accent3 2" xfId="56" xr:uid="{00000000-0005-0000-0000-000041000000}"/>
    <cellStyle name="40% - Accent3 2 2" xfId="122" xr:uid="{00000000-0005-0000-0000-000042000000}"/>
    <cellStyle name="40% - Accent3 3" xfId="71" xr:uid="{00000000-0005-0000-0000-000043000000}"/>
    <cellStyle name="40% - Accent3 3 2" xfId="137" xr:uid="{00000000-0005-0000-0000-000044000000}"/>
    <cellStyle name="40% - Accent3 4" xfId="84" xr:uid="{00000000-0005-0000-0000-000045000000}"/>
    <cellStyle name="40% - Accent3 4 2" xfId="150" xr:uid="{00000000-0005-0000-0000-000046000000}"/>
    <cellStyle name="40% - Accent3 5" xfId="105" xr:uid="{00000000-0005-0000-0000-000047000000}"/>
    <cellStyle name="40% - Accent4" xfId="35" builtinId="43" customBuiltin="1"/>
    <cellStyle name="40% - Accent4 2" xfId="58" xr:uid="{00000000-0005-0000-0000-000049000000}"/>
    <cellStyle name="40% - Accent4 2 2" xfId="124" xr:uid="{00000000-0005-0000-0000-00004A000000}"/>
    <cellStyle name="40% - Accent4 3" xfId="73" xr:uid="{00000000-0005-0000-0000-00004B000000}"/>
    <cellStyle name="40% - Accent4 3 2" xfId="139" xr:uid="{00000000-0005-0000-0000-00004C000000}"/>
    <cellStyle name="40% - Accent4 4" xfId="86" xr:uid="{00000000-0005-0000-0000-00004D000000}"/>
    <cellStyle name="40% - Accent4 4 2" xfId="152" xr:uid="{00000000-0005-0000-0000-00004E000000}"/>
    <cellStyle name="40% - Accent4 5" xfId="107" xr:uid="{00000000-0005-0000-0000-00004F000000}"/>
    <cellStyle name="40% - Accent5" xfId="39" builtinId="47" customBuiltin="1"/>
    <cellStyle name="40% - Accent5 2" xfId="60" xr:uid="{00000000-0005-0000-0000-000051000000}"/>
    <cellStyle name="40% - Accent5 2 2" xfId="126" xr:uid="{00000000-0005-0000-0000-000052000000}"/>
    <cellStyle name="40% - Accent5 3" xfId="75" xr:uid="{00000000-0005-0000-0000-000053000000}"/>
    <cellStyle name="40% - Accent5 3 2" xfId="141" xr:uid="{00000000-0005-0000-0000-000054000000}"/>
    <cellStyle name="40% - Accent5 4" xfId="88" xr:uid="{00000000-0005-0000-0000-000055000000}"/>
    <cellStyle name="40% - Accent5 4 2" xfId="154" xr:uid="{00000000-0005-0000-0000-000056000000}"/>
    <cellStyle name="40% - Accent5 5" xfId="109" xr:uid="{00000000-0005-0000-0000-000057000000}"/>
    <cellStyle name="40% - Accent6" xfId="43" builtinId="51" customBuiltin="1"/>
    <cellStyle name="40% - Accent6 2" xfId="62" xr:uid="{00000000-0005-0000-0000-000059000000}"/>
    <cellStyle name="40% - Accent6 2 2" xfId="128" xr:uid="{00000000-0005-0000-0000-00005A000000}"/>
    <cellStyle name="40% - Accent6 3" xfId="77" xr:uid="{00000000-0005-0000-0000-00005B000000}"/>
    <cellStyle name="40% - Accent6 3 2" xfId="143" xr:uid="{00000000-0005-0000-0000-00005C000000}"/>
    <cellStyle name="40% - Accent6 4" xfId="90" xr:uid="{00000000-0005-0000-0000-00005D000000}"/>
    <cellStyle name="40% - Accent6 4 2" xfId="156" xr:uid="{00000000-0005-0000-0000-00005E000000}"/>
    <cellStyle name="40% - Accent6 5" xfId="111" xr:uid="{00000000-0005-0000-0000-00005F000000}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1" builtinId="27" customBuiltin="1"/>
    <cellStyle name="Calculation" xfId="15" builtinId="22" customBuiltin="1"/>
    <cellStyle name="Check Cell" xfId="17" builtinId="23" customBuiltin="1"/>
    <cellStyle name="Comma 2" xfId="3" xr:uid="{00000000-0005-0000-0000-00006F000000}"/>
    <cellStyle name="Explanatory Text" xfId="19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" xfId="13" builtinId="20" customBuiltin="1"/>
    <cellStyle name="Linked Cell" xfId="16" builtinId="24" customBuiltin="1"/>
    <cellStyle name="Neutral" xfId="12" builtinId="28" customBuiltin="1"/>
    <cellStyle name="Normal" xfId="0" builtinId="0"/>
    <cellStyle name="Normal 2" xfId="2" xr:uid="{00000000-0005-0000-0000-00007A000000}"/>
    <cellStyle name="Normal 3" xfId="45" xr:uid="{00000000-0005-0000-0000-00007B000000}"/>
    <cellStyle name="Normal 4" xfId="46" xr:uid="{00000000-0005-0000-0000-00007C000000}"/>
    <cellStyle name="Normal 4 2" xfId="91" xr:uid="{00000000-0005-0000-0000-00007D000000}"/>
    <cellStyle name="Normal 4 2 2" xfId="157" xr:uid="{00000000-0005-0000-0000-00007E000000}"/>
    <cellStyle name="Normal 4 3" xfId="95" xr:uid="{00000000-0005-0000-0000-00007F000000}"/>
    <cellStyle name="Normal 4 4" xfId="161" xr:uid="{00000000-0005-0000-0000-000080000000}"/>
    <cellStyle name="Normal 5" xfId="49" xr:uid="{00000000-0005-0000-0000-000081000000}"/>
    <cellStyle name="Normal 5 2" xfId="96" xr:uid="{00000000-0005-0000-0000-000082000000}"/>
    <cellStyle name="Normal 5 3" xfId="115" xr:uid="{00000000-0005-0000-0000-000083000000}"/>
    <cellStyle name="Normal 6" xfId="64" xr:uid="{00000000-0005-0000-0000-000084000000}"/>
    <cellStyle name="Normal 6 2" xfId="130" xr:uid="{00000000-0005-0000-0000-000085000000}"/>
    <cellStyle name="Normal 7" xfId="94" xr:uid="{00000000-0005-0000-0000-000086000000}"/>
    <cellStyle name="Normal 8" xfId="112" xr:uid="{00000000-0005-0000-0000-000087000000}"/>
    <cellStyle name="Normal 9" xfId="160" xr:uid="{00000000-0005-0000-0000-000088000000}"/>
    <cellStyle name="Normal_extstavol_2010_tgmet input file" xfId="1" xr:uid="{00000000-0005-0000-0000-000089000000}"/>
    <cellStyle name="Note 2" xfId="47" xr:uid="{00000000-0005-0000-0000-00008A000000}"/>
    <cellStyle name="Note 2 2" xfId="92" xr:uid="{00000000-0005-0000-0000-00008B000000}"/>
    <cellStyle name="Note 2 2 2" xfId="158" xr:uid="{00000000-0005-0000-0000-00008C000000}"/>
    <cellStyle name="Note 2 3" xfId="97" xr:uid="{00000000-0005-0000-0000-00008D000000}"/>
    <cellStyle name="Note 2 4" xfId="162" xr:uid="{00000000-0005-0000-0000-00008E000000}"/>
    <cellStyle name="Note 3" xfId="50" xr:uid="{00000000-0005-0000-0000-00008F000000}"/>
    <cellStyle name="Note 3 2" xfId="116" xr:uid="{00000000-0005-0000-0000-000090000000}"/>
    <cellStyle name="Note 4" xfId="65" xr:uid="{00000000-0005-0000-0000-000091000000}"/>
    <cellStyle name="Note 4 2" xfId="131" xr:uid="{00000000-0005-0000-0000-000092000000}"/>
    <cellStyle name="Output" xfId="14" builtinId="21" customBuiltin="1"/>
    <cellStyle name="Percent 2" xfId="4" xr:uid="{00000000-0005-0000-0000-000094000000}"/>
    <cellStyle name="Percent 2 2" xfId="93" xr:uid="{00000000-0005-0000-0000-000095000000}"/>
    <cellStyle name="Percent 2 2 2" xfId="159" xr:uid="{00000000-0005-0000-0000-000096000000}"/>
    <cellStyle name="Percent 2 3" xfId="98" xr:uid="{00000000-0005-0000-0000-000097000000}"/>
    <cellStyle name="Percent 2 4" xfId="113" xr:uid="{00000000-0005-0000-0000-000098000000}"/>
    <cellStyle name="Percent 2 5" xfId="163" xr:uid="{00000000-0005-0000-0000-000099000000}"/>
    <cellStyle name="Percent 3" xfId="48" xr:uid="{00000000-0005-0000-0000-00009A000000}"/>
    <cellStyle name="Percent 3 2" xfId="99" xr:uid="{00000000-0005-0000-0000-00009B000000}"/>
    <cellStyle name="Percent 3 3" xfId="114" xr:uid="{00000000-0005-0000-0000-00009C000000}"/>
    <cellStyle name="Percent 4" xfId="63" xr:uid="{00000000-0005-0000-0000-00009D000000}"/>
    <cellStyle name="Percent 4 2" xfId="129" xr:uid="{00000000-0005-0000-0000-00009E000000}"/>
    <cellStyle name="Percent 5" xfId="78" xr:uid="{00000000-0005-0000-0000-00009F000000}"/>
    <cellStyle name="Percent 5 2" xfId="144" xr:uid="{00000000-0005-0000-0000-0000A0000000}"/>
    <cellStyle name="Title" xfId="5" builtinId="15" customBuiltin="1"/>
    <cellStyle name="Total" xfId="20" builtinId="25" customBuiltin="1"/>
    <cellStyle name="Warning Text" xfId="18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M12"/>
  <sheetViews>
    <sheetView workbookViewId="0">
      <selection activeCell="C16" sqref="C16"/>
    </sheetView>
  </sheetViews>
  <sheetFormatPr defaultRowHeight="12.75" x14ac:dyDescent="0.2"/>
  <sheetData>
    <row r="2" spans="1:13" x14ac:dyDescent="0.2">
      <c r="A2" s="14" t="s">
        <v>167</v>
      </c>
    </row>
    <row r="3" spans="1:13" x14ac:dyDescent="0.2">
      <c r="A3" s="22" t="s">
        <v>168</v>
      </c>
      <c r="B3" s="22"/>
      <c r="C3" s="22"/>
    </row>
    <row r="5" spans="1:13" x14ac:dyDescent="0.2">
      <c r="A5" s="29" t="s">
        <v>150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x14ac:dyDescent="0.2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</row>
    <row r="7" spans="1:13" x14ac:dyDescent="0.2">
      <c r="A7" s="41" t="s">
        <v>134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</row>
    <row r="8" spans="1:13" x14ac:dyDescent="0.2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</row>
    <row r="9" spans="1:13" x14ac:dyDescent="0.2">
      <c r="A9" s="29" t="s">
        <v>149</v>
      </c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</row>
    <row r="10" spans="1:13" x14ac:dyDescent="0.2">
      <c r="A10" s="25" t="s">
        <v>133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</row>
    <row r="11" spans="1:13" x14ac:dyDescent="0.2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</row>
    <row r="12" spans="1:13" x14ac:dyDescent="0.2">
      <c r="A12" s="29" t="s">
        <v>169</v>
      </c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</row>
  </sheetData>
  <sortState xmlns:xlrd2="http://schemas.microsoft.com/office/spreadsheetml/2017/richdata2" ref="O1:O66">
    <sortCondition ref="O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3" tint="0.59999389629810485"/>
  </sheetPr>
  <dimension ref="A1:E89"/>
  <sheetViews>
    <sheetView topLeftCell="A37" workbookViewId="0">
      <selection activeCell="B48" sqref="B48"/>
    </sheetView>
  </sheetViews>
  <sheetFormatPr defaultRowHeight="12.75" x14ac:dyDescent="0.2"/>
  <cols>
    <col min="1" max="1" width="6.7109375" customWidth="1"/>
    <col min="2" max="5" width="15.7109375" customWidth="1"/>
    <col min="7" max="21" width="9.140625" customWidth="1"/>
  </cols>
  <sheetData>
    <row r="1" spans="1:5" x14ac:dyDescent="0.2">
      <c r="A1" t="s">
        <v>0</v>
      </c>
      <c r="B1" t="s">
        <v>87</v>
      </c>
      <c r="C1" t="s">
        <v>88</v>
      </c>
      <c r="D1" t="s">
        <v>89</v>
      </c>
      <c r="E1" t="s">
        <v>90</v>
      </c>
    </row>
    <row r="2" spans="1:5" x14ac:dyDescent="0.2">
      <c r="A2" s="1">
        <v>12001</v>
      </c>
      <c r="B2" s="1">
        <f>ROUND(TotVol!$Y2*Base18!H2,0)</f>
        <v>621</v>
      </c>
      <c r="C2" s="1">
        <f>ROUND(TotVol!$Y2*Base18!I2,0)</f>
        <v>53</v>
      </c>
      <c r="D2" s="1">
        <f>ROUND(TotVol!$Y2*Base18!J2,0)</f>
        <v>66</v>
      </c>
      <c r="E2" s="1">
        <f>ROUND(TotVol!$Y2*Base18!K2,0)</f>
        <v>27</v>
      </c>
    </row>
    <row r="3" spans="1:5" x14ac:dyDescent="0.2">
      <c r="A3" s="1">
        <v>12002</v>
      </c>
      <c r="B3" s="1">
        <f>ROUND(TotVol!$Y3*Base18!H3,0)</f>
        <v>3629</v>
      </c>
      <c r="C3" s="1">
        <f>ROUND(TotVol!$Y3*Base18!I3,0)</f>
        <v>312</v>
      </c>
      <c r="D3" s="1">
        <f>ROUND(TotVol!$Y3*Base18!J3,0)</f>
        <v>237</v>
      </c>
      <c r="E3" s="1">
        <f>ROUND(TotVol!$Y3*Base18!K3,0)</f>
        <v>187</v>
      </c>
    </row>
    <row r="4" spans="1:5" x14ac:dyDescent="0.2">
      <c r="A4" s="1">
        <v>12003</v>
      </c>
      <c r="B4" s="1">
        <f>ROUND(TotVol!$Y4*Base18!H4,0)</f>
        <v>166</v>
      </c>
      <c r="C4" s="1">
        <f>ROUND(TotVol!$Y4*Base18!I4,0)</f>
        <v>16</v>
      </c>
      <c r="D4" s="1">
        <f>ROUND(TotVol!$Y4*Base18!J4,0)</f>
        <v>32</v>
      </c>
      <c r="E4" s="1">
        <f>ROUND(TotVol!$Y4*Base18!K4,0)</f>
        <v>10</v>
      </c>
    </row>
    <row r="5" spans="1:5" x14ac:dyDescent="0.2">
      <c r="A5" s="1">
        <v>12004</v>
      </c>
      <c r="B5" s="1">
        <f>ROUND(TotVol!$Y5*Base18!H5,0)</f>
        <v>796</v>
      </c>
      <c r="C5" s="1">
        <f>ROUND(TotVol!$Y5*Base18!I5,0)</f>
        <v>71</v>
      </c>
      <c r="D5" s="1">
        <f>ROUND(TotVol!$Y5*Base18!J5,0)</f>
        <v>112</v>
      </c>
      <c r="E5" s="1">
        <f>ROUND(TotVol!$Y5*Base18!K5,0)</f>
        <v>29</v>
      </c>
    </row>
    <row r="6" spans="1:5" x14ac:dyDescent="0.2">
      <c r="A6" s="1">
        <v>12005</v>
      </c>
      <c r="B6" s="1">
        <f>ROUND(TotVol!$Y6*Base18!H6,0)</f>
        <v>3844</v>
      </c>
      <c r="C6" s="1">
        <f>ROUND(TotVol!$Y6*Base18!I6,0)</f>
        <v>328</v>
      </c>
      <c r="D6" s="1">
        <f>ROUND(TotVol!$Y6*Base18!J6,0)</f>
        <v>298</v>
      </c>
      <c r="E6" s="1">
        <f>ROUND(TotVol!$Y6*Base18!K6,0)</f>
        <v>147</v>
      </c>
    </row>
    <row r="7" spans="1:5" x14ac:dyDescent="0.2">
      <c r="A7" s="1">
        <v>12006</v>
      </c>
      <c r="B7" s="1">
        <f>ROUND(TotVol!$Y7*Base18!H7,0)</f>
        <v>1990</v>
      </c>
      <c r="C7" s="1">
        <f>ROUND(TotVol!$Y7*Base18!I7,0)</f>
        <v>154</v>
      </c>
      <c r="D7" s="1">
        <f>ROUND(TotVol!$Y7*Base18!J7,0)</f>
        <v>89</v>
      </c>
      <c r="E7" s="1">
        <f>ROUND(TotVol!$Y7*Base18!K7,0)</f>
        <v>23</v>
      </c>
    </row>
    <row r="8" spans="1:5" x14ac:dyDescent="0.2">
      <c r="A8" s="1">
        <v>12007</v>
      </c>
      <c r="B8" s="1">
        <f>ROUND(TotVol!$Y8*Base18!H8,0)</f>
        <v>1013</v>
      </c>
      <c r="C8" s="1">
        <f>ROUND(TotVol!$Y8*Base18!I8,0)</f>
        <v>86</v>
      </c>
      <c r="D8" s="1">
        <f>ROUND(TotVol!$Y8*Base18!J8,0)</f>
        <v>119</v>
      </c>
      <c r="E8" s="1">
        <f>ROUND(TotVol!$Y8*Base18!K8,0)</f>
        <v>23</v>
      </c>
    </row>
    <row r="9" spans="1:5" x14ac:dyDescent="0.2">
      <c r="A9" s="1">
        <v>12008</v>
      </c>
      <c r="B9" s="1">
        <f>ROUND(TotVol!$Y9*Base18!H9,0)</f>
        <v>489</v>
      </c>
      <c r="C9" s="1">
        <f>ROUND(TotVol!$Y9*Base18!I9,0)</f>
        <v>46</v>
      </c>
      <c r="D9" s="1">
        <f>ROUND(TotVol!$Y9*Base18!J9,0)</f>
        <v>111</v>
      </c>
      <c r="E9" s="1">
        <f>ROUND(TotVol!$Y9*Base18!K9,0)</f>
        <v>0</v>
      </c>
    </row>
    <row r="10" spans="1:5" x14ac:dyDescent="0.2">
      <c r="A10" s="1">
        <v>12009</v>
      </c>
      <c r="B10" s="1">
        <f>ROUND(TotVol!$Y10*Base18!H10,0)</f>
        <v>619</v>
      </c>
      <c r="C10" s="1">
        <f>ROUND(TotVol!$Y10*Base18!I10,0)</f>
        <v>59</v>
      </c>
      <c r="D10" s="1">
        <f>ROUND(TotVol!$Y10*Base18!J10,0)</f>
        <v>82</v>
      </c>
      <c r="E10" s="1">
        <f>ROUND(TotVol!$Y10*Base18!K10,0)</f>
        <v>86</v>
      </c>
    </row>
    <row r="11" spans="1:5" x14ac:dyDescent="0.2">
      <c r="A11" s="1">
        <v>12010</v>
      </c>
      <c r="B11" s="1">
        <f>ROUND(TotVol!$Y11*Base18!H11,0)</f>
        <v>14261</v>
      </c>
      <c r="C11" s="1">
        <f>ROUND(TotVol!$Y11*Base18!I11,0)</f>
        <v>1363</v>
      </c>
      <c r="D11" s="1">
        <f>ROUND(TotVol!$Y11*Base18!J11,0)</f>
        <v>979</v>
      </c>
      <c r="E11" s="1">
        <f>ROUND(TotVol!$Y11*Base18!K11,0)</f>
        <v>2855</v>
      </c>
    </row>
    <row r="12" spans="1:5" x14ac:dyDescent="0.2">
      <c r="A12" s="1">
        <v>12011</v>
      </c>
      <c r="B12" s="1">
        <f>ROUND(TotVol!$Y12*Base18!H12,0)</f>
        <v>1011</v>
      </c>
      <c r="C12" s="1">
        <f>ROUND(TotVol!$Y12*Base18!I12,0)</f>
        <v>95</v>
      </c>
      <c r="D12" s="1">
        <f>ROUND(TotVol!$Y12*Base18!J12,0)</f>
        <v>110</v>
      </c>
      <c r="E12" s="1">
        <f>ROUND(TotVol!$Y12*Base18!K12,0)</f>
        <v>143</v>
      </c>
    </row>
    <row r="13" spans="1:5" x14ac:dyDescent="0.2">
      <c r="A13" s="1">
        <v>12012</v>
      </c>
      <c r="B13" s="1">
        <f>ROUND(TotVol!$Y13*Base18!H13,0)</f>
        <v>14056</v>
      </c>
      <c r="C13" s="1">
        <f>ROUND(TotVol!$Y13*Base18!I13,0)</f>
        <v>1270</v>
      </c>
      <c r="D13" s="1">
        <f>ROUND(TotVol!$Y13*Base18!J13,0)</f>
        <v>738</v>
      </c>
      <c r="E13" s="1">
        <f>ROUND(TotVol!$Y13*Base18!K13,0)</f>
        <v>2062</v>
      </c>
    </row>
    <row r="14" spans="1:5" x14ac:dyDescent="0.2">
      <c r="A14" s="1">
        <v>12013</v>
      </c>
      <c r="B14" s="1">
        <f>ROUND(TotVol!$Y14*Base18!H14,0)</f>
        <v>7554</v>
      </c>
      <c r="C14" s="1">
        <f>ROUND(TotVol!$Y14*Base18!I14,0)</f>
        <v>694</v>
      </c>
      <c r="D14" s="1">
        <f>ROUND(TotVol!$Y14*Base18!J14,0)</f>
        <v>540</v>
      </c>
      <c r="E14" s="1">
        <f>ROUND(TotVol!$Y14*Base18!K14,0)</f>
        <v>1041</v>
      </c>
    </row>
    <row r="15" spans="1:5" x14ac:dyDescent="0.2">
      <c r="A15" s="1">
        <v>12014</v>
      </c>
      <c r="B15" s="1">
        <f>ROUND(TotVol!$Y15*Base18!H15,0)</f>
        <v>250</v>
      </c>
      <c r="C15" s="1">
        <f>ROUND(TotVol!$Y15*Base18!I15,0)</f>
        <v>23</v>
      </c>
      <c r="D15" s="1">
        <f>ROUND(TotVol!$Y15*Base18!J15,0)</f>
        <v>47</v>
      </c>
      <c r="E15" s="1">
        <f>ROUND(TotVol!$Y15*Base18!K15,0)</f>
        <v>5</v>
      </c>
    </row>
    <row r="16" spans="1:5" x14ac:dyDescent="0.2">
      <c r="A16" s="1">
        <v>12015</v>
      </c>
      <c r="B16" s="1">
        <f>ROUND(TotVol!$Y16*Base18!H16,0)</f>
        <v>1310</v>
      </c>
      <c r="C16" s="1">
        <f>ROUND(TotVol!$Y16*Base18!I16,0)</f>
        <v>119</v>
      </c>
      <c r="D16" s="1">
        <f>ROUND(TotVol!$Y16*Base18!J16,0)</f>
        <v>97</v>
      </c>
      <c r="E16" s="1">
        <f>ROUND(TotVol!$Y16*Base18!K16,0)</f>
        <v>97</v>
      </c>
    </row>
    <row r="17" spans="1:5" x14ac:dyDescent="0.2">
      <c r="A17" s="1">
        <v>12016</v>
      </c>
      <c r="B17" s="1">
        <f>ROUND(TotVol!$Y17*Base18!H17,0)</f>
        <v>533</v>
      </c>
      <c r="C17" s="1">
        <f>ROUND(TotVol!$Y17*Base18!I17,0)</f>
        <v>47</v>
      </c>
      <c r="D17" s="1">
        <f>ROUND(TotVol!$Y17*Base18!J17,0)</f>
        <v>56</v>
      </c>
      <c r="E17" s="1">
        <f>ROUND(TotVol!$Y17*Base18!K17,0)</f>
        <v>33</v>
      </c>
    </row>
    <row r="18" spans="1:5" x14ac:dyDescent="0.2">
      <c r="A18" s="1">
        <v>12017</v>
      </c>
      <c r="B18" s="1">
        <f>ROUND(TotVol!$Y18*Base18!H18,0)</f>
        <v>6617</v>
      </c>
      <c r="C18" s="1">
        <f>ROUND(TotVol!$Y18*Base18!I18,0)</f>
        <v>612</v>
      </c>
      <c r="D18" s="1">
        <f>ROUND(TotVol!$Y18*Base18!J18,0)</f>
        <v>596</v>
      </c>
      <c r="E18" s="1">
        <f>ROUND(TotVol!$Y18*Base18!K18,0)</f>
        <v>869</v>
      </c>
    </row>
    <row r="19" spans="1:5" x14ac:dyDescent="0.2">
      <c r="A19" s="1">
        <v>12018</v>
      </c>
      <c r="B19" s="1">
        <f>ROUND(TotVol!$Y19*Base18!H19,0)</f>
        <v>605</v>
      </c>
      <c r="C19" s="1">
        <f>ROUND(TotVol!$Y19*Base18!I19,0)</f>
        <v>52</v>
      </c>
      <c r="D19" s="1">
        <f>ROUND(TotVol!$Y19*Base18!J19,0)</f>
        <v>49</v>
      </c>
      <c r="E19" s="1">
        <f>ROUND(TotVol!$Y19*Base18!K19,0)</f>
        <v>37</v>
      </c>
    </row>
    <row r="20" spans="1:5" x14ac:dyDescent="0.2">
      <c r="A20" s="1">
        <v>12019</v>
      </c>
      <c r="B20" s="1">
        <f>ROUND(TotVol!$Y20*Base18!H20,0)</f>
        <v>3189</v>
      </c>
      <c r="C20" s="1">
        <f>ROUND(TotVol!$Y20*Base18!I20,0)</f>
        <v>288</v>
      </c>
      <c r="D20" s="1">
        <f>ROUND(TotVol!$Y20*Base18!J20,0)</f>
        <v>405</v>
      </c>
      <c r="E20" s="1">
        <f>ROUND(TotVol!$Y20*Base18!K20,0)</f>
        <v>277</v>
      </c>
    </row>
    <row r="21" spans="1:5" x14ac:dyDescent="0.2">
      <c r="A21" s="1">
        <v>12020</v>
      </c>
      <c r="B21" s="1">
        <f>ROUND(TotVol!$Y21*Base18!H21,0)</f>
        <v>1205</v>
      </c>
      <c r="C21" s="1">
        <f>ROUND(TotVol!$Y21*Base18!I21,0)</f>
        <v>99</v>
      </c>
      <c r="D21" s="1">
        <f>ROUND(TotVol!$Y21*Base18!J21,0)</f>
        <v>96</v>
      </c>
      <c r="E21" s="1">
        <f>ROUND(TotVol!$Y21*Base18!K21,0)</f>
        <v>24</v>
      </c>
    </row>
    <row r="22" spans="1:5" x14ac:dyDescent="0.2">
      <c r="A22" s="1">
        <v>12021</v>
      </c>
      <c r="B22" s="1">
        <f>ROUND(TotVol!$Y22*Base18!H22,0)</f>
        <v>6813</v>
      </c>
      <c r="C22" s="1">
        <f>ROUND(TotVol!$Y22*Base18!I22,0)</f>
        <v>540</v>
      </c>
      <c r="D22" s="1">
        <f>ROUND(TotVol!$Y22*Base18!J22,0)</f>
        <v>243</v>
      </c>
      <c r="E22" s="1">
        <f>ROUND(TotVol!$Y22*Base18!K22,0)</f>
        <v>121</v>
      </c>
    </row>
    <row r="23" spans="1:5" x14ac:dyDescent="0.2">
      <c r="A23" s="1">
        <v>12022</v>
      </c>
      <c r="B23" s="1">
        <f>ROUND(TotVol!$Y23*Base18!H23,0)</f>
        <v>51619</v>
      </c>
      <c r="C23" s="1">
        <f>ROUND(TotVol!$Y23*Base18!I23,0)</f>
        <v>5334</v>
      </c>
      <c r="D23" s="1">
        <f>ROUND(TotVol!$Y23*Base18!J23,0)</f>
        <v>3583</v>
      </c>
      <c r="E23" s="1">
        <f>ROUND(TotVol!$Y23*Base18!K23,0)</f>
        <v>15632</v>
      </c>
    </row>
    <row r="24" spans="1:5" x14ac:dyDescent="0.2">
      <c r="A24" s="1">
        <v>12023</v>
      </c>
      <c r="B24" s="1">
        <f>ROUND(TotVol!$Y24*Base18!H24,0)</f>
        <v>8298</v>
      </c>
      <c r="C24" s="1">
        <f>ROUND(TotVol!$Y24*Base18!I24,0)</f>
        <v>697</v>
      </c>
      <c r="D24" s="1">
        <f>ROUND(TotVol!$Y24*Base18!J24,0)</f>
        <v>442</v>
      </c>
      <c r="E24" s="1">
        <f>ROUND(TotVol!$Y24*Base18!K24,0)</f>
        <v>442</v>
      </c>
    </row>
    <row r="25" spans="1:5" x14ac:dyDescent="0.2">
      <c r="A25" s="1">
        <v>12024</v>
      </c>
      <c r="B25" s="1">
        <f>ROUND(TotVol!$Y25*Base18!H25,0)</f>
        <v>5892</v>
      </c>
      <c r="C25" s="1">
        <f>ROUND(TotVol!$Y25*Base18!I25,0)</f>
        <v>460</v>
      </c>
      <c r="D25" s="1">
        <f>ROUND(TotVol!$Y25*Base18!J25,0)</f>
        <v>268</v>
      </c>
      <c r="E25" s="1">
        <f>ROUND(TotVol!$Y25*Base18!K25,0)</f>
        <v>26</v>
      </c>
    </row>
    <row r="26" spans="1:5" x14ac:dyDescent="0.2">
      <c r="A26" s="1">
        <v>12025</v>
      </c>
      <c r="B26" s="1">
        <f>ROUND(TotVol!$Y26*Base18!H26,0)</f>
        <v>1843</v>
      </c>
      <c r="C26" s="1">
        <f>ROUND(TotVol!$Y26*Base18!I26,0)</f>
        <v>141</v>
      </c>
      <c r="D26" s="1">
        <f>ROUND(TotVol!$Y26*Base18!J26,0)</f>
        <v>65</v>
      </c>
      <c r="E26" s="1">
        <f>ROUND(TotVol!$Y26*Base18!K26,0)</f>
        <v>11</v>
      </c>
    </row>
    <row r="27" spans="1:5" x14ac:dyDescent="0.2">
      <c r="A27" s="1">
        <v>12028</v>
      </c>
      <c r="B27" s="1">
        <f>ROUND(TotVol!$Y27*Base18!H27,0)</f>
        <v>2192</v>
      </c>
      <c r="C27" s="1">
        <f>ROUND(TotVol!$Y27*Base18!I27,0)</f>
        <v>188</v>
      </c>
      <c r="D27" s="1">
        <f>ROUND(TotVol!$Y27*Base18!J27,0)</f>
        <v>188</v>
      </c>
      <c r="E27" s="1">
        <f>ROUND(TotVol!$Y27*Base18!K27,0)</f>
        <v>92</v>
      </c>
    </row>
    <row r="28" spans="1:5" x14ac:dyDescent="0.2">
      <c r="A28" s="1">
        <v>12029</v>
      </c>
      <c r="B28" s="1">
        <f>ROUND(TotVol!$Y28*Base18!H28,0)</f>
        <v>6919</v>
      </c>
      <c r="C28" s="1">
        <f>ROUND(TotVol!$Y28*Base18!I28,0)</f>
        <v>586</v>
      </c>
      <c r="D28" s="1">
        <f>ROUND(TotVol!$Y28*Base18!J28,0)</f>
        <v>403</v>
      </c>
      <c r="E28" s="1">
        <f>ROUND(TotVol!$Y28*Base18!K28,0)</f>
        <v>329</v>
      </c>
    </row>
    <row r="29" spans="1:5" x14ac:dyDescent="0.2">
      <c r="A29" s="1">
        <v>12031</v>
      </c>
      <c r="B29" s="1">
        <f>ROUND(TotVol!$Y29*Base18!H29,0)</f>
        <v>4958</v>
      </c>
      <c r="C29" s="1">
        <f>ROUND(TotVol!$Y29*Base18!I29,0)</f>
        <v>434</v>
      </c>
      <c r="D29" s="1">
        <f>ROUND(TotVol!$Y29*Base18!J29,0)</f>
        <v>445</v>
      </c>
      <c r="E29" s="1">
        <f>ROUND(TotVol!$Y29*Base18!K29,0)</f>
        <v>413</v>
      </c>
    </row>
    <row r="30" spans="1:5" x14ac:dyDescent="0.2">
      <c r="A30" s="1">
        <v>12036</v>
      </c>
      <c r="B30" s="1">
        <f>ROUND(TotVol!$Y30*Base18!H30,0)</f>
        <v>976</v>
      </c>
      <c r="C30" s="1">
        <f>ROUND(TotVol!$Y30*Base18!I30,0)</f>
        <v>79</v>
      </c>
      <c r="D30" s="1">
        <f>ROUND(TotVol!$Y30*Base18!J30,0)</f>
        <v>63</v>
      </c>
      <c r="E30" s="1">
        <f>ROUND(TotVol!$Y30*Base18!K30,0)</f>
        <v>10</v>
      </c>
    </row>
    <row r="31" spans="1:5" x14ac:dyDescent="0.2">
      <c r="A31" s="1">
        <v>12037</v>
      </c>
      <c r="B31" s="1">
        <f>ROUND(TotVol!$Y31*Base18!H31,0)</f>
        <v>41185</v>
      </c>
      <c r="C31" s="1">
        <f>ROUND(TotVol!$Y31*Base18!I31,0)</f>
        <v>4212</v>
      </c>
      <c r="D31" s="1">
        <f>ROUND(TotVol!$Y31*Base18!J31,0)</f>
        <v>2573</v>
      </c>
      <c r="E31" s="1">
        <f>ROUND(TotVol!$Y31*Base18!K31,0)</f>
        <v>12235</v>
      </c>
    </row>
    <row r="32" spans="1:5" x14ac:dyDescent="0.2">
      <c r="A32" s="1">
        <v>12038</v>
      </c>
      <c r="B32" s="1">
        <f>ROUND(TotVol!$Y32*Base18!H32,0)</f>
        <v>3736</v>
      </c>
      <c r="C32" s="1">
        <f>ROUND(TotVol!$Y32*Base18!I32,0)</f>
        <v>313</v>
      </c>
      <c r="D32" s="1">
        <f>ROUND(TotVol!$Y32*Base18!J32,0)</f>
        <v>267</v>
      </c>
      <c r="E32" s="1">
        <f>ROUND(TotVol!$Y32*Base18!K32,0)</f>
        <v>88</v>
      </c>
    </row>
    <row r="33" spans="1:5" x14ac:dyDescent="0.2">
      <c r="A33" s="1">
        <v>12039</v>
      </c>
      <c r="B33" s="1">
        <f>ROUND(TotVol!$Y33*Base18!H33,0)</f>
        <v>986</v>
      </c>
      <c r="C33" s="1">
        <f>ROUND(TotVol!$Y33*Base18!I33,0)</f>
        <v>81</v>
      </c>
      <c r="D33" s="1">
        <f>ROUND(TotVol!$Y33*Base18!J33,0)</f>
        <v>64</v>
      </c>
      <c r="E33" s="1">
        <f>ROUND(TotVol!$Y33*Base18!K33,0)</f>
        <v>26</v>
      </c>
    </row>
    <row r="34" spans="1:5" x14ac:dyDescent="0.2">
      <c r="A34" s="1">
        <v>12041</v>
      </c>
      <c r="B34" s="1">
        <f>ROUND(TotVol!$Y34*Base18!H34,0)</f>
        <v>35037</v>
      </c>
      <c r="C34" s="1">
        <f>ROUND(TotVol!$Y34*Base18!I34,0)</f>
        <v>3119</v>
      </c>
      <c r="D34" s="1">
        <f>ROUND(TotVol!$Y34*Base18!J34,0)</f>
        <v>1829</v>
      </c>
      <c r="E34" s="1">
        <f>ROUND(TotVol!$Y34*Base18!K34,0)</f>
        <v>4610</v>
      </c>
    </row>
    <row r="35" spans="1:5" x14ac:dyDescent="0.2">
      <c r="A35" s="1">
        <v>12042</v>
      </c>
      <c r="B35" s="1">
        <f>ROUND(TotVol!$Y35*Base18!H35,0)</f>
        <v>10347</v>
      </c>
      <c r="C35" s="1">
        <f>ROUND(TotVol!$Y35*Base18!I35,0)</f>
        <v>817</v>
      </c>
      <c r="D35" s="1">
        <f>ROUND(TotVol!$Y35*Base18!J35,0)</f>
        <v>331</v>
      </c>
      <c r="E35" s="1">
        <f>ROUND(TotVol!$Y35*Base18!K35,0)</f>
        <v>225</v>
      </c>
    </row>
    <row r="36" spans="1:5" x14ac:dyDescent="0.2">
      <c r="A36" s="1">
        <v>12043</v>
      </c>
      <c r="B36" s="1">
        <f>ROUND(TotVol!$Y36*Base18!H36,0)</f>
        <v>16879</v>
      </c>
      <c r="C36" s="1">
        <f>ROUND(TotVol!$Y36*Base18!I36,0)</f>
        <v>1423</v>
      </c>
      <c r="D36" s="1">
        <f>ROUND(TotVol!$Y36*Base18!J36,0)</f>
        <v>892</v>
      </c>
      <c r="E36" s="1">
        <f>ROUND(TotVol!$Y36*Base18!K36,0)</f>
        <v>1112</v>
      </c>
    </row>
    <row r="37" spans="1:5" x14ac:dyDescent="0.2">
      <c r="A37" s="1">
        <v>12044</v>
      </c>
      <c r="B37" s="1">
        <f>ROUND(TotVol!$Y37*Base18!H37,0)</f>
        <v>7859</v>
      </c>
      <c r="C37" s="1">
        <f>ROUND(TotVol!$Y37*Base18!I37,0)</f>
        <v>657</v>
      </c>
      <c r="D37" s="1">
        <f>ROUND(TotVol!$Y37*Base18!J37,0)</f>
        <v>631</v>
      </c>
      <c r="E37" s="1">
        <f>ROUND(TotVol!$Y37*Base18!K37,0)</f>
        <v>184</v>
      </c>
    </row>
    <row r="38" spans="1:5" x14ac:dyDescent="0.2">
      <c r="A38" s="1">
        <v>12045</v>
      </c>
      <c r="B38" s="1">
        <f>ROUND(TotVol!$Y38*Base18!H38,0)</f>
        <v>3671</v>
      </c>
      <c r="C38" s="1">
        <f>ROUND(TotVol!$Y38*Base18!I38,0)</f>
        <v>293</v>
      </c>
      <c r="D38" s="1">
        <f>ROUND(TotVol!$Y38*Base18!J38,0)</f>
        <v>167</v>
      </c>
      <c r="E38" s="1">
        <f>ROUND(TotVol!$Y38*Base18!K38,0)</f>
        <v>49</v>
      </c>
    </row>
    <row r="39" spans="1:5" x14ac:dyDescent="0.2">
      <c r="A39" s="1">
        <v>12047</v>
      </c>
      <c r="B39" s="1">
        <f>ROUND(TotVol!$Y39*Base18!H39,0)</f>
        <v>25776</v>
      </c>
      <c r="C39" s="1">
        <f>ROUND(TotVol!$Y39*Base18!I39,0)</f>
        <v>2079</v>
      </c>
      <c r="D39" s="1">
        <f>ROUND(TotVol!$Y39*Base18!J39,0)</f>
        <v>1117</v>
      </c>
      <c r="E39" s="1">
        <f>ROUND(TotVol!$Y39*Base18!K39,0)</f>
        <v>780</v>
      </c>
    </row>
    <row r="40" spans="1:5" x14ac:dyDescent="0.2">
      <c r="A40" s="1">
        <v>12048</v>
      </c>
      <c r="B40" s="1">
        <f>ROUND(TotVol!$Y40*Base18!H40,0)</f>
        <v>3337</v>
      </c>
      <c r="C40" s="1">
        <f>ROUND(TotVol!$Y40*Base18!I40,0)</f>
        <v>319</v>
      </c>
      <c r="D40" s="1">
        <f>ROUND(TotVol!$Y40*Base18!J40,0)</f>
        <v>275</v>
      </c>
      <c r="E40" s="1">
        <f>ROUND(TotVol!$Y40*Base18!K40,0)</f>
        <v>694</v>
      </c>
    </row>
    <row r="41" spans="1:5" x14ac:dyDescent="0.2">
      <c r="A41" s="1">
        <v>12049</v>
      </c>
      <c r="B41" s="1">
        <f>ROUND(TotVol!$Y41*Base18!H41,0)</f>
        <v>8690</v>
      </c>
      <c r="C41" s="1">
        <f>ROUND(TotVol!$Y41*Base18!I41,0)</f>
        <v>739</v>
      </c>
      <c r="D41" s="1">
        <f>ROUND(TotVol!$Y41*Base18!J41,0)</f>
        <v>443</v>
      </c>
      <c r="E41" s="1">
        <f>ROUND(TotVol!$Y41*Base18!K41,0)</f>
        <v>591</v>
      </c>
    </row>
    <row r="42" spans="1:5" x14ac:dyDescent="0.2">
      <c r="A42" s="1">
        <v>12050</v>
      </c>
      <c r="B42" s="1">
        <f>ROUND(TotVol!$Y42*Base18!H42,0)</f>
        <v>11551</v>
      </c>
      <c r="C42" s="1">
        <f>ROUND(TotVol!$Y42*Base18!I42,0)</f>
        <v>945</v>
      </c>
      <c r="D42" s="1">
        <f>ROUND(TotVol!$Y42*Base18!J42,0)</f>
        <v>546</v>
      </c>
      <c r="E42" s="1">
        <f>ROUND(TotVol!$Y42*Base18!K42,0)</f>
        <v>501</v>
      </c>
    </row>
    <row r="43" spans="1:5" x14ac:dyDescent="0.2">
      <c r="A43" s="1">
        <v>12051</v>
      </c>
      <c r="B43" s="1">
        <f>ROUND(TotVol!$Y43*Base18!H43,0)</f>
        <v>2959</v>
      </c>
      <c r="C43" s="1">
        <f>ROUND(TotVol!$Y43*Base18!I43,0)</f>
        <v>269</v>
      </c>
      <c r="D43" s="1">
        <f>ROUND(TotVol!$Y43*Base18!J43,0)</f>
        <v>224</v>
      </c>
      <c r="E43" s="1">
        <f>ROUND(TotVol!$Y43*Base18!K43,0)</f>
        <v>433</v>
      </c>
    </row>
    <row r="44" spans="1:5" x14ac:dyDescent="0.2">
      <c r="A44" s="1">
        <v>12052</v>
      </c>
      <c r="B44" s="1">
        <f>ROUND(TotVol!$Y44*Base18!H44,0)</f>
        <v>479</v>
      </c>
      <c r="C44" s="1">
        <f>ROUND(TotVol!$Y44*Base18!I44,0)</f>
        <v>46</v>
      </c>
      <c r="D44" s="1">
        <f>ROUND(TotVol!$Y44*Base18!J44,0)</f>
        <v>76</v>
      </c>
      <c r="E44" s="1">
        <f>ROUND(TotVol!$Y44*Base18!K44,0)</f>
        <v>54</v>
      </c>
    </row>
    <row r="45" spans="1:5" x14ac:dyDescent="0.2">
      <c r="A45" s="1">
        <v>12053</v>
      </c>
      <c r="B45" s="1">
        <f>ROUND(TotVol!$Y45*Base18!H45,0)</f>
        <v>1415</v>
      </c>
      <c r="C45" s="1">
        <f>ROUND(TotVol!$Y45*Base18!I45,0)</f>
        <v>131</v>
      </c>
      <c r="D45" s="1">
        <f>ROUND(TotVol!$Y45*Base18!J45,0)</f>
        <v>131</v>
      </c>
      <c r="E45" s="1">
        <f>ROUND(TotVol!$Y45*Base18!K45,0)</f>
        <v>107</v>
      </c>
    </row>
    <row r="46" spans="1:5" x14ac:dyDescent="0.2">
      <c r="A46" s="1">
        <v>12055</v>
      </c>
      <c r="B46" s="1">
        <f>ROUND(TotVol!$Y46*Base18!H46,0)</f>
        <v>4637</v>
      </c>
      <c r="C46" s="1">
        <f>ROUND(TotVol!$Y46*Base18!I46,0)</f>
        <v>370</v>
      </c>
      <c r="D46" s="1">
        <f>ROUND(TotVol!$Y46*Base18!J46,0)</f>
        <v>195</v>
      </c>
      <c r="E46" s="1">
        <f>ROUND(TotVol!$Y46*Base18!K46,0)</f>
        <v>144</v>
      </c>
    </row>
    <row r="47" spans="1:5" x14ac:dyDescent="0.2">
      <c r="A47" s="1">
        <v>12056</v>
      </c>
      <c r="B47" s="1">
        <f>ROUND(TotVol!$Y47*Base18!H47,0)</f>
        <v>5224</v>
      </c>
      <c r="C47" s="1">
        <f>ROUND(TotVol!$Y47*Base18!I47,0)</f>
        <v>433</v>
      </c>
      <c r="D47" s="1">
        <f>ROUND(TotVol!$Y47*Base18!J47,0)</f>
        <v>299</v>
      </c>
      <c r="E47" s="1">
        <f>ROUND(TotVol!$Y47*Base18!K47,0)</f>
        <v>144</v>
      </c>
    </row>
    <row r="48" spans="1:5" x14ac:dyDescent="0.2">
      <c r="A48" s="1">
        <v>12057</v>
      </c>
      <c r="B48" s="1">
        <f>ROUND(TotVol!$Y48*Base18!H48,0)</f>
        <v>90421</v>
      </c>
      <c r="C48" s="1">
        <f>ROUND(TotVol!$Y48*Base18!I48,0)</f>
        <v>8158</v>
      </c>
      <c r="D48" s="1">
        <f>ROUND(TotVol!$Y48*Base18!J48,0)</f>
        <v>4584</v>
      </c>
      <c r="E48" s="1">
        <f>ROUND(TotVol!$Y48*Base18!K48,0)</f>
        <v>13342</v>
      </c>
    </row>
    <row r="49" spans="1:5" x14ac:dyDescent="0.2">
      <c r="A49" s="1">
        <v>12058</v>
      </c>
      <c r="B49" s="1">
        <f>ROUND(TotVol!$Y49*Base18!H49,0)</f>
        <v>3604</v>
      </c>
      <c r="C49" s="1">
        <f>ROUND(TotVol!$Y49*Base18!I49,0)</f>
        <v>290</v>
      </c>
      <c r="D49" s="1">
        <f>ROUND(TotVol!$Y49*Base18!J49,0)</f>
        <v>161</v>
      </c>
      <c r="E49" s="1">
        <f>ROUND(TotVol!$Y49*Base18!K49,0)</f>
        <v>129</v>
      </c>
    </row>
    <row r="50" spans="1:5" x14ac:dyDescent="0.2">
      <c r="A50" s="1">
        <v>12065</v>
      </c>
      <c r="B50" s="1">
        <f>ROUND(TotVol!$Y50*Base18!H50,0)</f>
        <v>2166</v>
      </c>
      <c r="C50" s="1">
        <f>ROUND(TotVol!$Y50*Base18!I50,0)</f>
        <v>197</v>
      </c>
      <c r="D50" s="1">
        <f>ROUND(TotVol!$Y50*Base18!J50,0)</f>
        <v>197</v>
      </c>
      <c r="E50" s="1">
        <f>ROUND(TotVol!$Y50*Base18!K50,0)</f>
        <v>167</v>
      </c>
    </row>
    <row r="51" spans="1:5" x14ac:dyDescent="0.2">
      <c r="A51" s="1">
        <v>12066</v>
      </c>
      <c r="B51" s="1">
        <f>ROUND(TotVol!$Y51*Base18!H51,0)</f>
        <v>1673</v>
      </c>
      <c r="C51" s="1">
        <f>ROUND(TotVol!$Y51*Base18!I51,0)</f>
        <v>145</v>
      </c>
      <c r="D51" s="1">
        <f>ROUND(TotVol!$Y51*Base18!J51,0)</f>
        <v>123</v>
      </c>
      <c r="E51" s="1">
        <f>ROUND(TotVol!$Y51*Base18!K51,0)</f>
        <v>67</v>
      </c>
    </row>
    <row r="52" spans="1:5" x14ac:dyDescent="0.2">
      <c r="A52" s="1">
        <v>12067</v>
      </c>
      <c r="B52" s="1">
        <f>ROUND(TotVol!$Y52*Base18!H52,0)</f>
        <v>1523</v>
      </c>
      <c r="C52" s="1">
        <f>ROUND(TotVol!$Y52*Base18!I52,0)</f>
        <v>126</v>
      </c>
      <c r="D52" s="1">
        <f>ROUND(TotVol!$Y52*Base18!J52,0)</f>
        <v>97</v>
      </c>
      <c r="E52" s="1">
        <f>ROUND(TotVol!$Y52*Base18!K52,0)</f>
        <v>55</v>
      </c>
    </row>
    <row r="53" spans="1:5" x14ac:dyDescent="0.2">
      <c r="A53" s="1">
        <v>12069</v>
      </c>
      <c r="B53" s="1">
        <f>ROUND(TotVol!$Y53*Base18!H53,0)</f>
        <v>39589</v>
      </c>
      <c r="C53" s="1">
        <f>ROUND(TotVol!$Y53*Base18!I53,0)</f>
        <v>3399</v>
      </c>
      <c r="D53" s="1">
        <f>ROUND(TotVol!$Y53*Base18!J53,0)</f>
        <v>1364</v>
      </c>
      <c r="E53" s="1">
        <f>ROUND(TotVol!$Y53*Base18!K53,0)</f>
        <v>4237</v>
      </c>
    </row>
    <row r="54" spans="1:5" x14ac:dyDescent="0.2">
      <c r="A54" s="1">
        <v>12070</v>
      </c>
      <c r="B54" s="1">
        <f>ROUND(TotVol!$Y54*Base18!H54,0)</f>
        <v>2861</v>
      </c>
      <c r="C54" s="1">
        <f>ROUND(TotVol!$Y54*Base18!I54,0)</f>
        <v>246</v>
      </c>
      <c r="D54" s="1">
        <f>ROUND(TotVol!$Y54*Base18!J54,0)</f>
        <v>168</v>
      </c>
      <c r="E54" s="1">
        <f>ROUND(TotVol!$Y54*Base18!K54,0)</f>
        <v>220</v>
      </c>
    </row>
    <row r="55" spans="1:5" x14ac:dyDescent="0.2">
      <c r="A55">
        <v>12079</v>
      </c>
      <c r="B55" s="1">
        <f>ROUND(TotVol!$Y55*Base18!H55,0)</f>
        <v>3515</v>
      </c>
      <c r="C55" s="1">
        <f>ROUND(TotVol!$Y55*Base18!I55,0)</f>
        <v>294</v>
      </c>
      <c r="D55" s="1">
        <f>ROUND(TotVol!$Y55*Base18!J55,0)</f>
        <v>249</v>
      </c>
      <c r="E55" s="1">
        <f>ROUND(TotVol!$Y55*Base18!K55,0)</f>
        <v>124</v>
      </c>
    </row>
    <row r="56" spans="1:5" x14ac:dyDescent="0.2">
      <c r="A56">
        <v>12080</v>
      </c>
      <c r="B56" s="1">
        <f>ROUND(TotVol!$Y56*Base18!H56,0)</f>
        <v>7059</v>
      </c>
      <c r="C56" s="1">
        <f>ROUND(TotVol!$Y56*Base18!I56,0)</f>
        <v>579</v>
      </c>
      <c r="D56" s="1">
        <f>ROUND(TotVol!$Y56*Base18!J56,0)</f>
        <v>336</v>
      </c>
      <c r="E56" s="1">
        <f>ROUND(TotVol!$Y56*Base18!K56,0)</f>
        <v>359</v>
      </c>
    </row>
    <row r="57" spans="1:5" x14ac:dyDescent="0.2">
      <c r="A57">
        <v>12081</v>
      </c>
      <c r="B57" s="1">
        <f>ROUND(TotVol!$Y57*Base18!H57,0)</f>
        <v>3056</v>
      </c>
      <c r="C57" s="1">
        <f>ROUND(TotVol!$Y57*Base18!I57,0)</f>
        <v>259</v>
      </c>
      <c r="D57" s="1">
        <f>ROUND(TotVol!$Y57*Base18!J57,0)</f>
        <v>223</v>
      </c>
      <c r="E57" s="1">
        <f>ROUND(TotVol!$Y57*Base18!K57,0)</f>
        <v>102</v>
      </c>
    </row>
    <row r="58" spans="1:5" x14ac:dyDescent="0.2">
      <c r="A58">
        <v>12082</v>
      </c>
      <c r="B58" s="1">
        <f>ROUND(TotVol!$Y58*Base18!H58,0)</f>
        <v>2610</v>
      </c>
      <c r="C58" s="1">
        <f>ROUND(TotVol!$Y58*Base18!I58,0)</f>
        <v>210</v>
      </c>
      <c r="D58" s="1">
        <f>ROUND(TotVol!$Y58*Base18!J58,0)</f>
        <v>144</v>
      </c>
      <c r="E58" s="1">
        <f>ROUND(TotVol!$Y58*Base18!K58,0)</f>
        <v>59</v>
      </c>
    </row>
    <row r="59" spans="1:5" x14ac:dyDescent="0.2">
      <c r="A59">
        <v>12083</v>
      </c>
      <c r="B59" s="1">
        <f>ROUND(TotVol!$Y59*Base18!H59,0)</f>
        <v>45224</v>
      </c>
      <c r="C59" s="1">
        <f>ROUND(TotVol!$Y59*Base18!I59,0)</f>
        <v>4035</v>
      </c>
      <c r="D59" s="1">
        <f>ROUND(TotVol!$Y59*Base18!J59,0)</f>
        <v>1820</v>
      </c>
      <c r="E59" s="1">
        <f>ROUND(TotVol!$Y59*Base18!K59,0)</f>
        <v>6633</v>
      </c>
    </row>
    <row r="60" spans="1:5" x14ac:dyDescent="0.2">
      <c r="A60">
        <v>12084</v>
      </c>
      <c r="B60" s="1">
        <f>ROUND(TotVol!$Y60*Base18!H60,0)</f>
        <v>1561</v>
      </c>
      <c r="C60" s="1">
        <f>ROUND(TotVol!$Y60*Base18!I60,0)</f>
        <v>145</v>
      </c>
      <c r="D60" s="1">
        <f>ROUND(TotVol!$Y60*Base18!J60,0)</f>
        <v>112</v>
      </c>
      <c r="E60" s="1">
        <f>ROUND(TotVol!$Y60*Base18!K60,0)</f>
        <v>190</v>
      </c>
    </row>
    <row r="61" spans="1:5" x14ac:dyDescent="0.2">
      <c r="A61">
        <v>12085</v>
      </c>
      <c r="B61" s="1">
        <f>ROUND(TotVol!$Y61*Base18!H61,0)</f>
        <v>3492</v>
      </c>
      <c r="C61" s="1">
        <f>ROUND(TotVol!$Y61*Base18!I61,0)</f>
        <v>304</v>
      </c>
      <c r="D61" s="1">
        <f>ROUND(TotVol!$Y61*Base18!J61,0)</f>
        <v>349</v>
      </c>
      <c r="E61" s="1">
        <f>ROUND(TotVol!$Y61*Base18!K61,0)</f>
        <v>135</v>
      </c>
    </row>
    <row r="62" spans="1:5" x14ac:dyDescent="0.2">
      <c r="A62" s="17">
        <v>12086</v>
      </c>
      <c r="B62" s="1">
        <f>ROUND(TotVol!$Y62*Base18!H62,0)</f>
        <v>5051</v>
      </c>
      <c r="C62" s="1">
        <f>ROUND(TotVol!$Y62*Base18!I62,0)</f>
        <v>418</v>
      </c>
      <c r="D62" s="1">
        <f>ROUND(TotVol!$Y62*Base18!J62,0)</f>
        <v>264</v>
      </c>
      <c r="E62" s="1">
        <f>ROUND(TotVol!$Y62*Base18!K62,0)</f>
        <v>209</v>
      </c>
    </row>
    <row r="63" spans="1:5" x14ac:dyDescent="0.2">
      <c r="A63" s="17">
        <v>12087</v>
      </c>
      <c r="B63" s="1">
        <f>ROUND(TotVol!$Y63*Base18!H63,0)</f>
        <v>2768</v>
      </c>
      <c r="C63" s="1">
        <f>ROUND(TotVol!$Y63*Base18!I63,0)</f>
        <v>238</v>
      </c>
      <c r="D63" s="1">
        <f>ROUND(TotVol!$Y63*Base18!J63,0)</f>
        <v>173</v>
      </c>
      <c r="E63" s="1">
        <f>ROUND(TotVol!$Y63*Base18!K63,0)</f>
        <v>173</v>
      </c>
    </row>
    <row r="64" spans="1:5" x14ac:dyDescent="0.2">
      <c r="A64" s="17">
        <v>12088</v>
      </c>
      <c r="B64" s="1">
        <f>ROUND(TotVol!$Y64*Base18!H64,0)</f>
        <v>1135</v>
      </c>
      <c r="C64" s="1">
        <f>ROUND(TotVol!$Y64*Base18!I64,0)</f>
        <v>95</v>
      </c>
      <c r="D64" s="1">
        <f>ROUND(TotVol!$Y64*Base18!J64,0)</f>
        <v>85</v>
      </c>
      <c r="E64" s="1">
        <f>ROUND(TotVol!$Y64*Base18!K64,0)</f>
        <v>34</v>
      </c>
    </row>
    <row r="65" spans="1:5" x14ac:dyDescent="0.2">
      <c r="A65" s="17">
        <v>12089</v>
      </c>
      <c r="B65" s="1">
        <f>ROUND(TotVol!$Y65*Base18!H65,0)</f>
        <v>398</v>
      </c>
      <c r="C65" s="1">
        <f>ROUND(TotVol!$Y65*Base18!I65,0)</f>
        <v>35</v>
      </c>
      <c r="D65" s="1">
        <f>ROUND(TotVol!$Y65*Base18!J65,0)</f>
        <v>75</v>
      </c>
      <c r="E65" s="1">
        <f>ROUND(TotVol!$Y65*Base18!K65,0)</f>
        <v>0</v>
      </c>
    </row>
    <row r="66" spans="1:5" x14ac:dyDescent="0.2">
      <c r="A66" s="17">
        <v>12090</v>
      </c>
      <c r="B66" s="1">
        <f>ROUND(TotVol!$Y66*Base18!H66,0)</f>
        <v>1511</v>
      </c>
      <c r="C66" s="1">
        <f>ROUND(TotVol!$Y66*Base18!I66,0)</f>
        <v>138</v>
      </c>
      <c r="D66" s="1">
        <f>ROUND(TotVol!$Y66*Base18!J66,0)</f>
        <v>138</v>
      </c>
      <c r="E66" s="1">
        <f>ROUND(TotVol!$Y66*Base18!K66,0)</f>
        <v>173</v>
      </c>
    </row>
    <row r="67" spans="1:5" x14ac:dyDescent="0.2">
      <c r="A67" s="17">
        <v>12091</v>
      </c>
      <c r="B67" s="1">
        <f>ROUND(TotVol!$Y67*Base18!H67,0)</f>
        <v>485</v>
      </c>
      <c r="C67" s="1">
        <f>ROUND(TotVol!$Y67*Base18!I67,0)</f>
        <v>40</v>
      </c>
      <c r="D67" s="1">
        <f>ROUND(TotVol!$Y67*Base18!J67,0)</f>
        <v>35</v>
      </c>
      <c r="E67" s="1">
        <f>ROUND(TotVol!$Y67*Base18!K67,0)</f>
        <v>23</v>
      </c>
    </row>
    <row r="68" spans="1:5" x14ac:dyDescent="0.2">
      <c r="A68" s="17">
        <v>12092</v>
      </c>
      <c r="B68" s="1">
        <f>ROUND(TotVol!$Y68*Base18!H68,0)</f>
        <v>645</v>
      </c>
      <c r="C68" s="1">
        <f>ROUND(TotVol!$Y68*Base18!I68,0)</f>
        <v>55</v>
      </c>
      <c r="D68" s="1">
        <f>ROUND(TotVol!$Y68*Base18!J68,0)</f>
        <v>66</v>
      </c>
      <c r="E68" s="1">
        <f>ROUND(TotVol!$Y68*Base18!K68,0)</f>
        <v>26</v>
      </c>
    </row>
    <row r="69" spans="1:5" x14ac:dyDescent="0.2">
      <c r="A69" s="17">
        <v>12093</v>
      </c>
      <c r="B69" s="1">
        <f>ROUND(TotVol!$Y69*Base18!H69,0)</f>
        <v>2870</v>
      </c>
      <c r="C69" s="1">
        <f>ROUND(TotVol!$Y69*Base18!I69,0)</f>
        <v>224</v>
      </c>
      <c r="D69" s="1">
        <f>ROUND(TotVol!$Y69*Base18!J69,0)</f>
        <v>78</v>
      </c>
      <c r="E69" s="1">
        <f>ROUND(TotVol!$Y69*Base18!K69,0)</f>
        <v>30</v>
      </c>
    </row>
    <row r="70" spans="1:5" x14ac:dyDescent="0.2">
      <c r="A70" s="17">
        <v>12094</v>
      </c>
      <c r="B70" s="1">
        <f>ROUND(TotVol!$Y70*Base18!H70,0)</f>
        <v>22184</v>
      </c>
      <c r="C70" s="1">
        <f>ROUND(TotVol!$Y70*Base18!I70,0)</f>
        <v>1969</v>
      </c>
      <c r="D70" s="1">
        <f>ROUND(TotVol!$Y70*Base18!J70,0)</f>
        <v>1258</v>
      </c>
      <c r="E70" s="1">
        <f>ROUND(TotVol!$Y70*Base18!K70,0)</f>
        <v>2668</v>
      </c>
    </row>
    <row r="71" spans="1:5" x14ac:dyDescent="0.2">
      <c r="A71" s="17">
        <v>12095</v>
      </c>
      <c r="B71" s="1">
        <f>ROUND(TotVol!$Y71*Base18!H71,0)</f>
        <v>778</v>
      </c>
      <c r="C71" s="1">
        <f>ROUND(TotVol!$Y71*Base18!I71,0)</f>
        <v>63</v>
      </c>
      <c r="D71" s="1">
        <f>ROUND(TotVol!$Y71*Base18!J71,0)</f>
        <v>56</v>
      </c>
      <c r="E71" s="1">
        <f>ROUND(TotVol!$Y71*Base18!K71,0)</f>
        <v>0</v>
      </c>
    </row>
    <row r="72" spans="1:5" x14ac:dyDescent="0.2">
      <c r="A72" s="17">
        <v>12096</v>
      </c>
      <c r="B72" s="1">
        <f>ROUND(TotVol!$Y72*Base18!H72,0)</f>
        <v>1682</v>
      </c>
      <c r="C72" s="1">
        <f>ROUND(TotVol!$Y72*Base18!I72,0)</f>
        <v>136</v>
      </c>
      <c r="D72" s="1">
        <f>ROUND(TotVol!$Y72*Base18!J72,0)</f>
        <v>136</v>
      </c>
      <c r="E72" s="1">
        <f>ROUND(TotVol!$Y72*Base18!K72,0)</f>
        <v>25</v>
      </c>
    </row>
    <row r="73" spans="1:5" x14ac:dyDescent="0.2">
      <c r="A73" s="17">
        <v>12097</v>
      </c>
      <c r="B73" s="1">
        <f>ROUND(TotVol!$Y73*Base18!H73,0)</f>
        <v>1946</v>
      </c>
      <c r="C73" s="1">
        <f>ROUND(TotVol!$Y73*Base18!I73,0)</f>
        <v>175</v>
      </c>
      <c r="D73" s="1">
        <f>ROUND(TotVol!$Y73*Base18!J73,0)</f>
        <v>207</v>
      </c>
      <c r="E73" s="1">
        <f>ROUND(TotVol!$Y73*Base18!K73,0)</f>
        <v>72</v>
      </c>
    </row>
    <row r="74" spans="1:5" x14ac:dyDescent="0.2">
      <c r="A74" s="17">
        <v>12098</v>
      </c>
      <c r="B74" s="1">
        <f>ROUND(TotVol!$Y74*Base18!H74,0)</f>
        <v>1019</v>
      </c>
      <c r="C74" s="1">
        <f>ROUND(TotVol!$Y74*Base18!I74,0)</f>
        <v>79</v>
      </c>
      <c r="D74" s="1">
        <f>ROUND(TotVol!$Y74*Base18!J74,0)</f>
        <v>25</v>
      </c>
      <c r="E74" s="1">
        <f>ROUND(TotVol!$Y74*Base18!K74,0)</f>
        <v>13</v>
      </c>
    </row>
    <row r="75" spans="1:5" x14ac:dyDescent="0.2">
      <c r="A75" s="17">
        <v>12099</v>
      </c>
      <c r="B75" s="1">
        <f>ROUND(TotVol!$Y75*Base18!H75,0)</f>
        <v>3002</v>
      </c>
      <c r="C75" s="1">
        <f>ROUND(TotVol!$Y75*Base18!I75,0)</f>
        <v>242</v>
      </c>
      <c r="D75" s="1">
        <f>ROUND(TotVol!$Y75*Base18!J75,0)</f>
        <v>139</v>
      </c>
      <c r="E75" s="1">
        <f>ROUND(TotVol!$Y75*Base18!K75,0)</f>
        <v>81</v>
      </c>
    </row>
    <row r="76" spans="1:5" x14ac:dyDescent="0.2">
      <c r="A76" s="20">
        <v>12100</v>
      </c>
      <c r="B76" s="1">
        <f>ROUND(TotVol!$Y76*Base18!H76,0)</f>
        <v>985</v>
      </c>
      <c r="C76" s="1">
        <f>ROUND(TotVol!$Y76*Base18!I76,0)</f>
        <v>81</v>
      </c>
      <c r="D76" s="1">
        <f>ROUND(TotVol!$Y76*Base18!J76,0)</f>
        <v>73</v>
      </c>
      <c r="E76" s="1">
        <f>ROUND(TotVol!$Y76*Base18!K76,0)</f>
        <v>18</v>
      </c>
    </row>
    <row r="77" spans="1:5" x14ac:dyDescent="0.2">
      <c r="A77" s="20">
        <v>12101</v>
      </c>
      <c r="B77" s="1">
        <f>ROUND(TotVol!$Y77*Base18!H77,0)</f>
        <v>2255</v>
      </c>
      <c r="C77" s="1">
        <f>ROUND(TotVol!$Y77*Base18!I77,0)</f>
        <v>193</v>
      </c>
      <c r="D77" s="1">
        <f>ROUND(TotVol!$Y77*Base18!J77,0)</f>
        <v>147</v>
      </c>
      <c r="E77" s="1">
        <f>ROUND(TotVol!$Y77*Base18!K77,0)</f>
        <v>125</v>
      </c>
    </row>
    <row r="78" spans="1:5" x14ac:dyDescent="0.2">
      <c r="A78" s="21">
        <v>12102</v>
      </c>
      <c r="B78" s="1">
        <f>ROUND(TotVol!$Y78*Base18!H78,0)</f>
        <v>527</v>
      </c>
      <c r="C78" s="1">
        <f>ROUND(TotVol!$Y78*Base18!I78,0)</f>
        <v>43</v>
      </c>
      <c r="D78" s="1">
        <f>ROUND(TotVol!$Y78*Base18!J78,0)</f>
        <v>38</v>
      </c>
      <c r="E78" s="1">
        <f>ROUND(TotVol!$Y78*Base18!K78,0)</f>
        <v>10</v>
      </c>
    </row>
    <row r="79" spans="1:5" x14ac:dyDescent="0.2">
      <c r="A79" s="21">
        <v>12103</v>
      </c>
      <c r="B79" s="1">
        <f>ROUND(TotVol!$Y79*Base18!H79,0)</f>
        <v>629</v>
      </c>
      <c r="C79" s="1">
        <f>ROUND(TotVol!$Y79*Base18!I79,0)</f>
        <v>52</v>
      </c>
      <c r="D79" s="1">
        <f>ROUND(TotVol!$Y79*Base18!J79,0)</f>
        <v>46</v>
      </c>
      <c r="E79" s="1">
        <f>ROUND(TotVol!$Y79*Base18!K79,0)</f>
        <v>11</v>
      </c>
    </row>
    <row r="80" spans="1:5" x14ac:dyDescent="0.2">
      <c r="A80" s="21">
        <v>12104</v>
      </c>
      <c r="B80" s="1">
        <f>ROUND(TotVol!$Y80*Base18!H80,0)</f>
        <v>980</v>
      </c>
      <c r="C80" s="1">
        <f>ROUND(TotVol!$Y80*Base18!I80,0)</f>
        <v>81</v>
      </c>
      <c r="D80" s="1">
        <f>ROUND(TotVol!$Y80*Base18!J80,0)</f>
        <v>65</v>
      </c>
      <c r="E80" s="1">
        <f>ROUND(TotVol!$Y80*Base18!K80,0)</f>
        <v>30</v>
      </c>
    </row>
    <row r="81" spans="1:5" x14ac:dyDescent="0.2">
      <c r="A81" s="21">
        <v>12105</v>
      </c>
      <c r="B81" s="1">
        <f>ROUND(TotVol!$Y81*Base18!H81,0)</f>
        <v>31449</v>
      </c>
      <c r="C81" s="1">
        <f>ROUND(TotVol!$Y81*Base18!I81,0)</f>
        <v>3001</v>
      </c>
      <c r="D81" s="1">
        <f>ROUND(TotVol!$Y81*Base18!J81,0)</f>
        <v>1159</v>
      </c>
      <c r="E81" s="1">
        <f>ROUND(TotVol!$Y81*Base18!K81,0)</f>
        <v>7210</v>
      </c>
    </row>
    <row r="82" spans="1:5" x14ac:dyDescent="0.2">
      <c r="A82" s="21">
        <v>12106</v>
      </c>
      <c r="B82" s="1">
        <f>ROUND(TotVol!$Y82*Base18!H82,0)</f>
        <v>649</v>
      </c>
      <c r="C82" s="1">
        <f>ROUND(TotVol!$Y82*Base18!I82,0)</f>
        <v>59</v>
      </c>
      <c r="D82" s="1">
        <f>ROUND(TotVol!$Y82*Base18!J82,0)</f>
        <v>63</v>
      </c>
      <c r="E82" s="1">
        <f>ROUND(TotVol!$Y82*Base18!K82,0)</f>
        <v>63</v>
      </c>
    </row>
    <row r="83" spans="1:5" x14ac:dyDescent="0.2">
      <c r="A83" s="21">
        <v>12107</v>
      </c>
      <c r="B83" s="1">
        <f>ROUND(TotVol!$Y83*Base18!H83,0)</f>
        <v>599</v>
      </c>
      <c r="C83" s="1">
        <f>ROUND(TotVol!$Y83*Base18!I83,0)</f>
        <v>54</v>
      </c>
      <c r="D83" s="1">
        <f>ROUND(TotVol!$Y83*Base18!J83,0)</f>
        <v>78</v>
      </c>
      <c r="E83" s="1">
        <f>ROUND(TotVol!$Y83*Base18!K83,0)</f>
        <v>44</v>
      </c>
    </row>
    <row r="84" spans="1:5" x14ac:dyDescent="0.2">
      <c r="A84" s="21">
        <v>12108</v>
      </c>
      <c r="B84" s="1">
        <f>ROUND(TotVol!$Y84*Base18!H84,0)</f>
        <v>3367</v>
      </c>
      <c r="C84" s="1">
        <f>ROUND(TotVol!$Y84*Base18!I84,0)</f>
        <v>273</v>
      </c>
      <c r="D84" s="1">
        <f>ROUND(TotVol!$Y84*Base18!J84,0)</f>
        <v>124</v>
      </c>
      <c r="E84" s="1">
        <f>ROUND(TotVol!$Y84*Base18!K84,0)</f>
        <v>87</v>
      </c>
    </row>
    <row r="85" spans="1:5" x14ac:dyDescent="0.2">
      <c r="A85" s="21">
        <v>12109</v>
      </c>
      <c r="B85" s="1">
        <f>ROUND(TotVol!$Y85*Base18!H85,0)</f>
        <v>522</v>
      </c>
      <c r="C85" s="1">
        <f>ROUND(TotVol!$Y85*Base18!I85,0)</f>
        <v>43</v>
      </c>
      <c r="D85" s="1">
        <f>ROUND(TotVol!$Y85*Base18!J85,0)</f>
        <v>38</v>
      </c>
      <c r="E85" s="1">
        <f>ROUND(TotVol!$Y85*Base18!K85,0)</f>
        <v>10</v>
      </c>
    </row>
    <row r="86" spans="1:5" x14ac:dyDescent="0.2">
      <c r="A86" s="21">
        <v>12110</v>
      </c>
      <c r="B86" s="1">
        <f>ROUND(TotVol!$Y86*Base18!H86,0)</f>
        <v>642</v>
      </c>
      <c r="C86" s="1">
        <f>ROUND(TotVol!$Y86*Base18!I86,0)</f>
        <v>53</v>
      </c>
      <c r="D86" s="1">
        <f>ROUND(TotVol!$Y86*Base18!J86,0)</f>
        <v>47</v>
      </c>
      <c r="E86" s="1">
        <f>ROUND(TotVol!$Y86*Base18!K86,0)</f>
        <v>12</v>
      </c>
    </row>
    <row r="87" spans="1:5" x14ac:dyDescent="0.2">
      <c r="A87" s="21">
        <v>12111</v>
      </c>
      <c r="B87" s="1">
        <f>ROUND(TotVol!$Y87*Base18!H87,0)</f>
        <v>1155</v>
      </c>
      <c r="C87" s="1">
        <f>ROUND(TotVol!$Y87*Base18!I87,0)</f>
        <v>106</v>
      </c>
      <c r="D87" s="1">
        <f>ROUND(TotVol!$Y87*Base18!J87,0)</f>
        <v>137</v>
      </c>
      <c r="E87" s="1">
        <f>ROUND(TotVol!$Y87*Base18!K87,0)</f>
        <v>110</v>
      </c>
    </row>
    <row r="88" spans="1:5" x14ac:dyDescent="0.2">
      <c r="A88" s="21">
        <v>12112</v>
      </c>
      <c r="B88" s="1">
        <f>ROUND(TotVol!$Y88*Base18!H88,0)</f>
        <v>271</v>
      </c>
      <c r="C88" s="1">
        <f>ROUND(TotVol!$Y88*Base18!I88,0)</f>
        <v>23</v>
      </c>
      <c r="D88" s="1">
        <f>ROUND(TotVol!$Y88*Base18!J88,0)</f>
        <v>24</v>
      </c>
      <c r="E88" s="1">
        <f>ROUND(TotVol!$Y88*Base18!K88,0)</f>
        <v>5</v>
      </c>
    </row>
    <row r="89" spans="1:5" x14ac:dyDescent="0.2">
      <c r="A89" s="20">
        <v>12113</v>
      </c>
      <c r="B89" s="1">
        <f>ROUND(TotVol!$Y89*Base18!H89,0)</f>
        <v>919</v>
      </c>
      <c r="C89" s="1">
        <f>ROUND(TotVol!$Y89*Base18!I89,0)</f>
        <v>80</v>
      </c>
      <c r="D89" s="1">
        <f>ROUND(TotVol!$Y89*Base18!J89,0)</f>
        <v>77</v>
      </c>
      <c r="E89" s="1">
        <f>ROUND(TotVol!$Y89*Base18!K89,0)</f>
        <v>77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3" tint="0.59999389629810485"/>
  </sheetPr>
  <dimension ref="A1:E89"/>
  <sheetViews>
    <sheetView topLeftCell="A40" workbookViewId="0">
      <selection activeCell="B48" sqref="B48"/>
    </sheetView>
  </sheetViews>
  <sheetFormatPr defaultRowHeight="12.75" x14ac:dyDescent="0.2"/>
  <cols>
    <col min="1" max="1" width="6.7109375" style="8" customWidth="1"/>
    <col min="2" max="5" width="15.7109375" style="8" customWidth="1"/>
    <col min="6" max="6" width="9.140625" style="8"/>
    <col min="7" max="21" width="9.140625" style="8" customWidth="1"/>
    <col min="22" max="16384" width="9.140625" style="8"/>
  </cols>
  <sheetData>
    <row r="1" spans="1:5" x14ac:dyDescent="0.2">
      <c r="A1" s="8" t="s">
        <v>0</v>
      </c>
      <c r="B1" s="8" t="s">
        <v>87</v>
      </c>
      <c r="C1" s="8" t="s">
        <v>88</v>
      </c>
      <c r="D1" s="8" t="s">
        <v>89</v>
      </c>
      <c r="E1" s="8" t="s">
        <v>90</v>
      </c>
    </row>
    <row r="2" spans="1:5" x14ac:dyDescent="0.2">
      <c r="A2" s="18">
        <v>12001</v>
      </c>
      <c r="B2" s="18">
        <f>ROUND(TotVol!$AD2*Base18!H2,0)</f>
        <v>652</v>
      </c>
      <c r="C2" s="18">
        <f>ROUND(TotVol!$AD2*Base18!I2,0)</f>
        <v>56</v>
      </c>
      <c r="D2" s="18">
        <f>ROUND(TotVol!$AD2*Base18!J2,0)</f>
        <v>69</v>
      </c>
      <c r="E2" s="18">
        <f>ROUND(TotVol!$AD2*Base18!K2,0)</f>
        <v>28</v>
      </c>
    </row>
    <row r="3" spans="1:5" x14ac:dyDescent="0.2">
      <c r="A3" s="18">
        <v>12002</v>
      </c>
      <c r="B3" s="18">
        <f>ROUND(TotVol!$AD3*Base18!H3,0)</f>
        <v>3827</v>
      </c>
      <c r="C3" s="18">
        <f>ROUND(TotVol!$AD3*Base18!I3,0)</f>
        <v>329</v>
      </c>
      <c r="D3" s="18">
        <f>ROUND(TotVol!$AD3*Base18!J3,0)</f>
        <v>250</v>
      </c>
      <c r="E3" s="18">
        <f>ROUND(TotVol!$AD3*Base18!K3,0)</f>
        <v>197</v>
      </c>
    </row>
    <row r="4" spans="1:5" x14ac:dyDescent="0.2">
      <c r="A4" s="18">
        <v>12003</v>
      </c>
      <c r="B4" s="18">
        <f>ROUND(TotVol!$AD4*Base18!H4,0)</f>
        <v>171</v>
      </c>
      <c r="C4" s="18">
        <f>ROUND(TotVol!$AD4*Base18!I4,0)</f>
        <v>16</v>
      </c>
      <c r="D4" s="18">
        <f>ROUND(TotVol!$AD4*Base18!J4,0)</f>
        <v>33</v>
      </c>
      <c r="E4" s="18">
        <f>ROUND(TotVol!$AD4*Base18!K4,0)</f>
        <v>10</v>
      </c>
    </row>
    <row r="5" spans="1:5" x14ac:dyDescent="0.2">
      <c r="A5" s="18">
        <v>12004</v>
      </c>
      <c r="B5" s="18">
        <f>ROUND(TotVol!$AD5*Base18!H5,0)</f>
        <v>815</v>
      </c>
      <c r="C5" s="18">
        <f>ROUND(TotVol!$AD5*Base18!I5,0)</f>
        <v>72</v>
      </c>
      <c r="D5" s="18">
        <f>ROUND(TotVol!$AD5*Base18!J5,0)</f>
        <v>115</v>
      </c>
      <c r="E5" s="18">
        <f>ROUND(TotVol!$AD5*Base18!K5,0)</f>
        <v>30</v>
      </c>
    </row>
    <row r="6" spans="1:5" x14ac:dyDescent="0.2">
      <c r="A6" s="18">
        <v>12005</v>
      </c>
      <c r="B6" s="18">
        <f>ROUND(TotVol!$AD6*Base18!H6,0)</f>
        <v>4125</v>
      </c>
      <c r="C6" s="18">
        <f>ROUND(TotVol!$AD6*Base18!I6,0)</f>
        <v>352</v>
      </c>
      <c r="D6" s="18">
        <f>ROUND(TotVol!$AD6*Base18!J6,0)</f>
        <v>320</v>
      </c>
      <c r="E6" s="18">
        <f>ROUND(TotVol!$AD6*Base18!K6,0)</f>
        <v>158</v>
      </c>
    </row>
    <row r="7" spans="1:5" x14ac:dyDescent="0.2">
      <c r="A7" s="18">
        <v>12006</v>
      </c>
      <c r="B7" s="18">
        <f>ROUND(TotVol!$AD7*Base18!H7,0)</f>
        <v>2045</v>
      </c>
      <c r="C7" s="18">
        <f>ROUND(TotVol!$AD7*Base18!I7,0)</f>
        <v>158</v>
      </c>
      <c r="D7" s="18">
        <f>ROUND(TotVol!$AD7*Base18!J7,0)</f>
        <v>91</v>
      </c>
      <c r="E7" s="18">
        <f>ROUND(TotVol!$AD7*Base18!K7,0)</f>
        <v>23</v>
      </c>
    </row>
    <row r="8" spans="1:5" x14ac:dyDescent="0.2">
      <c r="A8" s="18">
        <v>12007</v>
      </c>
      <c r="B8" s="18">
        <f>ROUND(TotVol!$AD8*Base18!H8,0)</f>
        <v>1077</v>
      </c>
      <c r="C8" s="18">
        <f>ROUND(TotVol!$AD8*Base18!I8,0)</f>
        <v>92</v>
      </c>
      <c r="D8" s="18">
        <f>ROUND(TotVol!$AD8*Base18!J8,0)</f>
        <v>126</v>
      </c>
      <c r="E8" s="18">
        <f>ROUND(TotVol!$AD8*Base18!K8,0)</f>
        <v>25</v>
      </c>
    </row>
    <row r="9" spans="1:5" x14ac:dyDescent="0.2">
      <c r="A9" s="18">
        <v>12008</v>
      </c>
      <c r="B9" s="18">
        <f>ROUND(TotVol!$AD9*Base18!H9,0)</f>
        <v>532</v>
      </c>
      <c r="C9" s="18">
        <f>ROUND(TotVol!$AD9*Base18!I9,0)</f>
        <v>50</v>
      </c>
      <c r="D9" s="18">
        <f>ROUND(TotVol!$AD9*Base18!J9,0)</f>
        <v>121</v>
      </c>
      <c r="E9" s="18">
        <f>ROUND(TotVol!$AD9*Base18!K9,0)</f>
        <v>0</v>
      </c>
    </row>
    <row r="10" spans="1:5" x14ac:dyDescent="0.2">
      <c r="A10" s="18">
        <v>12009</v>
      </c>
      <c r="B10" s="18">
        <f>ROUND(TotVol!$AD10*Base18!H10,0)</f>
        <v>660</v>
      </c>
      <c r="C10" s="18">
        <f>ROUND(TotVol!$AD10*Base18!I10,0)</f>
        <v>63</v>
      </c>
      <c r="D10" s="18">
        <f>ROUND(TotVol!$AD10*Base18!J10,0)</f>
        <v>87</v>
      </c>
      <c r="E10" s="18">
        <f>ROUND(TotVol!$AD10*Base18!K10,0)</f>
        <v>92</v>
      </c>
    </row>
    <row r="11" spans="1:5" x14ac:dyDescent="0.2">
      <c r="A11" s="18">
        <v>12010</v>
      </c>
      <c r="B11" s="18">
        <f>ROUND(TotVol!$AD11*Base18!H11,0)</f>
        <v>14721</v>
      </c>
      <c r="C11" s="18">
        <f>ROUND(TotVol!$AD11*Base18!I11,0)</f>
        <v>1407</v>
      </c>
      <c r="D11" s="18">
        <f>ROUND(TotVol!$AD11*Base18!J11,0)</f>
        <v>1010</v>
      </c>
      <c r="E11" s="18">
        <f>ROUND(TotVol!$AD11*Base18!K11,0)</f>
        <v>2947</v>
      </c>
    </row>
    <row r="12" spans="1:5" x14ac:dyDescent="0.2">
      <c r="A12" s="18">
        <v>12011</v>
      </c>
      <c r="B12" s="18">
        <f>ROUND(TotVol!$AD12*Base18!H12,0)</f>
        <v>1088</v>
      </c>
      <c r="C12" s="18">
        <f>ROUND(TotVol!$AD12*Base18!I12,0)</f>
        <v>102</v>
      </c>
      <c r="D12" s="18">
        <f>ROUND(TotVol!$AD12*Base18!J12,0)</f>
        <v>119</v>
      </c>
      <c r="E12" s="18">
        <f>ROUND(TotVol!$AD12*Base18!K12,0)</f>
        <v>154</v>
      </c>
    </row>
    <row r="13" spans="1:5" x14ac:dyDescent="0.2">
      <c r="A13" s="18">
        <v>12012</v>
      </c>
      <c r="B13" s="18">
        <f>ROUND(TotVol!$AD13*Base18!H13,0)</f>
        <v>14307</v>
      </c>
      <c r="C13" s="18">
        <f>ROUND(TotVol!$AD13*Base18!I13,0)</f>
        <v>1293</v>
      </c>
      <c r="D13" s="18">
        <f>ROUND(TotVol!$AD13*Base18!J13,0)</f>
        <v>751</v>
      </c>
      <c r="E13" s="18">
        <f>ROUND(TotVol!$AD13*Base18!K13,0)</f>
        <v>2099</v>
      </c>
    </row>
    <row r="14" spans="1:5" x14ac:dyDescent="0.2">
      <c r="A14" s="18">
        <v>12013</v>
      </c>
      <c r="B14" s="18">
        <f>ROUND(TotVol!$AD14*Base18!H14,0)</f>
        <v>8384</v>
      </c>
      <c r="C14" s="18">
        <f>ROUND(TotVol!$AD14*Base18!I14,0)</f>
        <v>770</v>
      </c>
      <c r="D14" s="18">
        <f>ROUND(TotVol!$AD14*Base18!J14,0)</f>
        <v>599</v>
      </c>
      <c r="E14" s="18">
        <f>ROUND(TotVol!$AD14*Base18!K14,0)</f>
        <v>1155</v>
      </c>
    </row>
    <row r="15" spans="1:5" x14ac:dyDescent="0.2">
      <c r="A15" s="18">
        <v>12014</v>
      </c>
      <c r="B15" s="18">
        <f>ROUND(TotVol!$AD15*Base18!H15,0)</f>
        <v>255</v>
      </c>
      <c r="C15" s="18">
        <f>ROUND(TotVol!$AD15*Base18!I15,0)</f>
        <v>23</v>
      </c>
      <c r="D15" s="18">
        <f>ROUND(TotVol!$AD15*Base18!J15,0)</f>
        <v>48</v>
      </c>
      <c r="E15" s="18">
        <f>ROUND(TotVol!$AD15*Base18!K15,0)</f>
        <v>6</v>
      </c>
    </row>
    <row r="16" spans="1:5" x14ac:dyDescent="0.2">
      <c r="A16" s="18">
        <v>12015</v>
      </c>
      <c r="B16" s="18">
        <f>ROUND(TotVol!$AD16*Base18!H16,0)</f>
        <v>1333</v>
      </c>
      <c r="C16" s="18">
        <f>ROUND(TotVol!$AD16*Base18!I16,0)</f>
        <v>121</v>
      </c>
      <c r="D16" s="18">
        <f>ROUND(TotVol!$AD16*Base18!J16,0)</f>
        <v>99</v>
      </c>
      <c r="E16" s="18">
        <f>ROUND(TotVol!$AD16*Base18!K16,0)</f>
        <v>99</v>
      </c>
    </row>
    <row r="17" spans="1:5" x14ac:dyDescent="0.2">
      <c r="A17" s="18">
        <v>12016</v>
      </c>
      <c r="B17" s="18">
        <f>ROUND(TotVol!$AD17*Base18!H17,0)</f>
        <v>545</v>
      </c>
      <c r="C17" s="18">
        <f>ROUND(TotVol!$AD17*Base18!I17,0)</f>
        <v>48</v>
      </c>
      <c r="D17" s="18">
        <f>ROUND(TotVol!$AD17*Base18!J17,0)</f>
        <v>57</v>
      </c>
      <c r="E17" s="18">
        <f>ROUND(TotVol!$AD17*Base18!K17,0)</f>
        <v>34</v>
      </c>
    </row>
    <row r="18" spans="1:5" x14ac:dyDescent="0.2">
      <c r="A18" s="18">
        <v>12017</v>
      </c>
      <c r="B18" s="18">
        <f>ROUND(TotVol!$AD18*Base18!H18,0)</f>
        <v>7131</v>
      </c>
      <c r="C18" s="18">
        <f>ROUND(TotVol!$AD18*Base18!I18,0)</f>
        <v>659</v>
      </c>
      <c r="D18" s="18">
        <f>ROUND(TotVol!$AD18*Base18!J18,0)</f>
        <v>642</v>
      </c>
      <c r="E18" s="18">
        <f>ROUND(TotVol!$AD18*Base18!K18,0)</f>
        <v>937</v>
      </c>
    </row>
    <row r="19" spans="1:5" x14ac:dyDescent="0.2">
      <c r="A19" s="18">
        <v>12018</v>
      </c>
      <c r="B19" s="18">
        <f>ROUND(TotVol!$AD19*Base18!H19,0)</f>
        <v>631</v>
      </c>
      <c r="C19" s="18">
        <f>ROUND(TotVol!$AD19*Base18!I19,0)</f>
        <v>54</v>
      </c>
      <c r="D19" s="18">
        <f>ROUND(TotVol!$AD19*Base18!J19,0)</f>
        <v>51</v>
      </c>
      <c r="E19" s="18">
        <f>ROUND(TotVol!$AD19*Base18!K19,0)</f>
        <v>39</v>
      </c>
    </row>
    <row r="20" spans="1:5" x14ac:dyDescent="0.2">
      <c r="A20" s="18">
        <v>12019</v>
      </c>
      <c r="B20" s="18">
        <f>ROUND(TotVol!$AD20*Base18!H20,0)</f>
        <v>3218</v>
      </c>
      <c r="C20" s="18">
        <f>ROUND(TotVol!$AD20*Base18!I20,0)</f>
        <v>291</v>
      </c>
      <c r="D20" s="18">
        <f>ROUND(TotVol!$AD20*Base18!J20,0)</f>
        <v>409</v>
      </c>
      <c r="E20" s="18">
        <f>ROUND(TotVol!$AD20*Base18!K20,0)</f>
        <v>280</v>
      </c>
    </row>
    <row r="21" spans="1:5" x14ac:dyDescent="0.2">
      <c r="A21" s="18">
        <v>12020</v>
      </c>
      <c r="B21" s="18">
        <f>ROUND(TotVol!$AD21*Base18!H21,0)</f>
        <v>1286</v>
      </c>
      <c r="C21" s="18">
        <f>ROUND(TotVol!$AD21*Base18!I21,0)</f>
        <v>106</v>
      </c>
      <c r="D21" s="18">
        <f>ROUND(TotVol!$AD21*Base18!J21,0)</f>
        <v>103</v>
      </c>
      <c r="E21" s="18">
        <f>ROUND(TotVol!$AD21*Base18!K21,0)</f>
        <v>26</v>
      </c>
    </row>
    <row r="22" spans="1:5" x14ac:dyDescent="0.2">
      <c r="A22" s="18">
        <v>12021</v>
      </c>
      <c r="B22" s="18">
        <f>ROUND(TotVol!$AD22*Base18!H22,0)</f>
        <v>6957</v>
      </c>
      <c r="C22" s="18">
        <f>ROUND(TotVol!$AD22*Base18!I22,0)</f>
        <v>552</v>
      </c>
      <c r="D22" s="18">
        <f>ROUND(TotVol!$AD22*Base18!J22,0)</f>
        <v>248</v>
      </c>
      <c r="E22" s="18">
        <f>ROUND(TotVol!$AD22*Base18!K22,0)</f>
        <v>124</v>
      </c>
    </row>
    <row r="23" spans="1:5" x14ac:dyDescent="0.2">
      <c r="A23" s="18">
        <v>12022</v>
      </c>
      <c r="B23" s="18">
        <f>ROUND(TotVol!$AD23*Base18!H23,0)</f>
        <v>54509</v>
      </c>
      <c r="C23" s="18">
        <f>ROUND(TotVol!$AD23*Base18!I23,0)</f>
        <v>5633</v>
      </c>
      <c r="D23" s="18">
        <f>ROUND(TotVol!$AD23*Base18!J23,0)</f>
        <v>3783</v>
      </c>
      <c r="E23" s="18">
        <f>ROUND(TotVol!$AD23*Base18!K23,0)</f>
        <v>16507</v>
      </c>
    </row>
    <row r="24" spans="1:5" x14ac:dyDescent="0.2">
      <c r="A24" s="18">
        <v>12023</v>
      </c>
      <c r="B24" s="18">
        <f>ROUND(TotVol!$AD24*Base18!H24,0)</f>
        <v>8562</v>
      </c>
      <c r="C24" s="18">
        <f>ROUND(TotVol!$AD24*Base18!I24,0)</f>
        <v>720</v>
      </c>
      <c r="D24" s="18">
        <f>ROUND(TotVol!$AD24*Base18!J24,0)</f>
        <v>456</v>
      </c>
      <c r="E24" s="18">
        <f>ROUND(TotVol!$AD24*Base18!K24,0)</f>
        <v>456</v>
      </c>
    </row>
    <row r="25" spans="1:5" x14ac:dyDescent="0.2">
      <c r="A25" s="18">
        <v>12024</v>
      </c>
      <c r="B25" s="18">
        <f>ROUND(TotVol!$AD25*Base18!H25,0)</f>
        <v>6184</v>
      </c>
      <c r="C25" s="18">
        <f>ROUND(TotVol!$AD25*Base18!I25,0)</f>
        <v>483</v>
      </c>
      <c r="D25" s="18">
        <f>ROUND(TotVol!$AD25*Base18!J25,0)</f>
        <v>282</v>
      </c>
      <c r="E25" s="18">
        <f>ROUND(TotVol!$AD25*Base18!K25,0)</f>
        <v>27</v>
      </c>
    </row>
    <row r="26" spans="1:5" x14ac:dyDescent="0.2">
      <c r="A26" s="18">
        <v>12025</v>
      </c>
      <c r="B26" s="18">
        <f>ROUND(TotVol!$AD26*Base18!H26,0)</f>
        <v>1875</v>
      </c>
      <c r="C26" s="18">
        <f>ROUND(TotVol!$AD26*Base18!I26,0)</f>
        <v>143</v>
      </c>
      <c r="D26" s="18">
        <f>ROUND(TotVol!$AD26*Base18!J26,0)</f>
        <v>66</v>
      </c>
      <c r="E26" s="18">
        <f>ROUND(TotVol!$AD26*Base18!K26,0)</f>
        <v>11</v>
      </c>
    </row>
    <row r="27" spans="1:5" x14ac:dyDescent="0.2">
      <c r="A27" s="18">
        <v>12028</v>
      </c>
      <c r="B27" s="18">
        <f>ROUND(TotVol!$AD27*Base18!H27,0)</f>
        <v>2240</v>
      </c>
      <c r="C27" s="18">
        <f>ROUND(TotVol!$AD27*Base18!I27,0)</f>
        <v>192</v>
      </c>
      <c r="D27" s="18">
        <f>ROUND(TotVol!$AD27*Base18!J27,0)</f>
        <v>192</v>
      </c>
      <c r="E27" s="18">
        <f>ROUND(TotVol!$AD27*Base18!K27,0)</f>
        <v>94</v>
      </c>
    </row>
    <row r="28" spans="1:5" x14ac:dyDescent="0.2">
      <c r="A28" s="18">
        <v>12029</v>
      </c>
      <c r="B28" s="18">
        <f>ROUND(TotVol!$AD28*Base18!H28,0)</f>
        <v>7633</v>
      </c>
      <c r="C28" s="18">
        <f>ROUND(TotVol!$AD28*Base18!I28,0)</f>
        <v>646</v>
      </c>
      <c r="D28" s="18">
        <f>ROUND(TotVol!$AD28*Base18!J28,0)</f>
        <v>444</v>
      </c>
      <c r="E28" s="18">
        <f>ROUND(TotVol!$AD28*Base18!K28,0)</f>
        <v>363</v>
      </c>
    </row>
    <row r="29" spans="1:5" x14ac:dyDescent="0.2">
      <c r="A29" s="18">
        <v>12031</v>
      </c>
      <c r="B29" s="18">
        <f>ROUND(TotVol!$AD29*Base18!H29,0)</f>
        <v>5016</v>
      </c>
      <c r="C29" s="18">
        <f>ROUND(TotVol!$AD29*Base18!I29,0)</f>
        <v>439</v>
      </c>
      <c r="D29" s="18">
        <f>ROUND(TotVol!$AD29*Base18!J29,0)</f>
        <v>450</v>
      </c>
      <c r="E29" s="18">
        <f>ROUND(TotVol!$AD29*Base18!K29,0)</f>
        <v>418</v>
      </c>
    </row>
    <row r="30" spans="1:5" x14ac:dyDescent="0.2">
      <c r="A30" s="18">
        <v>12036</v>
      </c>
      <c r="B30" s="18">
        <f>ROUND(TotVol!$AD30*Base18!H30,0)</f>
        <v>1002</v>
      </c>
      <c r="C30" s="18">
        <f>ROUND(TotVol!$AD30*Base18!I30,0)</f>
        <v>81</v>
      </c>
      <c r="D30" s="18">
        <f>ROUND(TotVol!$AD30*Base18!J30,0)</f>
        <v>64</v>
      </c>
      <c r="E30" s="18">
        <f>ROUND(TotVol!$AD30*Base18!K30,0)</f>
        <v>10</v>
      </c>
    </row>
    <row r="31" spans="1:5" x14ac:dyDescent="0.2">
      <c r="A31" s="18">
        <v>12037</v>
      </c>
      <c r="B31" s="18">
        <f>ROUND(TotVol!$AD31*Base18!H31,0)</f>
        <v>43024</v>
      </c>
      <c r="C31" s="18">
        <f>ROUND(TotVol!$AD31*Base18!I31,0)</f>
        <v>4400</v>
      </c>
      <c r="D31" s="18">
        <f>ROUND(TotVol!$AD31*Base18!J31,0)</f>
        <v>2688</v>
      </c>
      <c r="E31" s="18">
        <f>ROUND(TotVol!$AD31*Base18!K31,0)</f>
        <v>12782</v>
      </c>
    </row>
    <row r="32" spans="1:5" x14ac:dyDescent="0.2">
      <c r="A32" s="18">
        <v>12038</v>
      </c>
      <c r="B32" s="18">
        <f>ROUND(TotVol!$AD32*Base18!H32,0)</f>
        <v>3852</v>
      </c>
      <c r="C32" s="18">
        <f>ROUND(TotVol!$AD32*Base18!I32,0)</f>
        <v>323</v>
      </c>
      <c r="D32" s="18">
        <f>ROUND(TotVol!$AD32*Base18!J32,0)</f>
        <v>275</v>
      </c>
      <c r="E32" s="18">
        <f>ROUND(TotVol!$AD32*Base18!K32,0)</f>
        <v>91</v>
      </c>
    </row>
    <row r="33" spans="1:5" x14ac:dyDescent="0.2">
      <c r="A33" s="18">
        <v>12039</v>
      </c>
      <c r="B33" s="18">
        <f>ROUND(TotVol!$AD33*Base18!H33,0)</f>
        <v>1028</v>
      </c>
      <c r="C33" s="18">
        <f>ROUND(TotVol!$AD33*Base18!I33,0)</f>
        <v>84</v>
      </c>
      <c r="D33" s="18">
        <f>ROUND(TotVol!$AD33*Base18!J33,0)</f>
        <v>67</v>
      </c>
      <c r="E33" s="18">
        <f>ROUND(TotVol!$AD33*Base18!K33,0)</f>
        <v>27</v>
      </c>
    </row>
    <row r="34" spans="1:5" x14ac:dyDescent="0.2">
      <c r="A34" s="18">
        <v>12041</v>
      </c>
      <c r="B34" s="18">
        <f>ROUND(TotVol!$AD34*Base18!H34,0)</f>
        <v>36869</v>
      </c>
      <c r="C34" s="18">
        <f>ROUND(TotVol!$AD34*Base18!I34,0)</f>
        <v>3282</v>
      </c>
      <c r="D34" s="18">
        <f>ROUND(TotVol!$AD34*Base18!J34,0)</f>
        <v>1924</v>
      </c>
      <c r="E34" s="18">
        <f>ROUND(TotVol!$AD34*Base18!K34,0)</f>
        <v>4851</v>
      </c>
    </row>
    <row r="35" spans="1:5" x14ac:dyDescent="0.2">
      <c r="A35" s="18">
        <v>12042</v>
      </c>
      <c r="B35" s="18">
        <f>ROUND(TotVol!$AD35*Base18!H35,0)</f>
        <v>10853</v>
      </c>
      <c r="C35" s="18">
        <f>ROUND(TotVol!$AD35*Base18!I35,0)</f>
        <v>857</v>
      </c>
      <c r="D35" s="18">
        <f>ROUND(TotVol!$AD35*Base18!J35,0)</f>
        <v>348</v>
      </c>
      <c r="E35" s="18">
        <f>ROUND(TotVol!$AD35*Base18!K35,0)</f>
        <v>236</v>
      </c>
    </row>
    <row r="36" spans="1:5" x14ac:dyDescent="0.2">
      <c r="A36" s="18">
        <v>12043</v>
      </c>
      <c r="B36" s="18">
        <f>ROUND(TotVol!$AD36*Base18!H36,0)</f>
        <v>17749</v>
      </c>
      <c r="C36" s="18">
        <f>ROUND(TotVol!$AD36*Base18!I36,0)</f>
        <v>1496</v>
      </c>
      <c r="D36" s="18">
        <f>ROUND(TotVol!$AD36*Base18!J36,0)</f>
        <v>938</v>
      </c>
      <c r="E36" s="18">
        <f>ROUND(TotVol!$AD36*Base18!K36,0)</f>
        <v>1170</v>
      </c>
    </row>
    <row r="37" spans="1:5" x14ac:dyDescent="0.2">
      <c r="A37" s="18">
        <v>12044</v>
      </c>
      <c r="B37" s="18">
        <f>ROUND(TotVol!$AD37*Base18!H37,0)</f>
        <v>8223</v>
      </c>
      <c r="C37" s="18">
        <f>ROUND(TotVol!$AD37*Base18!I37,0)</f>
        <v>688</v>
      </c>
      <c r="D37" s="18">
        <f>ROUND(TotVol!$AD37*Base18!J37,0)</f>
        <v>660</v>
      </c>
      <c r="E37" s="18">
        <f>ROUND(TotVol!$AD37*Base18!K37,0)</f>
        <v>193</v>
      </c>
    </row>
    <row r="38" spans="1:5" x14ac:dyDescent="0.2">
      <c r="A38" s="18">
        <v>12045</v>
      </c>
      <c r="B38" s="18">
        <f>ROUND(TotVol!$AD38*Base18!H38,0)</f>
        <v>3707</v>
      </c>
      <c r="C38" s="18">
        <f>ROUND(TotVol!$AD38*Base18!I38,0)</f>
        <v>296</v>
      </c>
      <c r="D38" s="18">
        <f>ROUND(TotVol!$AD38*Base18!J38,0)</f>
        <v>169</v>
      </c>
      <c r="E38" s="18">
        <f>ROUND(TotVol!$AD38*Base18!K38,0)</f>
        <v>50</v>
      </c>
    </row>
    <row r="39" spans="1:5" x14ac:dyDescent="0.2">
      <c r="A39" s="18">
        <v>12047</v>
      </c>
      <c r="B39" s="18">
        <f>ROUND(TotVol!$AD39*Base18!H39,0)</f>
        <v>27147</v>
      </c>
      <c r="C39" s="18">
        <f>ROUND(TotVol!$AD39*Base18!I39,0)</f>
        <v>2189</v>
      </c>
      <c r="D39" s="18">
        <f>ROUND(TotVol!$AD39*Base18!J39,0)</f>
        <v>1177</v>
      </c>
      <c r="E39" s="18">
        <f>ROUND(TotVol!$AD39*Base18!K39,0)</f>
        <v>821</v>
      </c>
    </row>
    <row r="40" spans="1:5" x14ac:dyDescent="0.2">
      <c r="A40" s="18">
        <v>12048</v>
      </c>
      <c r="B40" s="18">
        <f>ROUND(TotVol!$AD40*Base18!H40,0)</f>
        <v>3407</v>
      </c>
      <c r="C40" s="18">
        <f>ROUND(TotVol!$AD40*Base18!I40,0)</f>
        <v>326</v>
      </c>
      <c r="D40" s="18">
        <f>ROUND(TotVol!$AD40*Base18!J40,0)</f>
        <v>281</v>
      </c>
      <c r="E40" s="18">
        <f>ROUND(TotVol!$AD40*Base18!K40,0)</f>
        <v>708</v>
      </c>
    </row>
    <row r="41" spans="1:5" x14ac:dyDescent="0.2">
      <c r="A41" s="18">
        <v>12049</v>
      </c>
      <c r="B41" s="18">
        <f>ROUND(TotVol!$AD41*Base18!H41,0)</f>
        <v>9055</v>
      </c>
      <c r="C41" s="18">
        <f>ROUND(TotVol!$AD41*Base18!I41,0)</f>
        <v>770</v>
      </c>
      <c r="D41" s="18">
        <f>ROUND(TotVol!$AD41*Base18!J41,0)</f>
        <v>462</v>
      </c>
      <c r="E41" s="18">
        <f>ROUND(TotVol!$AD41*Base18!K41,0)</f>
        <v>616</v>
      </c>
    </row>
    <row r="42" spans="1:5" x14ac:dyDescent="0.2">
      <c r="A42" s="18">
        <v>12050</v>
      </c>
      <c r="B42" s="18">
        <f>ROUND(TotVol!$AD42*Base18!H42,0)</f>
        <v>11901</v>
      </c>
      <c r="C42" s="18">
        <f>ROUND(TotVol!$AD42*Base18!I42,0)</f>
        <v>973</v>
      </c>
      <c r="D42" s="18">
        <f>ROUND(TotVol!$AD42*Base18!J42,0)</f>
        <v>563</v>
      </c>
      <c r="E42" s="18">
        <f>ROUND(TotVol!$AD42*Base18!K42,0)</f>
        <v>516</v>
      </c>
    </row>
    <row r="43" spans="1:5" x14ac:dyDescent="0.2">
      <c r="A43" s="18">
        <v>12051</v>
      </c>
      <c r="B43" s="18">
        <f>ROUND(TotVol!$AD43*Base18!H43,0)</f>
        <v>3182</v>
      </c>
      <c r="C43" s="18">
        <f>ROUND(TotVol!$AD43*Base18!I43,0)</f>
        <v>289</v>
      </c>
      <c r="D43" s="18">
        <f>ROUND(TotVol!$AD43*Base18!J43,0)</f>
        <v>241</v>
      </c>
      <c r="E43" s="18">
        <f>ROUND(TotVol!$AD43*Base18!K43,0)</f>
        <v>466</v>
      </c>
    </row>
    <row r="44" spans="1:5" x14ac:dyDescent="0.2">
      <c r="A44" s="18">
        <v>12052</v>
      </c>
      <c r="B44" s="18">
        <f>ROUND(TotVol!$AD44*Base18!H44,0)</f>
        <v>489</v>
      </c>
      <c r="C44" s="18">
        <f>ROUND(TotVol!$AD44*Base18!I44,0)</f>
        <v>47</v>
      </c>
      <c r="D44" s="18">
        <f>ROUND(TotVol!$AD44*Base18!J44,0)</f>
        <v>78</v>
      </c>
      <c r="E44" s="18">
        <f>ROUND(TotVol!$AD44*Base18!K44,0)</f>
        <v>56</v>
      </c>
    </row>
    <row r="45" spans="1:5" x14ac:dyDescent="0.2">
      <c r="A45" s="18">
        <v>12053</v>
      </c>
      <c r="B45" s="18">
        <f>ROUND(TotVol!$AD45*Base18!H45,0)</f>
        <v>1466</v>
      </c>
      <c r="C45" s="18">
        <f>ROUND(TotVol!$AD45*Base18!I45,0)</f>
        <v>136</v>
      </c>
      <c r="D45" s="18">
        <f>ROUND(TotVol!$AD45*Base18!J45,0)</f>
        <v>136</v>
      </c>
      <c r="E45" s="18">
        <f>ROUND(TotVol!$AD45*Base18!K45,0)</f>
        <v>111</v>
      </c>
    </row>
    <row r="46" spans="1:5" x14ac:dyDescent="0.2">
      <c r="A46" s="18">
        <v>12055</v>
      </c>
      <c r="B46" s="18">
        <f>ROUND(TotVol!$AD46*Base18!H46,0)</f>
        <v>4670</v>
      </c>
      <c r="C46" s="18">
        <f>ROUND(TotVol!$AD46*Base18!I46,0)</f>
        <v>373</v>
      </c>
      <c r="D46" s="18">
        <f>ROUND(TotVol!$AD46*Base18!J46,0)</f>
        <v>197</v>
      </c>
      <c r="E46" s="18">
        <f>ROUND(TotVol!$AD46*Base18!K46,0)</f>
        <v>145</v>
      </c>
    </row>
    <row r="47" spans="1:5" x14ac:dyDescent="0.2">
      <c r="A47" s="18">
        <v>12056</v>
      </c>
      <c r="B47" s="18">
        <f>ROUND(TotVol!$AD47*Base18!H47,0)</f>
        <v>5340</v>
      </c>
      <c r="C47" s="18">
        <f>ROUND(TotVol!$AD47*Base18!I47,0)</f>
        <v>442</v>
      </c>
      <c r="D47" s="18">
        <f>ROUND(TotVol!$AD47*Base18!J47,0)</f>
        <v>306</v>
      </c>
      <c r="E47" s="18">
        <f>ROUND(TotVol!$AD47*Base18!K47,0)</f>
        <v>147</v>
      </c>
    </row>
    <row r="48" spans="1:5" x14ac:dyDescent="0.2">
      <c r="A48" s="18">
        <v>12057</v>
      </c>
      <c r="B48" s="18">
        <f>ROUND(TotVol!$AD48*Base18!H48,0)</f>
        <v>95922</v>
      </c>
      <c r="C48" s="18">
        <f>ROUND(TotVol!$AD48*Base18!I48,0)</f>
        <v>8654</v>
      </c>
      <c r="D48" s="18">
        <f>ROUND(TotVol!$AD48*Base18!J48,0)</f>
        <v>4863</v>
      </c>
      <c r="E48" s="18">
        <f>ROUND(TotVol!$AD48*Base18!K48,0)</f>
        <v>14154</v>
      </c>
    </row>
    <row r="49" spans="1:5" x14ac:dyDescent="0.2">
      <c r="A49" s="18">
        <v>12058</v>
      </c>
      <c r="B49" s="18">
        <f>ROUND(TotVol!$AD49*Base18!H49,0)</f>
        <v>4017</v>
      </c>
      <c r="C49" s="18">
        <f>ROUND(TotVol!$AD49*Base18!I49,0)</f>
        <v>323</v>
      </c>
      <c r="D49" s="18">
        <f>ROUND(TotVol!$AD49*Base18!J49,0)</f>
        <v>179</v>
      </c>
      <c r="E49" s="18">
        <f>ROUND(TotVol!$AD49*Base18!K49,0)</f>
        <v>143</v>
      </c>
    </row>
    <row r="50" spans="1:5" x14ac:dyDescent="0.2">
      <c r="A50" s="18">
        <v>12065</v>
      </c>
      <c r="B50" s="18">
        <f>ROUND(TotVol!$AD50*Base18!H50,0)</f>
        <v>2328</v>
      </c>
      <c r="C50" s="18">
        <f>ROUND(TotVol!$AD50*Base18!I50,0)</f>
        <v>212</v>
      </c>
      <c r="D50" s="18">
        <f>ROUND(TotVol!$AD50*Base18!J50,0)</f>
        <v>212</v>
      </c>
      <c r="E50" s="18">
        <f>ROUND(TotVol!$AD50*Base18!K50,0)</f>
        <v>179</v>
      </c>
    </row>
    <row r="51" spans="1:5" x14ac:dyDescent="0.2">
      <c r="A51" s="18">
        <v>12066</v>
      </c>
      <c r="B51" s="18">
        <f>ROUND(TotVol!$AD51*Base18!H51,0)</f>
        <v>1711</v>
      </c>
      <c r="C51" s="18">
        <f>ROUND(TotVol!$AD51*Base18!I51,0)</f>
        <v>148</v>
      </c>
      <c r="D51" s="18">
        <f>ROUND(TotVol!$AD51*Base18!J51,0)</f>
        <v>125</v>
      </c>
      <c r="E51" s="18">
        <f>ROUND(TotVol!$AD51*Base18!K51,0)</f>
        <v>68</v>
      </c>
    </row>
    <row r="52" spans="1:5" x14ac:dyDescent="0.2">
      <c r="A52" s="18">
        <v>12067</v>
      </c>
      <c r="B52" s="18">
        <f>ROUND(TotVol!$AD52*Base18!H52,0)</f>
        <v>1620</v>
      </c>
      <c r="C52" s="18">
        <f>ROUND(TotVol!$AD52*Base18!I52,0)</f>
        <v>134</v>
      </c>
      <c r="D52" s="18">
        <f>ROUND(TotVol!$AD52*Base18!J52,0)</f>
        <v>103</v>
      </c>
      <c r="E52" s="18">
        <f>ROUND(TotVol!$AD52*Base18!K52,0)</f>
        <v>59</v>
      </c>
    </row>
    <row r="53" spans="1:5" x14ac:dyDescent="0.2">
      <c r="A53" s="18">
        <v>12069</v>
      </c>
      <c r="B53" s="18">
        <f>ROUND(TotVol!$AD53*Base18!H53,0)</f>
        <v>41237</v>
      </c>
      <c r="C53" s="18">
        <f>ROUND(TotVol!$AD53*Base18!I53,0)</f>
        <v>3540</v>
      </c>
      <c r="D53" s="18">
        <f>ROUND(TotVol!$AD53*Base18!J53,0)</f>
        <v>1421</v>
      </c>
      <c r="E53" s="18">
        <f>ROUND(TotVol!$AD53*Base18!K53,0)</f>
        <v>4413</v>
      </c>
    </row>
    <row r="54" spans="1:5" x14ac:dyDescent="0.2">
      <c r="A54" s="18">
        <v>12070</v>
      </c>
      <c r="B54" s="18">
        <f>ROUND(TotVol!$AD54*Base18!H54,0)</f>
        <v>3008</v>
      </c>
      <c r="C54" s="18">
        <f>ROUND(TotVol!$AD54*Base18!I54,0)</f>
        <v>259</v>
      </c>
      <c r="D54" s="18">
        <f>ROUND(TotVol!$AD54*Base18!J54,0)</f>
        <v>177</v>
      </c>
      <c r="E54" s="18">
        <f>ROUND(TotVol!$AD54*Base18!K54,0)</f>
        <v>231</v>
      </c>
    </row>
    <row r="55" spans="1:5" x14ac:dyDescent="0.2">
      <c r="A55" s="8">
        <v>12079</v>
      </c>
      <c r="B55" s="18">
        <f>ROUND(TotVol!$AD55*Base18!H55,0)</f>
        <v>3607</v>
      </c>
      <c r="C55" s="18">
        <f>ROUND(TotVol!$AD55*Base18!I55,0)</f>
        <v>302</v>
      </c>
      <c r="D55" s="18">
        <f>ROUND(TotVol!$AD55*Base18!J55,0)</f>
        <v>255</v>
      </c>
      <c r="E55" s="18">
        <f>ROUND(TotVol!$AD55*Base18!K55,0)</f>
        <v>128</v>
      </c>
    </row>
    <row r="56" spans="1:5" x14ac:dyDescent="0.2">
      <c r="A56" s="8">
        <v>12080</v>
      </c>
      <c r="B56" s="18">
        <f>ROUND(TotVol!$AD56*Base18!H56,0)</f>
        <v>7271</v>
      </c>
      <c r="C56" s="18">
        <f>ROUND(TotVol!$AD56*Base18!I56,0)</f>
        <v>596</v>
      </c>
      <c r="D56" s="18">
        <f>ROUND(TotVol!$AD56*Base18!J56,0)</f>
        <v>346</v>
      </c>
      <c r="E56" s="18">
        <f>ROUND(TotVol!$AD56*Base18!K56,0)</f>
        <v>370</v>
      </c>
    </row>
    <row r="57" spans="1:5" x14ac:dyDescent="0.2">
      <c r="A57" s="8">
        <v>12081</v>
      </c>
      <c r="B57" s="18">
        <f>ROUND(TotVol!$AD57*Base18!H57,0)</f>
        <v>3162</v>
      </c>
      <c r="C57" s="18">
        <f>ROUND(TotVol!$AD57*Base18!I57,0)</f>
        <v>268</v>
      </c>
      <c r="D57" s="18">
        <f>ROUND(TotVol!$AD57*Base18!J57,0)</f>
        <v>231</v>
      </c>
      <c r="E57" s="18">
        <f>ROUND(TotVol!$AD57*Base18!K57,0)</f>
        <v>106</v>
      </c>
    </row>
    <row r="58" spans="1:5" x14ac:dyDescent="0.2">
      <c r="A58" s="8">
        <v>12082</v>
      </c>
      <c r="B58" s="18">
        <f>ROUND(TotVol!$AD58*Base18!H58,0)</f>
        <v>2751</v>
      </c>
      <c r="C58" s="18">
        <f>ROUND(TotVol!$AD58*Base18!I58,0)</f>
        <v>221</v>
      </c>
      <c r="D58" s="18">
        <f>ROUND(TotVol!$AD58*Base18!J58,0)</f>
        <v>152</v>
      </c>
      <c r="E58" s="18">
        <f>ROUND(TotVol!$AD58*Base18!K58,0)</f>
        <v>62</v>
      </c>
    </row>
    <row r="59" spans="1:5" x14ac:dyDescent="0.2">
      <c r="A59" s="8">
        <v>12083</v>
      </c>
      <c r="B59" s="18">
        <f>ROUND(TotVol!$AD59*Base18!H59,0)</f>
        <v>46944</v>
      </c>
      <c r="C59" s="18">
        <f>ROUND(TotVol!$AD59*Base18!I59,0)</f>
        <v>4189</v>
      </c>
      <c r="D59" s="18">
        <f>ROUND(TotVol!$AD59*Base18!J59,0)</f>
        <v>1889</v>
      </c>
      <c r="E59" s="18">
        <f>ROUND(TotVol!$AD59*Base18!K59,0)</f>
        <v>6886</v>
      </c>
    </row>
    <row r="60" spans="1:5" x14ac:dyDescent="0.2">
      <c r="A60" s="8">
        <v>12084</v>
      </c>
      <c r="B60" s="18">
        <f>ROUND(TotVol!$AD60*Base18!H60,0)</f>
        <v>1593</v>
      </c>
      <c r="C60" s="18">
        <f>ROUND(TotVol!$AD60*Base18!I60,0)</f>
        <v>148</v>
      </c>
      <c r="D60" s="18">
        <f>ROUND(TotVol!$AD60*Base18!J60,0)</f>
        <v>114</v>
      </c>
      <c r="E60" s="18">
        <f>ROUND(TotVol!$AD60*Base18!K60,0)</f>
        <v>193</v>
      </c>
    </row>
    <row r="61" spans="1:5" x14ac:dyDescent="0.2">
      <c r="A61" s="8">
        <v>12085</v>
      </c>
      <c r="B61" s="18">
        <f>ROUND(TotVol!$AD61*Base18!H61,0)</f>
        <v>3581</v>
      </c>
      <c r="C61" s="18">
        <f>ROUND(TotVol!$AD61*Base18!I61,0)</f>
        <v>312</v>
      </c>
      <c r="D61" s="18">
        <f>ROUND(TotVol!$AD61*Base18!J61,0)</f>
        <v>358</v>
      </c>
      <c r="E61" s="18">
        <f>ROUND(TotVol!$AD61*Base18!K61,0)</f>
        <v>139</v>
      </c>
    </row>
    <row r="62" spans="1:5" x14ac:dyDescent="0.2">
      <c r="A62" s="39">
        <v>12086</v>
      </c>
      <c r="B62" s="18">
        <f>ROUND(TotVol!$AD62*Base18!H62,0)</f>
        <v>5155</v>
      </c>
      <c r="C62" s="18">
        <f>ROUND(TotVol!$AD62*Base18!I62,0)</f>
        <v>427</v>
      </c>
      <c r="D62" s="18">
        <f>ROUND(TotVol!$AD62*Base18!J62,0)</f>
        <v>270</v>
      </c>
      <c r="E62" s="18">
        <f>ROUND(TotVol!$AD62*Base18!K62,0)</f>
        <v>213</v>
      </c>
    </row>
    <row r="63" spans="1:5" x14ac:dyDescent="0.2">
      <c r="A63" s="39">
        <v>12087</v>
      </c>
      <c r="B63" s="18">
        <f>ROUND(TotVol!$AD63*Base18!H63,0)</f>
        <v>2816</v>
      </c>
      <c r="C63" s="18">
        <f>ROUND(TotVol!$AD63*Base18!I63,0)</f>
        <v>242</v>
      </c>
      <c r="D63" s="18">
        <f>ROUND(TotVol!$AD63*Base18!J63,0)</f>
        <v>176</v>
      </c>
      <c r="E63" s="18">
        <f>ROUND(TotVol!$AD63*Base18!K63,0)</f>
        <v>176</v>
      </c>
    </row>
    <row r="64" spans="1:5" x14ac:dyDescent="0.2">
      <c r="A64" s="39">
        <v>12088</v>
      </c>
      <c r="B64" s="18">
        <f>ROUND(TotVol!$AD64*Base18!H64,0)</f>
        <v>1240</v>
      </c>
      <c r="C64" s="18">
        <f>ROUND(TotVol!$AD64*Base18!I64,0)</f>
        <v>104</v>
      </c>
      <c r="D64" s="18">
        <f>ROUND(TotVol!$AD64*Base18!J64,0)</f>
        <v>93</v>
      </c>
      <c r="E64" s="18">
        <f>ROUND(TotVol!$AD64*Base18!K64,0)</f>
        <v>37</v>
      </c>
    </row>
    <row r="65" spans="1:5" x14ac:dyDescent="0.2">
      <c r="A65" s="39">
        <v>12089</v>
      </c>
      <c r="B65" s="18">
        <f>ROUND(TotVol!$AD65*Base18!H65,0)</f>
        <v>452</v>
      </c>
      <c r="C65" s="18">
        <f>ROUND(TotVol!$AD65*Base18!I65,0)</f>
        <v>40</v>
      </c>
      <c r="D65" s="18">
        <f>ROUND(TotVol!$AD65*Base18!J65,0)</f>
        <v>85</v>
      </c>
      <c r="E65" s="18">
        <f>ROUND(TotVol!$AD65*Base18!K65,0)</f>
        <v>0</v>
      </c>
    </row>
    <row r="66" spans="1:5" x14ac:dyDescent="0.2">
      <c r="A66" s="39">
        <v>12090</v>
      </c>
      <c r="B66" s="18">
        <f>ROUND(TotVol!$AD66*Base18!H66,0)</f>
        <v>1557</v>
      </c>
      <c r="C66" s="18">
        <f>ROUND(TotVol!$AD66*Base18!I66,0)</f>
        <v>143</v>
      </c>
      <c r="D66" s="18">
        <f>ROUND(TotVol!$AD66*Base18!J66,0)</f>
        <v>143</v>
      </c>
      <c r="E66" s="18">
        <f>ROUND(TotVol!$AD66*Base18!K66,0)</f>
        <v>178</v>
      </c>
    </row>
    <row r="67" spans="1:5" x14ac:dyDescent="0.2">
      <c r="A67" s="39">
        <v>12091</v>
      </c>
      <c r="B67" s="18">
        <f>ROUND(TotVol!$AD67*Base18!H67,0)</f>
        <v>496</v>
      </c>
      <c r="C67" s="18">
        <f>ROUND(TotVol!$AD67*Base18!I67,0)</f>
        <v>41</v>
      </c>
      <c r="D67" s="18">
        <f>ROUND(TotVol!$AD67*Base18!J67,0)</f>
        <v>35</v>
      </c>
      <c r="E67" s="18">
        <f>ROUND(TotVol!$AD67*Base18!K67,0)</f>
        <v>24</v>
      </c>
    </row>
    <row r="68" spans="1:5" x14ac:dyDescent="0.2">
      <c r="A68" s="39">
        <v>12092</v>
      </c>
      <c r="B68" s="18">
        <f>ROUND(TotVol!$AD68*Base18!H68,0)</f>
        <v>677</v>
      </c>
      <c r="C68" s="18">
        <f>ROUND(TotVol!$AD68*Base18!I68,0)</f>
        <v>58</v>
      </c>
      <c r="D68" s="18">
        <f>ROUND(TotVol!$AD68*Base18!J68,0)</f>
        <v>69</v>
      </c>
      <c r="E68" s="18">
        <f>ROUND(TotVol!$AD68*Base18!K68,0)</f>
        <v>28</v>
      </c>
    </row>
    <row r="69" spans="1:5" x14ac:dyDescent="0.2">
      <c r="A69" s="39">
        <v>12093</v>
      </c>
      <c r="B69" s="18">
        <f>ROUND(TotVol!$AD69*Base18!H69,0)</f>
        <v>2907</v>
      </c>
      <c r="C69" s="18">
        <f>ROUND(TotVol!$AD69*Base18!I69,0)</f>
        <v>227</v>
      </c>
      <c r="D69" s="18">
        <f>ROUND(TotVol!$AD69*Base18!J69,0)</f>
        <v>79</v>
      </c>
      <c r="E69" s="18">
        <f>ROUND(TotVol!$AD69*Base18!K69,0)</f>
        <v>30</v>
      </c>
    </row>
    <row r="70" spans="1:5" x14ac:dyDescent="0.2">
      <c r="A70" s="39">
        <v>12094</v>
      </c>
      <c r="B70" s="18">
        <f>ROUND(TotVol!$AD70*Base18!H70,0)</f>
        <v>23251</v>
      </c>
      <c r="C70" s="18">
        <f>ROUND(TotVol!$AD70*Base18!I70,0)</f>
        <v>2064</v>
      </c>
      <c r="D70" s="18">
        <f>ROUND(TotVol!$AD70*Base18!J70,0)</f>
        <v>1318</v>
      </c>
      <c r="E70" s="18">
        <f>ROUND(TotVol!$AD70*Base18!K70,0)</f>
        <v>2797</v>
      </c>
    </row>
    <row r="71" spans="1:5" x14ac:dyDescent="0.2">
      <c r="A71" s="39">
        <v>12095</v>
      </c>
      <c r="B71" s="18">
        <f>ROUND(TotVol!$AD71*Base18!H71,0)</f>
        <v>793</v>
      </c>
      <c r="C71" s="18">
        <f>ROUND(TotVol!$AD71*Base18!I71,0)</f>
        <v>64</v>
      </c>
      <c r="D71" s="18">
        <f>ROUND(TotVol!$AD71*Base18!J71,0)</f>
        <v>57</v>
      </c>
      <c r="E71" s="18">
        <f>ROUND(TotVol!$AD71*Base18!K71,0)</f>
        <v>0</v>
      </c>
    </row>
    <row r="72" spans="1:5" x14ac:dyDescent="0.2">
      <c r="A72" s="39">
        <v>12096</v>
      </c>
      <c r="B72" s="18">
        <f>ROUND(TotVol!$AD72*Base18!H72,0)</f>
        <v>1755</v>
      </c>
      <c r="C72" s="18">
        <f>ROUND(TotVol!$AD72*Base18!I72,0)</f>
        <v>142</v>
      </c>
      <c r="D72" s="18">
        <f>ROUND(TotVol!$AD72*Base18!J72,0)</f>
        <v>142</v>
      </c>
      <c r="E72" s="18">
        <f>ROUND(TotVol!$AD72*Base18!K72,0)</f>
        <v>26</v>
      </c>
    </row>
    <row r="73" spans="1:5" x14ac:dyDescent="0.2">
      <c r="A73" s="39">
        <v>12097</v>
      </c>
      <c r="B73" s="18">
        <f>ROUND(TotVol!$AD73*Base18!H73,0)</f>
        <v>2111</v>
      </c>
      <c r="C73" s="18">
        <f>ROUND(TotVol!$AD73*Base18!I73,0)</f>
        <v>190</v>
      </c>
      <c r="D73" s="18">
        <f>ROUND(TotVol!$AD73*Base18!J73,0)</f>
        <v>225</v>
      </c>
      <c r="E73" s="18">
        <f>ROUND(TotVol!$AD73*Base18!K73,0)</f>
        <v>78</v>
      </c>
    </row>
    <row r="74" spans="1:5" x14ac:dyDescent="0.2">
      <c r="A74" s="39">
        <v>12098</v>
      </c>
      <c r="B74" s="18">
        <f>ROUND(TotVol!$AD74*Base18!H74,0)</f>
        <v>1118</v>
      </c>
      <c r="C74" s="18">
        <f>ROUND(TotVol!$AD74*Base18!I74,0)</f>
        <v>87</v>
      </c>
      <c r="D74" s="18">
        <f>ROUND(TotVol!$AD74*Base18!J74,0)</f>
        <v>28</v>
      </c>
      <c r="E74" s="18">
        <f>ROUND(TotVol!$AD74*Base18!K74,0)</f>
        <v>14</v>
      </c>
    </row>
    <row r="75" spans="1:5" x14ac:dyDescent="0.2">
      <c r="A75" s="39">
        <v>12099</v>
      </c>
      <c r="B75" s="18">
        <f>ROUND(TotVol!$AD75*Base18!H75,0)</f>
        <v>3093</v>
      </c>
      <c r="C75" s="18">
        <f>ROUND(TotVol!$AD75*Base18!I75,0)</f>
        <v>250</v>
      </c>
      <c r="D75" s="18">
        <f>ROUND(TotVol!$AD75*Base18!J75,0)</f>
        <v>143</v>
      </c>
      <c r="E75" s="18">
        <f>ROUND(TotVol!$AD75*Base18!K75,0)</f>
        <v>83</v>
      </c>
    </row>
    <row r="76" spans="1:5" x14ac:dyDescent="0.2">
      <c r="A76" s="40">
        <v>12100</v>
      </c>
      <c r="B76" s="18">
        <f>ROUND(TotVol!$AD76*Base18!H76,0)</f>
        <v>1045</v>
      </c>
      <c r="C76" s="18">
        <f>ROUND(TotVol!$AD76*Base18!I76,0)</f>
        <v>86</v>
      </c>
      <c r="D76" s="18">
        <f>ROUND(TotVol!$AD76*Base18!J76,0)</f>
        <v>77</v>
      </c>
      <c r="E76" s="18">
        <f>ROUND(TotVol!$AD76*Base18!K76,0)</f>
        <v>19</v>
      </c>
    </row>
    <row r="77" spans="1:5" x14ac:dyDescent="0.2">
      <c r="A77" s="40">
        <v>12101</v>
      </c>
      <c r="B77" s="18">
        <f>ROUND(TotVol!$AD77*Base18!H77,0)</f>
        <v>2337</v>
      </c>
      <c r="C77" s="18">
        <f>ROUND(TotVol!$AD77*Base18!I77,0)</f>
        <v>200</v>
      </c>
      <c r="D77" s="18">
        <f>ROUND(TotVol!$AD77*Base18!J77,0)</f>
        <v>153</v>
      </c>
      <c r="E77" s="18">
        <f>ROUND(TotVol!$AD77*Base18!K77,0)</f>
        <v>129</v>
      </c>
    </row>
    <row r="78" spans="1:5" x14ac:dyDescent="0.2">
      <c r="A78" s="18">
        <v>12102</v>
      </c>
      <c r="B78" s="18">
        <f>ROUND(TotVol!$AD78*Base18!H78,0)</f>
        <v>549</v>
      </c>
      <c r="C78" s="18">
        <f>ROUND(TotVol!$AD78*Base18!I78,0)</f>
        <v>45</v>
      </c>
      <c r="D78" s="18">
        <f>ROUND(TotVol!$AD78*Base18!J78,0)</f>
        <v>40</v>
      </c>
      <c r="E78" s="18">
        <f>ROUND(TotVol!$AD78*Base18!K78,0)</f>
        <v>10</v>
      </c>
    </row>
    <row r="79" spans="1:5" x14ac:dyDescent="0.2">
      <c r="A79" s="18">
        <v>12103</v>
      </c>
      <c r="B79" s="18">
        <f>ROUND(TotVol!$AD79*Base18!H79,0)</f>
        <v>655</v>
      </c>
      <c r="C79" s="18">
        <f>ROUND(TotVol!$AD79*Base18!I79,0)</f>
        <v>54</v>
      </c>
      <c r="D79" s="18">
        <f>ROUND(TotVol!$AD79*Base18!J79,0)</f>
        <v>48</v>
      </c>
      <c r="E79" s="18">
        <f>ROUND(TotVol!$AD79*Base18!K79,0)</f>
        <v>12</v>
      </c>
    </row>
    <row r="80" spans="1:5" x14ac:dyDescent="0.2">
      <c r="A80" s="18">
        <v>12104</v>
      </c>
      <c r="B80" s="18">
        <f>ROUND(TotVol!$AD80*Base18!H80,0)</f>
        <v>1009</v>
      </c>
      <c r="C80" s="18">
        <f>ROUND(TotVol!$AD80*Base18!I80,0)</f>
        <v>83</v>
      </c>
      <c r="D80" s="18">
        <f>ROUND(TotVol!$AD80*Base18!J80,0)</f>
        <v>67</v>
      </c>
      <c r="E80" s="18">
        <f>ROUND(TotVol!$AD80*Base18!K80,0)</f>
        <v>31</v>
      </c>
    </row>
    <row r="81" spans="1:5" x14ac:dyDescent="0.2">
      <c r="A81" s="18">
        <v>12105</v>
      </c>
      <c r="B81" s="18">
        <f>ROUND(TotVol!$AD81*Base18!H81,0)</f>
        <v>32738</v>
      </c>
      <c r="C81" s="18">
        <f>ROUND(TotVol!$AD81*Base18!I81,0)</f>
        <v>3124</v>
      </c>
      <c r="D81" s="18">
        <f>ROUND(TotVol!$AD81*Base18!J81,0)</f>
        <v>1206</v>
      </c>
      <c r="E81" s="18">
        <f>ROUND(TotVol!$AD81*Base18!K81,0)</f>
        <v>7505</v>
      </c>
    </row>
    <row r="82" spans="1:5" x14ac:dyDescent="0.2">
      <c r="A82" s="18">
        <v>12106</v>
      </c>
      <c r="B82" s="18">
        <f>ROUND(TotVol!$AD82*Base18!H82,0)</f>
        <v>725</v>
      </c>
      <c r="C82" s="18">
        <f>ROUND(TotVol!$AD82*Base18!I82,0)</f>
        <v>65</v>
      </c>
      <c r="D82" s="18">
        <f>ROUND(TotVol!$AD82*Base18!J82,0)</f>
        <v>70</v>
      </c>
      <c r="E82" s="18">
        <f>ROUND(TotVol!$AD82*Base18!K82,0)</f>
        <v>70</v>
      </c>
    </row>
    <row r="83" spans="1:5" x14ac:dyDescent="0.2">
      <c r="A83" s="18">
        <v>12107</v>
      </c>
      <c r="B83" s="18">
        <f>ROUND(TotVol!$AD83*Base18!H83,0)</f>
        <v>613</v>
      </c>
      <c r="C83" s="18">
        <f>ROUND(TotVol!$AD83*Base18!I83,0)</f>
        <v>56</v>
      </c>
      <c r="D83" s="18">
        <f>ROUND(TotVol!$AD83*Base18!J83,0)</f>
        <v>80</v>
      </c>
      <c r="E83" s="18">
        <f>ROUND(TotVol!$AD83*Base18!K83,0)</f>
        <v>45</v>
      </c>
    </row>
    <row r="84" spans="1:5" x14ac:dyDescent="0.2">
      <c r="A84" s="18">
        <v>12108</v>
      </c>
      <c r="B84" s="18">
        <f>ROUND(TotVol!$AD84*Base18!H84,0)</f>
        <v>3517</v>
      </c>
      <c r="C84" s="18">
        <f>ROUND(TotVol!$AD84*Base18!I84,0)</f>
        <v>286</v>
      </c>
      <c r="D84" s="18">
        <f>ROUND(TotVol!$AD84*Base18!J84,0)</f>
        <v>130</v>
      </c>
      <c r="E84" s="18">
        <f>ROUND(TotVol!$AD84*Base18!K84,0)</f>
        <v>91</v>
      </c>
    </row>
    <row r="85" spans="1:5" x14ac:dyDescent="0.2">
      <c r="A85" s="18">
        <v>12109</v>
      </c>
      <c r="B85" s="18">
        <f>ROUND(TotVol!$AD85*Base18!H85,0)</f>
        <v>545</v>
      </c>
      <c r="C85" s="18">
        <f>ROUND(TotVol!$AD85*Base18!I85,0)</f>
        <v>44</v>
      </c>
      <c r="D85" s="18">
        <f>ROUND(TotVol!$AD85*Base18!J85,0)</f>
        <v>39</v>
      </c>
      <c r="E85" s="18">
        <f>ROUND(TotVol!$AD85*Base18!K85,0)</f>
        <v>10</v>
      </c>
    </row>
    <row r="86" spans="1:5" x14ac:dyDescent="0.2">
      <c r="A86" s="18">
        <v>12110</v>
      </c>
      <c r="B86" s="18">
        <f>ROUND(TotVol!$AD86*Base18!H86,0)</f>
        <v>664</v>
      </c>
      <c r="C86" s="18">
        <f>ROUND(TotVol!$AD86*Base18!I86,0)</f>
        <v>54</v>
      </c>
      <c r="D86" s="18">
        <f>ROUND(TotVol!$AD86*Base18!J86,0)</f>
        <v>48</v>
      </c>
      <c r="E86" s="18">
        <f>ROUND(TotVol!$AD86*Base18!K86,0)</f>
        <v>12</v>
      </c>
    </row>
    <row r="87" spans="1:5" x14ac:dyDescent="0.2">
      <c r="A87" s="18">
        <v>12111</v>
      </c>
      <c r="B87" s="18">
        <f>ROUND(TotVol!$AD87*Base18!H87,0)</f>
        <v>1227</v>
      </c>
      <c r="C87" s="18">
        <f>ROUND(TotVol!$AD87*Base18!I87,0)</f>
        <v>112</v>
      </c>
      <c r="D87" s="18">
        <f>ROUND(TotVol!$AD87*Base18!J87,0)</f>
        <v>146</v>
      </c>
      <c r="E87" s="18">
        <f>ROUND(TotVol!$AD87*Base18!K87,0)</f>
        <v>117</v>
      </c>
    </row>
    <row r="88" spans="1:5" x14ac:dyDescent="0.2">
      <c r="A88" s="18">
        <v>12112</v>
      </c>
      <c r="B88" s="18">
        <f>ROUND(TotVol!$AD88*Base18!H88,0)</f>
        <v>275</v>
      </c>
      <c r="C88" s="18">
        <f>ROUND(TotVol!$AD88*Base18!I88,0)</f>
        <v>23</v>
      </c>
      <c r="D88" s="18">
        <f>ROUND(TotVol!$AD88*Base18!J88,0)</f>
        <v>24</v>
      </c>
      <c r="E88" s="18">
        <f>ROUND(TotVol!$AD88*Base18!K88,0)</f>
        <v>6</v>
      </c>
    </row>
    <row r="89" spans="1:5" x14ac:dyDescent="0.2">
      <c r="A89" s="40">
        <v>12113</v>
      </c>
      <c r="B89" s="18">
        <f>ROUND(TotVol!$AD89*Base18!H89,0)</f>
        <v>1020</v>
      </c>
      <c r="C89" s="18">
        <f>ROUND(TotVol!$AD89*Base18!I89,0)</f>
        <v>89</v>
      </c>
      <c r="D89" s="18">
        <f>ROUND(TotVol!$AD89*Base18!J89,0)</f>
        <v>85</v>
      </c>
      <c r="E89" s="18">
        <f>ROUND(TotVol!$AD89*Base18!K89,0)</f>
        <v>85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7CBA0-C92B-445A-854D-A120237CF483}">
  <sheetPr>
    <tabColor theme="3" tint="0.59999389629810485"/>
  </sheetPr>
  <dimension ref="A1:E89"/>
  <sheetViews>
    <sheetView topLeftCell="A34" workbookViewId="0">
      <selection activeCell="E53" sqref="E53"/>
    </sheetView>
  </sheetViews>
  <sheetFormatPr defaultRowHeight="12.75" x14ac:dyDescent="0.2"/>
  <cols>
    <col min="1" max="1" width="6.7109375" style="8" customWidth="1"/>
    <col min="2" max="5" width="15.7109375" style="8" customWidth="1"/>
    <col min="6" max="6" width="9.140625" style="8"/>
    <col min="7" max="21" width="9.140625" style="8" customWidth="1"/>
    <col min="22" max="16384" width="9.140625" style="8"/>
  </cols>
  <sheetData>
    <row r="1" spans="1:5" x14ac:dyDescent="0.2">
      <c r="A1" s="8" t="s">
        <v>0</v>
      </c>
      <c r="B1" s="8" t="s">
        <v>87</v>
      </c>
      <c r="C1" s="8" t="s">
        <v>88</v>
      </c>
      <c r="D1" s="8" t="s">
        <v>89</v>
      </c>
      <c r="E1" s="8" t="s">
        <v>90</v>
      </c>
    </row>
    <row r="2" spans="1:5" x14ac:dyDescent="0.2">
      <c r="A2" s="18">
        <v>12001</v>
      </c>
      <c r="B2" s="18">
        <f>ROUND(TotVol!$AI2*Base18!H2,0)</f>
        <v>681</v>
      </c>
      <c r="C2" s="18">
        <f>ROUND(TotVol!$AI2*Base18!I2,0)</f>
        <v>58</v>
      </c>
      <c r="D2" s="18">
        <f>ROUND(TotVol!$AI2*Base18!J2,0)</f>
        <v>72</v>
      </c>
      <c r="E2" s="18">
        <f>ROUND(TotVol!$AI2*Base18!K2,0)</f>
        <v>29</v>
      </c>
    </row>
    <row r="3" spans="1:5" x14ac:dyDescent="0.2">
      <c r="A3" s="18">
        <v>12002</v>
      </c>
      <c r="B3" s="18">
        <f>ROUND(TotVol!$AI3*Base18!H3,0)</f>
        <v>4037</v>
      </c>
      <c r="C3" s="18">
        <f>ROUND(TotVol!$AI3*Base18!I3,0)</f>
        <v>347</v>
      </c>
      <c r="D3" s="18">
        <f>ROUND(TotVol!$AI3*Base18!J3,0)</f>
        <v>264</v>
      </c>
      <c r="E3" s="18">
        <f>ROUND(TotVol!$AI3*Base18!K3,0)</f>
        <v>208</v>
      </c>
    </row>
    <row r="4" spans="1:5" x14ac:dyDescent="0.2">
      <c r="A4" s="18">
        <v>12003</v>
      </c>
      <c r="B4" s="18">
        <f>ROUND(TotVol!$AI4*Base18!H4,0)</f>
        <v>174</v>
      </c>
      <c r="C4" s="18">
        <f>ROUND(TotVol!$AI4*Base18!I4,0)</f>
        <v>16</v>
      </c>
      <c r="D4" s="18">
        <f>ROUND(TotVol!$AI4*Base18!J4,0)</f>
        <v>34</v>
      </c>
      <c r="E4" s="18">
        <f>ROUND(TotVol!$AI4*Base18!K4,0)</f>
        <v>10</v>
      </c>
    </row>
    <row r="5" spans="1:5" x14ac:dyDescent="0.2">
      <c r="A5" s="18">
        <v>12004</v>
      </c>
      <c r="B5" s="18">
        <f>ROUND(TotVol!$AI5*Base18!H5,0)</f>
        <v>835</v>
      </c>
      <c r="C5" s="18">
        <f>ROUND(TotVol!$AI5*Base18!I5,0)</f>
        <v>74</v>
      </c>
      <c r="D5" s="18">
        <f>ROUND(TotVol!$AI5*Base18!J5,0)</f>
        <v>118</v>
      </c>
      <c r="E5" s="18">
        <f>ROUND(TotVol!$AI5*Base18!K5,0)</f>
        <v>31</v>
      </c>
    </row>
    <row r="6" spans="1:5" x14ac:dyDescent="0.2">
      <c r="A6" s="18">
        <v>12005</v>
      </c>
      <c r="B6" s="18">
        <f>ROUND(TotVol!$AI6*Base18!H6,0)</f>
        <v>4406</v>
      </c>
      <c r="C6" s="18">
        <f>ROUND(TotVol!$AI6*Base18!I6,0)</f>
        <v>376</v>
      </c>
      <c r="D6" s="18">
        <f>ROUND(TotVol!$AI6*Base18!J6,0)</f>
        <v>342</v>
      </c>
      <c r="E6" s="18">
        <f>ROUND(TotVol!$AI6*Base18!K6,0)</f>
        <v>169</v>
      </c>
    </row>
    <row r="7" spans="1:5" x14ac:dyDescent="0.2">
      <c r="A7" s="18">
        <v>12006</v>
      </c>
      <c r="B7" s="18">
        <f>ROUND(TotVol!$AI7*Base18!H7,0)</f>
        <v>2100</v>
      </c>
      <c r="C7" s="18">
        <f>ROUND(TotVol!$AI7*Base18!I7,0)</f>
        <v>163</v>
      </c>
      <c r="D7" s="18">
        <f>ROUND(TotVol!$AI7*Base18!J7,0)</f>
        <v>94</v>
      </c>
      <c r="E7" s="18">
        <f>ROUND(TotVol!$AI7*Base18!K7,0)</f>
        <v>24</v>
      </c>
    </row>
    <row r="8" spans="1:5" x14ac:dyDescent="0.2">
      <c r="A8" s="18">
        <v>12007</v>
      </c>
      <c r="B8" s="18">
        <f>ROUND(TotVol!$AI8*Base18!H8,0)</f>
        <v>1145</v>
      </c>
      <c r="C8" s="18">
        <f>ROUND(TotVol!$AI8*Base18!I8,0)</f>
        <v>98</v>
      </c>
      <c r="D8" s="18">
        <f>ROUND(TotVol!$AI8*Base18!J8,0)</f>
        <v>134</v>
      </c>
      <c r="E8" s="18">
        <f>ROUND(TotVol!$AI8*Base18!K8,0)</f>
        <v>27</v>
      </c>
    </row>
    <row r="9" spans="1:5" x14ac:dyDescent="0.2">
      <c r="A9" s="18">
        <v>12008</v>
      </c>
      <c r="B9" s="18">
        <f>ROUND(TotVol!$AI9*Base18!H9,0)</f>
        <v>575</v>
      </c>
      <c r="C9" s="18">
        <f>ROUND(TotVol!$AI9*Base18!I9,0)</f>
        <v>54</v>
      </c>
      <c r="D9" s="18">
        <f>ROUND(TotVol!$AI9*Base18!J9,0)</f>
        <v>130</v>
      </c>
      <c r="E9" s="18">
        <f>ROUND(TotVol!$AI9*Base18!K9,0)</f>
        <v>0</v>
      </c>
    </row>
    <row r="10" spans="1:5" x14ac:dyDescent="0.2">
      <c r="A10" s="18">
        <v>12009</v>
      </c>
      <c r="B10" s="18">
        <f>ROUND(TotVol!$AI10*Base18!H10,0)</f>
        <v>701</v>
      </c>
      <c r="C10" s="18">
        <f>ROUND(TotVol!$AI10*Base18!I10,0)</f>
        <v>67</v>
      </c>
      <c r="D10" s="18">
        <f>ROUND(TotVol!$AI10*Base18!J10,0)</f>
        <v>92</v>
      </c>
      <c r="E10" s="18">
        <f>ROUND(TotVol!$AI10*Base18!K10,0)</f>
        <v>97</v>
      </c>
    </row>
    <row r="11" spans="1:5" x14ac:dyDescent="0.2">
      <c r="A11" s="18">
        <v>12010</v>
      </c>
      <c r="B11" s="18">
        <f>ROUND(TotVol!$AI11*Base18!H11,0)</f>
        <v>15181</v>
      </c>
      <c r="C11" s="18">
        <f>ROUND(TotVol!$AI11*Base18!I11,0)</f>
        <v>1451</v>
      </c>
      <c r="D11" s="18">
        <f>ROUND(TotVol!$AI11*Base18!J11,0)</f>
        <v>1042</v>
      </c>
      <c r="E11" s="18">
        <f>ROUND(TotVol!$AI11*Base18!K11,0)</f>
        <v>3039</v>
      </c>
    </row>
    <row r="12" spans="1:5" x14ac:dyDescent="0.2">
      <c r="A12" s="18">
        <v>12011</v>
      </c>
      <c r="B12" s="18">
        <f>ROUND(TotVol!$AI12*Base18!H12,0)</f>
        <v>1166</v>
      </c>
      <c r="C12" s="18">
        <f>ROUND(TotVol!$AI12*Base18!I12,0)</f>
        <v>110</v>
      </c>
      <c r="D12" s="18">
        <f>ROUND(TotVol!$AI12*Base18!J12,0)</f>
        <v>127</v>
      </c>
      <c r="E12" s="18">
        <f>ROUND(TotVol!$AI12*Base18!K12,0)</f>
        <v>165</v>
      </c>
    </row>
    <row r="13" spans="1:5" x14ac:dyDescent="0.2">
      <c r="A13" s="18">
        <v>12012</v>
      </c>
      <c r="B13" s="18">
        <f>ROUND(TotVol!$AI13*Base18!H13,0)</f>
        <v>14558</v>
      </c>
      <c r="C13" s="18">
        <f>ROUND(TotVol!$AI13*Base18!I13,0)</f>
        <v>1315</v>
      </c>
      <c r="D13" s="18">
        <f>ROUND(TotVol!$AI13*Base18!J13,0)</f>
        <v>764</v>
      </c>
      <c r="E13" s="18">
        <f>ROUND(TotVol!$AI13*Base18!K13,0)</f>
        <v>2136</v>
      </c>
    </row>
    <row r="14" spans="1:5" x14ac:dyDescent="0.2">
      <c r="A14" s="18">
        <v>12013</v>
      </c>
      <c r="B14" s="18">
        <f>ROUND(TotVol!$AI14*Base18!H14,0)</f>
        <v>9214</v>
      </c>
      <c r="C14" s="18">
        <f>ROUND(TotVol!$AI14*Base18!I14,0)</f>
        <v>846</v>
      </c>
      <c r="D14" s="18">
        <f>ROUND(TotVol!$AI14*Base18!J14,0)</f>
        <v>658</v>
      </c>
      <c r="E14" s="18">
        <f>ROUND(TotVol!$AI14*Base18!K14,0)</f>
        <v>1269</v>
      </c>
    </row>
    <row r="15" spans="1:5" x14ac:dyDescent="0.2">
      <c r="A15" s="18">
        <v>12014</v>
      </c>
      <c r="B15" s="18">
        <f>ROUND(TotVol!$AI15*Base18!H15,0)</f>
        <v>261</v>
      </c>
      <c r="C15" s="18">
        <f>ROUND(TotVol!$AI15*Base18!I15,0)</f>
        <v>24</v>
      </c>
      <c r="D15" s="18">
        <f>ROUND(TotVol!$AI15*Base18!J15,0)</f>
        <v>49</v>
      </c>
      <c r="E15" s="18">
        <f>ROUND(TotVol!$AI15*Base18!K15,0)</f>
        <v>6</v>
      </c>
    </row>
    <row r="16" spans="1:5" x14ac:dyDescent="0.2">
      <c r="A16" s="18">
        <v>12015</v>
      </c>
      <c r="B16" s="18">
        <f>ROUND(TotVol!$AI16*Base18!H16,0)</f>
        <v>1357</v>
      </c>
      <c r="C16" s="18">
        <f>ROUND(TotVol!$AI16*Base18!I16,0)</f>
        <v>123</v>
      </c>
      <c r="D16" s="18">
        <f>ROUND(TotVol!$AI16*Base18!J16,0)</f>
        <v>101</v>
      </c>
      <c r="E16" s="18">
        <f>ROUND(TotVol!$AI16*Base18!K16,0)</f>
        <v>101</v>
      </c>
    </row>
    <row r="17" spans="1:5" x14ac:dyDescent="0.2">
      <c r="A17" s="18">
        <v>12016</v>
      </c>
      <c r="B17" s="18">
        <f>ROUND(TotVol!$AI17*Base18!H17,0)</f>
        <v>557</v>
      </c>
      <c r="C17" s="18">
        <f>ROUND(TotVol!$AI17*Base18!I17,0)</f>
        <v>49</v>
      </c>
      <c r="D17" s="18">
        <f>ROUND(TotVol!$AI17*Base18!J17,0)</f>
        <v>58</v>
      </c>
      <c r="E17" s="18">
        <f>ROUND(TotVol!$AI17*Base18!K17,0)</f>
        <v>35</v>
      </c>
    </row>
    <row r="18" spans="1:5" x14ac:dyDescent="0.2">
      <c r="A18" s="18">
        <v>12017</v>
      </c>
      <c r="B18" s="18">
        <f>ROUND(TotVol!$AI18*Base18!H18,0)</f>
        <v>7645</v>
      </c>
      <c r="C18" s="18">
        <f>ROUND(TotVol!$AI18*Base18!I18,0)</f>
        <v>707</v>
      </c>
      <c r="D18" s="18">
        <f>ROUND(TotVol!$AI18*Base18!J18,0)</f>
        <v>688</v>
      </c>
      <c r="E18" s="18">
        <f>ROUND(TotVol!$AI18*Base18!K18,0)</f>
        <v>1004</v>
      </c>
    </row>
    <row r="19" spans="1:5" x14ac:dyDescent="0.2">
      <c r="A19" s="18">
        <v>12018</v>
      </c>
      <c r="B19" s="18">
        <f>ROUND(TotVol!$AI19*Base18!H19,0)</f>
        <v>657</v>
      </c>
      <c r="C19" s="18">
        <f>ROUND(TotVol!$AI19*Base18!I19,0)</f>
        <v>56</v>
      </c>
      <c r="D19" s="18">
        <f>ROUND(TotVol!$AI19*Base18!J19,0)</f>
        <v>54</v>
      </c>
      <c r="E19" s="18">
        <f>ROUND(TotVol!$AI19*Base18!K19,0)</f>
        <v>40</v>
      </c>
    </row>
    <row r="20" spans="1:5" x14ac:dyDescent="0.2">
      <c r="A20" s="18">
        <v>12019</v>
      </c>
      <c r="B20" s="18">
        <f>ROUND(TotVol!$AI20*Base18!H20,0)</f>
        <v>3248</v>
      </c>
      <c r="C20" s="18">
        <f>ROUND(TotVol!$AI20*Base18!I20,0)</f>
        <v>293</v>
      </c>
      <c r="D20" s="18">
        <f>ROUND(TotVol!$AI20*Base18!J20,0)</f>
        <v>413</v>
      </c>
      <c r="E20" s="18">
        <f>ROUND(TotVol!$AI20*Base18!K20,0)</f>
        <v>282</v>
      </c>
    </row>
    <row r="21" spans="1:5" x14ac:dyDescent="0.2">
      <c r="A21" s="18">
        <v>12020</v>
      </c>
      <c r="B21" s="18">
        <f>ROUND(TotVol!$AI21*Base18!H21,0)</f>
        <v>1366</v>
      </c>
      <c r="C21" s="18">
        <f>ROUND(TotVol!$AI21*Base18!I21,0)</f>
        <v>112</v>
      </c>
      <c r="D21" s="18">
        <f>ROUND(TotVol!$AI21*Base18!J21,0)</f>
        <v>109</v>
      </c>
      <c r="E21" s="18">
        <f>ROUND(TotVol!$AI21*Base18!K21,0)</f>
        <v>27</v>
      </c>
    </row>
    <row r="22" spans="1:5" x14ac:dyDescent="0.2">
      <c r="A22" s="18">
        <v>12021</v>
      </c>
      <c r="B22" s="18">
        <f>ROUND(TotVol!$AI22*Base18!H22,0)</f>
        <v>7101</v>
      </c>
      <c r="C22" s="18">
        <f>ROUND(TotVol!$AI22*Base18!I22,0)</f>
        <v>563</v>
      </c>
      <c r="D22" s="18">
        <f>ROUND(TotVol!$AI22*Base18!J22,0)</f>
        <v>253</v>
      </c>
      <c r="E22" s="18">
        <f>ROUND(TotVol!$AI22*Base18!K22,0)</f>
        <v>126</v>
      </c>
    </row>
    <row r="23" spans="1:5" x14ac:dyDescent="0.2">
      <c r="A23" s="18">
        <v>12022</v>
      </c>
      <c r="B23" s="18">
        <f>ROUND(TotVol!$AI23*Base18!H23,0)</f>
        <v>57401</v>
      </c>
      <c r="C23" s="18">
        <f>ROUND(TotVol!$AI23*Base18!I23,0)</f>
        <v>5932</v>
      </c>
      <c r="D23" s="18">
        <f>ROUND(TotVol!$AI23*Base18!J23,0)</f>
        <v>3984</v>
      </c>
      <c r="E23" s="18">
        <f>ROUND(TotVol!$AI23*Base18!K23,0)</f>
        <v>17382</v>
      </c>
    </row>
    <row r="24" spans="1:5" x14ac:dyDescent="0.2">
      <c r="A24" s="18">
        <v>12023</v>
      </c>
      <c r="B24" s="18">
        <f>ROUND(TotVol!$AI24*Base18!H24,0)</f>
        <v>8825</v>
      </c>
      <c r="C24" s="18">
        <f>ROUND(TotVol!$AI24*Base18!I24,0)</f>
        <v>742</v>
      </c>
      <c r="D24" s="18">
        <f>ROUND(TotVol!$AI24*Base18!J24,0)</f>
        <v>470</v>
      </c>
      <c r="E24" s="18">
        <f>ROUND(TotVol!$AI24*Base18!K24,0)</f>
        <v>470</v>
      </c>
    </row>
    <row r="25" spans="1:5" x14ac:dyDescent="0.2">
      <c r="A25" s="18">
        <v>12024</v>
      </c>
      <c r="B25" s="18">
        <f>ROUND(TotVol!$AI25*Base18!H25,0)</f>
        <v>6475</v>
      </c>
      <c r="C25" s="18">
        <f>ROUND(TotVol!$AI25*Base18!I25,0)</f>
        <v>506</v>
      </c>
      <c r="D25" s="18">
        <f>ROUND(TotVol!$AI25*Base18!J25,0)</f>
        <v>295</v>
      </c>
      <c r="E25" s="18">
        <f>ROUND(TotVol!$AI25*Base18!K25,0)</f>
        <v>28</v>
      </c>
    </row>
    <row r="26" spans="1:5" x14ac:dyDescent="0.2">
      <c r="A26" s="18">
        <v>12025</v>
      </c>
      <c r="B26" s="18">
        <f>ROUND(TotVol!$AI26*Base18!H26,0)</f>
        <v>1908</v>
      </c>
      <c r="C26" s="18">
        <f>ROUND(TotVol!$AI26*Base18!I26,0)</f>
        <v>146</v>
      </c>
      <c r="D26" s="18">
        <f>ROUND(TotVol!$AI26*Base18!J26,0)</f>
        <v>67</v>
      </c>
      <c r="E26" s="18">
        <f>ROUND(TotVol!$AI26*Base18!K26,0)</f>
        <v>11</v>
      </c>
    </row>
    <row r="27" spans="1:5" x14ac:dyDescent="0.2">
      <c r="A27" s="18">
        <v>12028</v>
      </c>
      <c r="B27" s="18">
        <f>ROUND(TotVol!$AI27*Base18!H27,0)</f>
        <v>2288</v>
      </c>
      <c r="C27" s="18">
        <f>ROUND(TotVol!$AI27*Base18!I27,0)</f>
        <v>196</v>
      </c>
      <c r="D27" s="18">
        <f>ROUND(TotVol!$AI27*Base18!J27,0)</f>
        <v>196</v>
      </c>
      <c r="E27" s="18">
        <f>ROUND(TotVol!$AI27*Base18!K27,0)</f>
        <v>96</v>
      </c>
    </row>
    <row r="28" spans="1:5" x14ac:dyDescent="0.2">
      <c r="A28" s="18">
        <v>12029</v>
      </c>
      <c r="B28" s="18">
        <f>ROUND(TotVol!$AI28*Base18!H28,0)</f>
        <v>8346</v>
      </c>
      <c r="C28" s="18">
        <f>ROUND(TotVol!$AI28*Base18!I28,0)</f>
        <v>707</v>
      </c>
      <c r="D28" s="18">
        <f>ROUND(TotVol!$AI28*Base18!J28,0)</f>
        <v>486</v>
      </c>
      <c r="E28" s="18">
        <f>ROUND(TotVol!$AI28*Base18!K28,0)</f>
        <v>397</v>
      </c>
    </row>
    <row r="29" spans="1:5" x14ac:dyDescent="0.2">
      <c r="A29" s="18">
        <v>12031</v>
      </c>
      <c r="B29" s="18">
        <f>ROUND(TotVol!$AI29*Base18!H29,0)</f>
        <v>5074</v>
      </c>
      <c r="C29" s="18">
        <f>ROUND(TotVol!$AI29*Base18!I29,0)</f>
        <v>445</v>
      </c>
      <c r="D29" s="18">
        <f>ROUND(TotVol!$AI29*Base18!J29,0)</f>
        <v>455</v>
      </c>
      <c r="E29" s="18">
        <f>ROUND(TotVol!$AI29*Base18!K29,0)</f>
        <v>423</v>
      </c>
    </row>
    <row r="30" spans="1:5" x14ac:dyDescent="0.2">
      <c r="A30" s="18">
        <v>12036</v>
      </c>
      <c r="B30" s="18">
        <f>ROUND(TotVol!$AI30*Base18!H30,0)</f>
        <v>1027</v>
      </c>
      <c r="C30" s="18">
        <f>ROUND(TotVol!$AI30*Base18!I30,0)</f>
        <v>83</v>
      </c>
      <c r="D30" s="18">
        <f>ROUND(TotVol!$AI30*Base18!J30,0)</f>
        <v>66</v>
      </c>
      <c r="E30" s="18">
        <f>ROUND(TotVol!$AI30*Base18!K30,0)</f>
        <v>11</v>
      </c>
    </row>
    <row r="31" spans="1:5" x14ac:dyDescent="0.2">
      <c r="A31" s="18">
        <v>12037</v>
      </c>
      <c r="B31" s="18">
        <f>ROUND(TotVol!$AI31*Base18!H31,0)</f>
        <v>44945</v>
      </c>
      <c r="C31" s="18">
        <f>ROUND(TotVol!$AI31*Base18!I31,0)</f>
        <v>4596</v>
      </c>
      <c r="D31" s="18">
        <f>ROUND(TotVol!$AI31*Base18!J31,0)</f>
        <v>2808</v>
      </c>
      <c r="E31" s="18">
        <f>ROUND(TotVol!$AI31*Base18!K31,0)</f>
        <v>13352</v>
      </c>
    </row>
    <row r="32" spans="1:5" x14ac:dyDescent="0.2">
      <c r="A32" s="18">
        <v>12038</v>
      </c>
      <c r="B32" s="18">
        <f>ROUND(TotVol!$AI32*Base18!H32,0)</f>
        <v>3970</v>
      </c>
      <c r="C32" s="18">
        <f>ROUND(TotVol!$AI32*Base18!I32,0)</f>
        <v>333</v>
      </c>
      <c r="D32" s="18">
        <f>ROUND(TotVol!$AI32*Base18!J32,0)</f>
        <v>284</v>
      </c>
      <c r="E32" s="18">
        <f>ROUND(TotVol!$AI32*Base18!K32,0)</f>
        <v>94</v>
      </c>
    </row>
    <row r="33" spans="1:5" x14ac:dyDescent="0.2">
      <c r="A33" s="18">
        <v>12039</v>
      </c>
      <c r="B33" s="18">
        <f>ROUND(TotVol!$AI33*Base18!H33,0)</f>
        <v>1070</v>
      </c>
      <c r="C33" s="18">
        <f>ROUND(TotVol!$AI33*Base18!I33,0)</f>
        <v>88</v>
      </c>
      <c r="D33" s="18">
        <f>ROUND(TotVol!$AI33*Base18!J33,0)</f>
        <v>69</v>
      </c>
      <c r="E33" s="18">
        <f>ROUND(TotVol!$AI33*Base18!K33,0)</f>
        <v>28</v>
      </c>
    </row>
    <row r="34" spans="1:5" x14ac:dyDescent="0.2">
      <c r="A34" s="18">
        <v>12041</v>
      </c>
      <c r="B34" s="18">
        <f>ROUND(TotVol!$AI34*Base18!H34,0)</f>
        <v>38701</v>
      </c>
      <c r="C34" s="18">
        <f>ROUND(TotVol!$AI34*Base18!I34,0)</f>
        <v>3445</v>
      </c>
      <c r="D34" s="18">
        <f>ROUND(TotVol!$AI34*Base18!J34,0)</f>
        <v>2020</v>
      </c>
      <c r="E34" s="18">
        <f>ROUND(TotVol!$AI34*Base18!K34,0)</f>
        <v>5092</v>
      </c>
    </row>
    <row r="35" spans="1:5" x14ac:dyDescent="0.2">
      <c r="A35" s="18">
        <v>12042</v>
      </c>
      <c r="B35" s="18">
        <f>ROUND(TotVol!$AI35*Base18!H35,0)</f>
        <v>11358</v>
      </c>
      <c r="C35" s="18">
        <f>ROUND(TotVol!$AI35*Base18!I35,0)</f>
        <v>897</v>
      </c>
      <c r="D35" s="18">
        <f>ROUND(TotVol!$AI35*Base18!J35,0)</f>
        <v>364</v>
      </c>
      <c r="E35" s="18">
        <f>ROUND(TotVol!$AI35*Base18!K35,0)</f>
        <v>247</v>
      </c>
    </row>
    <row r="36" spans="1:5" x14ac:dyDescent="0.2">
      <c r="A36" s="18">
        <v>12043</v>
      </c>
      <c r="B36" s="18">
        <f>ROUND(TotVol!$AI36*Base18!H36,0)</f>
        <v>18619</v>
      </c>
      <c r="C36" s="18">
        <f>ROUND(TotVol!$AI36*Base18!I36,0)</f>
        <v>1569</v>
      </c>
      <c r="D36" s="18">
        <f>ROUND(TotVol!$AI36*Base18!J36,0)</f>
        <v>984</v>
      </c>
      <c r="E36" s="18">
        <f>ROUND(TotVol!$AI36*Base18!K36,0)</f>
        <v>1227</v>
      </c>
    </row>
    <row r="37" spans="1:5" x14ac:dyDescent="0.2">
      <c r="A37" s="18">
        <v>12044</v>
      </c>
      <c r="B37" s="18">
        <f>ROUND(TotVol!$AI37*Base18!H37,0)</f>
        <v>8587</v>
      </c>
      <c r="C37" s="18">
        <f>ROUND(TotVol!$AI37*Base18!I37,0)</f>
        <v>718</v>
      </c>
      <c r="D37" s="18">
        <f>ROUND(TotVol!$AI37*Base18!J37,0)</f>
        <v>689</v>
      </c>
      <c r="E37" s="18">
        <f>ROUND(TotVol!$AI37*Base18!K37,0)</f>
        <v>201</v>
      </c>
    </row>
    <row r="38" spans="1:5" x14ac:dyDescent="0.2">
      <c r="A38" s="18">
        <v>12045</v>
      </c>
      <c r="B38" s="18">
        <f>ROUND(TotVol!$AI38*Base18!H38,0)</f>
        <v>3744</v>
      </c>
      <c r="C38" s="18">
        <f>ROUND(TotVol!$AI38*Base18!I38,0)</f>
        <v>299</v>
      </c>
      <c r="D38" s="18">
        <f>ROUND(TotVol!$AI38*Base18!J38,0)</f>
        <v>171</v>
      </c>
      <c r="E38" s="18">
        <f>ROUND(TotVol!$AI38*Base18!K38,0)</f>
        <v>50</v>
      </c>
    </row>
    <row r="39" spans="1:5" x14ac:dyDescent="0.2">
      <c r="A39" s="18">
        <v>12047</v>
      </c>
      <c r="B39" s="18">
        <f>ROUND(TotVol!$AI39*Base18!H39,0)</f>
        <v>28519</v>
      </c>
      <c r="C39" s="18">
        <f>ROUND(TotVol!$AI39*Base18!I39,0)</f>
        <v>2300</v>
      </c>
      <c r="D39" s="18">
        <f>ROUND(TotVol!$AI39*Base18!J39,0)</f>
        <v>1236</v>
      </c>
      <c r="E39" s="18">
        <f>ROUND(TotVol!$AI39*Base18!K39,0)</f>
        <v>862</v>
      </c>
    </row>
    <row r="40" spans="1:5" x14ac:dyDescent="0.2">
      <c r="A40" s="18">
        <v>12048</v>
      </c>
      <c r="B40" s="18">
        <f>ROUND(TotVol!$AI40*Base18!H40,0)</f>
        <v>3477</v>
      </c>
      <c r="C40" s="18">
        <f>ROUND(TotVol!$AI40*Base18!I40,0)</f>
        <v>333</v>
      </c>
      <c r="D40" s="18">
        <f>ROUND(TotVol!$AI40*Base18!J40,0)</f>
        <v>287</v>
      </c>
      <c r="E40" s="18">
        <f>ROUND(TotVol!$AI40*Base18!K40,0)</f>
        <v>723</v>
      </c>
    </row>
    <row r="41" spans="1:5" x14ac:dyDescent="0.2">
      <c r="A41" s="18">
        <v>12049</v>
      </c>
      <c r="B41" s="18">
        <f>ROUND(TotVol!$AI41*Base18!H41,0)</f>
        <v>9419</v>
      </c>
      <c r="C41" s="18">
        <f>ROUND(TotVol!$AI41*Base18!I41,0)</f>
        <v>800</v>
      </c>
      <c r="D41" s="18">
        <f>ROUND(TotVol!$AI41*Base18!J41,0)</f>
        <v>480</v>
      </c>
      <c r="E41" s="18">
        <f>ROUND(TotVol!$AI41*Base18!K41,0)</f>
        <v>640</v>
      </c>
    </row>
    <row r="42" spans="1:5" x14ac:dyDescent="0.2">
      <c r="A42" s="18">
        <v>12050</v>
      </c>
      <c r="B42" s="18">
        <f>ROUND(TotVol!$AI42*Base18!H42,0)</f>
        <v>12261</v>
      </c>
      <c r="C42" s="18">
        <f>ROUND(TotVol!$AI42*Base18!I42,0)</f>
        <v>1003</v>
      </c>
      <c r="D42" s="18">
        <f>ROUND(TotVol!$AI42*Base18!J42,0)</f>
        <v>580</v>
      </c>
      <c r="E42" s="18">
        <f>ROUND(TotVol!$AI42*Base18!K42,0)</f>
        <v>532</v>
      </c>
    </row>
    <row r="43" spans="1:5" x14ac:dyDescent="0.2">
      <c r="A43" s="18">
        <v>12051</v>
      </c>
      <c r="B43" s="18">
        <f>ROUND(TotVol!$AI43*Base18!H43,0)</f>
        <v>3405</v>
      </c>
      <c r="C43" s="18">
        <f>ROUND(TotVol!$AI43*Base18!I43,0)</f>
        <v>310</v>
      </c>
      <c r="D43" s="18">
        <f>ROUND(TotVol!$AI43*Base18!J43,0)</f>
        <v>258</v>
      </c>
      <c r="E43" s="18">
        <f>ROUND(TotVol!$AI43*Base18!K43,0)</f>
        <v>499</v>
      </c>
    </row>
    <row r="44" spans="1:5" x14ac:dyDescent="0.2">
      <c r="A44" s="18">
        <v>12052</v>
      </c>
      <c r="B44" s="18">
        <f>ROUND(TotVol!$AI44*Base18!H44,0)</f>
        <v>499</v>
      </c>
      <c r="C44" s="18">
        <f>ROUND(TotVol!$AI44*Base18!I44,0)</f>
        <v>48</v>
      </c>
      <c r="D44" s="18">
        <f>ROUND(TotVol!$AI44*Base18!J44,0)</f>
        <v>79</v>
      </c>
      <c r="E44" s="18">
        <f>ROUND(TotVol!$AI44*Base18!K44,0)</f>
        <v>57</v>
      </c>
    </row>
    <row r="45" spans="1:5" x14ac:dyDescent="0.2">
      <c r="A45" s="18">
        <v>12053</v>
      </c>
      <c r="B45" s="18">
        <f>ROUND(TotVol!$AI45*Base18!H45,0)</f>
        <v>1517</v>
      </c>
      <c r="C45" s="18">
        <f>ROUND(TotVol!$AI45*Base18!I45,0)</f>
        <v>140</v>
      </c>
      <c r="D45" s="18">
        <f>ROUND(TotVol!$AI45*Base18!J45,0)</f>
        <v>140</v>
      </c>
      <c r="E45" s="18">
        <f>ROUND(TotVol!$AI45*Base18!K45,0)</f>
        <v>115</v>
      </c>
    </row>
    <row r="46" spans="1:5" x14ac:dyDescent="0.2">
      <c r="A46" s="18">
        <v>12055</v>
      </c>
      <c r="B46" s="18">
        <f>ROUND(TotVol!$AI46*Base18!H46,0)</f>
        <v>4703</v>
      </c>
      <c r="C46" s="18">
        <f>ROUND(TotVol!$AI46*Base18!I46,0)</f>
        <v>375</v>
      </c>
      <c r="D46" s="18">
        <f>ROUND(TotVol!$AI46*Base18!J46,0)</f>
        <v>198</v>
      </c>
      <c r="E46" s="18">
        <f>ROUND(TotVol!$AI46*Base18!K46,0)</f>
        <v>146</v>
      </c>
    </row>
    <row r="47" spans="1:5" x14ac:dyDescent="0.2">
      <c r="A47" s="18">
        <v>12056</v>
      </c>
      <c r="B47" s="18">
        <f>ROUND(TotVol!$AI47*Base18!H47,0)</f>
        <v>5457</v>
      </c>
      <c r="C47" s="18">
        <f>ROUND(TotVol!$AI47*Base18!I47,0)</f>
        <v>452</v>
      </c>
      <c r="D47" s="18">
        <f>ROUND(TotVol!$AI47*Base18!J47,0)</f>
        <v>313</v>
      </c>
      <c r="E47" s="18">
        <f>ROUND(TotVol!$AI47*Base18!K47,0)</f>
        <v>151</v>
      </c>
    </row>
    <row r="48" spans="1:5" x14ac:dyDescent="0.2">
      <c r="A48" s="18">
        <v>12057</v>
      </c>
      <c r="B48" s="18">
        <f>ROUND(TotVol!$AI48*Base18!H48,0)</f>
        <v>101422</v>
      </c>
      <c r="C48" s="18">
        <f>ROUND(TotVol!$AI48*Base18!I48,0)</f>
        <v>9151</v>
      </c>
      <c r="D48" s="18">
        <f>ROUND(TotVol!$AI48*Base18!J48,0)</f>
        <v>5142</v>
      </c>
      <c r="E48" s="18">
        <f>ROUND(TotVol!$AI48*Base18!K48,0)</f>
        <v>14965</v>
      </c>
    </row>
    <row r="49" spans="1:5" x14ac:dyDescent="0.2">
      <c r="A49" s="18">
        <v>12058</v>
      </c>
      <c r="B49" s="18">
        <f>ROUND(TotVol!$AI49*Base18!H49,0)</f>
        <v>4479</v>
      </c>
      <c r="C49" s="18">
        <f>ROUND(TotVol!$AI49*Base18!I49,0)</f>
        <v>360</v>
      </c>
      <c r="D49" s="18">
        <f>ROUND(TotVol!$AI49*Base18!J49,0)</f>
        <v>200</v>
      </c>
      <c r="E49" s="18">
        <f>ROUND(TotVol!$AI49*Base18!K49,0)</f>
        <v>160</v>
      </c>
    </row>
    <row r="50" spans="1:5" x14ac:dyDescent="0.2">
      <c r="A50" s="18">
        <v>12065</v>
      </c>
      <c r="B50" s="18">
        <f>ROUND(TotVol!$AI50*Base18!H50,0)</f>
        <v>2488</v>
      </c>
      <c r="C50" s="18">
        <f>ROUND(TotVol!$AI50*Base18!I50,0)</f>
        <v>226</v>
      </c>
      <c r="D50" s="18">
        <f>ROUND(TotVol!$AI50*Base18!J50,0)</f>
        <v>226</v>
      </c>
      <c r="E50" s="18">
        <f>ROUND(TotVol!$AI50*Base18!K50,0)</f>
        <v>191</v>
      </c>
    </row>
    <row r="51" spans="1:5" x14ac:dyDescent="0.2">
      <c r="A51" s="18">
        <v>12066</v>
      </c>
      <c r="B51" s="18">
        <f>ROUND(TotVol!$AI51*Base18!H51,0)</f>
        <v>1750</v>
      </c>
      <c r="C51" s="18">
        <f>ROUND(TotVol!$AI51*Base18!I51,0)</f>
        <v>152</v>
      </c>
      <c r="D51" s="18">
        <f>ROUND(TotVol!$AI51*Base18!J51,0)</f>
        <v>128</v>
      </c>
      <c r="E51" s="18">
        <f>ROUND(TotVol!$AI51*Base18!K51,0)</f>
        <v>70</v>
      </c>
    </row>
    <row r="52" spans="1:5" x14ac:dyDescent="0.2">
      <c r="A52" s="18">
        <v>12067</v>
      </c>
      <c r="B52" s="18">
        <f>ROUND(TotVol!$AI52*Base18!H52,0)</f>
        <v>1716</v>
      </c>
      <c r="C52" s="18">
        <f>ROUND(TotVol!$AI52*Base18!I52,0)</f>
        <v>142</v>
      </c>
      <c r="D52" s="18">
        <f>ROUND(TotVol!$AI52*Base18!J52,0)</f>
        <v>109</v>
      </c>
      <c r="E52" s="18">
        <f>ROUND(TotVol!$AI52*Base18!K52,0)</f>
        <v>62</v>
      </c>
    </row>
    <row r="53" spans="1:5" x14ac:dyDescent="0.2">
      <c r="A53" s="18">
        <v>12069</v>
      </c>
      <c r="B53" s="18">
        <f>ROUND(TotVol!$AI53*Base18!H53,0)</f>
        <v>42952</v>
      </c>
      <c r="C53" s="18">
        <f>ROUND(TotVol!$AI53*Base18!I53,0)</f>
        <v>3688</v>
      </c>
      <c r="D53" s="18">
        <f>ROUND(TotVol!$AI53*Base18!J53,0)</f>
        <v>1480</v>
      </c>
      <c r="E53" s="18">
        <f>ROUND(TotVol!$AI53*Base18!K53,0)</f>
        <v>4596</v>
      </c>
    </row>
    <row r="54" spans="1:5" x14ac:dyDescent="0.2">
      <c r="A54" s="18">
        <v>12070</v>
      </c>
      <c r="B54" s="18">
        <f>ROUND(TotVol!$AI54*Base18!H54,0)</f>
        <v>3156</v>
      </c>
      <c r="C54" s="18">
        <f>ROUND(TotVol!$AI54*Base18!I54,0)</f>
        <v>271</v>
      </c>
      <c r="D54" s="18">
        <f>ROUND(TotVol!$AI54*Base18!J54,0)</f>
        <v>186</v>
      </c>
      <c r="E54" s="18">
        <f>ROUND(TotVol!$AI54*Base18!K54,0)</f>
        <v>243</v>
      </c>
    </row>
    <row r="55" spans="1:5" x14ac:dyDescent="0.2">
      <c r="A55" s="8">
        <v>12079</v>
      </c>
      <c r="B55" s="18">
        <f>ROUND(TotVol!$AI55*Base18!H55,0)</f>
        <v>3699</v>
      </c>
      <c r="C55" s="18">
        <f>ROUND(TotVol!$AI55*Base18!I55,0)</f>
        <v>309</v>
      </c>
      <c r="D55" s="18">
        <f>ROUND(TotVol!$AI55*Base18!J55,0)</f>
        <v>262</v>
      </c>
      <c r="E55" s="18">
        <f>ROUND(TotVol!$AI55*Base18!K55,0)</f>
        <v>131</v>
      </c>
    </row>
    <row r="56" spans="1:5" x14ac:dyDescent="0.2">
      <c r="A56" s="8">
        <v>12080</v>
      </c>
      <c r="B56" s="18">
        <f>ROUND(TotVol!$AI56*Base18!H56,0)</f>
        <v>7482</v>
      </c>
      <c r="C56" s="18">
        <f>ROUND(TotVol!$AI56*Base18!I56,0)</f>
        <v>613</v>
      </c>
      <c r="D56" s="18">
        <f>ROUND(TotVol!$AI56*Base18!J56,0)</f>
        <v>356</v>
      </c>
      <c r="E56" s="18">
        <f>ROUND(TotVol!$AI56*Base18!K56,0)</f>
        <v>380</v>
      </c>
    </row>
    <row r="57" spans="1:5" x14ac:dyDescent="0.2">
      <c r="A57" s="8">
        <v>12081</v>
      </c>
      <c r="B57" s="18">
        <f>ROUND(TotVol!$AI57*Base18!H57,0)</f>
        <v>3272</v>
      </c>
      <c r="C57" s="18">
        <f>ROUND(TotVol!$AI57*Base18!I57,0)</f>
        <v>277</v>
      </c>
      <c r="D57" s="18">
        <f>ROUND(TotVol!$AI57*Base18!J57,0)</f>
        <v>239</v>
      </c>
      <c r="E57" s="18">
        <f>ROUND(TotVol!$AI57*Base18!K57,0)</f>
        <v>109</v>
      </c>
    </row>
    <row r="58" spans="1:5" x14ac:dyDescent="0.2">
      <c r="A58" s="8">
        <v>12082</v>
      </c>
      <c r="B58" s="18">
        <f>ROUND(TotVol!$AI58*Base18!H58,0)</f>
        <v>2898</v>
      </c>
      <c r="C58" s="18">
        <f>ROUND(TotVol!$AI58*Base18!I58,0)</f>
        <v>233</v>
      </c>
      <c r="D58" s="18">
        <f>ROUND(TotVol!$AI58*Base18!J58,0)</f>
        <v>160</v>
      </c>
      <c r="E58" s="18">
        <f>ROUND(TotVol!$AI58*Base18!K58,0)</f>
        <v>66</v>
      </c>
    </row>
    <row r="59" spans="1:5" x14ac:dyDescent="0.2">
      <c r="A59" s="8">
        <v>12083</v>
      </c>
      <c r="B59" s="18">
        <f>ROUND(TotVol!$AI59*Base18!H59,0)</f>
        <v>48662</v>
      </c>
      <c r="C59" s="18">
        <f>ROUND(TotVol!$AI59*Base18!I59,0)</f>
        <v>4342</v>
      </c>
      <c r="D59" s="18">
        <f>ROUND(TotVol!$AI59*Base18!J59,0)</f>
        <v>1958</v>
      </c>
      <c r="E59" s="18">
        <f>ROUND(TotVol!$AI59*Base18!K59,0)</f>
        <v>7138</v>
      </c>
    </row>
    <row r="60" spans="1:5" x14ac:dyDescent="0.2">
      <c r="A60" s="8">
        <v>12084</v>
      </c>
      <c r="B60" s="18">
        <f>ROUND(TotVol!$AI60*Base18!H60,0)</f>
        <v>1626</v>
      </c>
      <c r="C60" s="18">
        <f>ROUND(TotVol!$AI60*Base18!I60,0)</f>
        <v>151</v>
      </c>
      <c r="D60" s="18">
        <f>ROUND(TotVol!$AI60*Base18!J60,0)</f>
        <v>116</v>
      </c>
      <c r="E60" s="18">
        <f>ROUND(TotVol!$AI60*Base18!K60,0)</f>
        <v>197</v>
      </c>
    </row>
    <row r="61" spans="1:5" x14ac:dyDescent="0.2">
      <c r="A61" s="8">
        <v>12085</v>
      </c>
      <c r="B61" s="18">
        <f>ROUND(TotVol!$AI61*Base18!H61,0)</f>
        <v>3671</v>
      </c>
      <c r="C61" s="18">
        <f>ROUND(TotVol!$AI61*Base18!I61,0)</f>
        <v>320</v>
      </c>
      <c r="D61" s="18">
        <f>ROUND(TotVol!$AI61*Base18!J61,0)</f>
        <v>367</v>
      </c>
      <c r="E61" s="18">
        <f>ROUND(TotVol!$AI61*Base18!K61,0)</f>
        <v>142</v>
      </c>
    </row>
    <row r="62" spans="1:5" x14ac:dyDescent="0.2">
      <c r="A62" s="39">
        <v>12086</v>
      </c>
      <c r="B62" s="18">
        <f>ROUND(TotVol!$AI62*Base18!H62,0)</f>
        <v>5260</v>
      </c>
      <c r="C62" s="18">
        <f>ROUND(TotVol!$AI62*Base18!I62,0)</f>
        <v>435</v>
      </c>
      <c r="D62" s="18">
        <f>ROUND(TotVol!$AI62*Base18!J62,0)</f>
        <v>275</v>
      </c>
      <c r="E62" s="18">
        <f>ROUND(TotVol!$AI62*Base18!K62,0)</f>
        <v>218</v>
      </c>
    </row>
    <row r="63" spans="1:5" x14ac:dyDescent="0.2">
      <c r="A63" s="39">
        <v>12087</v>
      </c>
      <c r="B63" s="18">
        <f>ROUND(TotVol!$AI63*Base18!H63,0)</f>
        <v>2863</v>
      </c>
      <c r="C63" s="18">
        <f>ROUND(TotVol!$AI63*Base18!I63,0)</f>
        <v>246</v>
      </c>
      <c r="D63" s="18">
        <f>ROUND(TotVol!$AI63*Base18!J63,0)</f>
        <v>179</v>
      </c>
      <c r="E63" s="18">
        <f>ROUND(TotVol!$AI63*Base18!K63,0)</f>
        <v>179</v>
      </c>
    </row>
    <row r="64" spans="1:5" x14ac:dyDescent="0.2">
      <c r="A64" s="39">
        <v>12088</v>
      </c>
      <c r="B64" s="18">
        <f>ROUND(TotVol!$AI64*Base18!H64,0)</f>
        <v>1346</v>
      </c>
      <c r="C64" s="18">
        <f>ROUND(TotVol!$AI64*Base18!I64,0)</f>
        <v>112</v>
      </c>
      <c r="D64" s="18">
        <f>ROUND(TotVol!$AI64*Base18!J64,0)</f>
        <v>100</v>
      </c>
      <c r="E64" s="18">
        <f>ROUND(TotVol!$AI64*Base18!K64,0)</f>
        <v>40</v>
      </c>
    </row>
    <row r="65" spans="1:5" x14ac:dyDescent="0.2">
      <c r="A65" s="39">
        <v>12089</v>
      </c>
      <c r="B65" s="18">
        <f>ROUND(TotVol!$AI65*Base18!H65,0)</f>
        <v>505</v>
      </c>
      <c r="C65" s="18">
        <f>ROUND(TotVol!$AI65*Base18!I65,0)</f>
        <v>44</v>
      </c>
      <c r="D65" s="18">
        <f>ROUND(TotVol!$AI65*Base18!J65,0)</f>
        <v>95</v>
      </c>
      <c r="E65" s="18">
        <f>ROUND(TotVol!$AI65*Base18!K65,0)</f>
        <v>0</v>
      </c>
    </row>
    <row r="66" spans="1:5" x14ac:dyDescent="0.2">
      <c r="A66" s="39">
        <v>12090</v>
      </c>
      <c r="B66" s="18">
        <f>ROUND(TotVol!$AI66*Base18!H66,0)</f>
        <v>1602</v>
      </c>
      <c r="C66" s="18">
        <f>ROUND(TotVol!$AI66*Base18!I66,0)</f>
        <v>147</v>
      </c>
      <c r="D66" s="18">
        <f>ROUND(TotVol!$AI66*Base18!J66,0)</f>
        <v>147</v>
      </c>
      <c r="E66" s="18">
        <f>ROUND(TotVol!$AI66*Base18!K66,0)</f>
        <v>183</v>
      </c>
    </row>
    <row r="67" spans="1:5" x14ac:dyDescent="0.2">
      <c r="A67" s="39">
        <v>12091</v>
      </c>
      <c r="B67" s="18">
        <f>ROUND(TotVol!$AI67*Base18!H67,0)</f>
        <v>506</v>
      </c>
      <c r="C67" s="18">
        <f>ROUND(TotVol!$AI67*Base18!I67,0)</f>
        <v>42</v>
      </c>
      <c r="D67" s="18">
        <f>ROUND(TotVol!$AI67*Base18!J67,0)</f>
        <v>36</v>
      </c>
      <c r="E67" s="18">
        <f>ROUND(TotVol!$AI67*Base18!K67,0)</f>
        <v>24</v>
      </c>
    </row>
    <row r="68" spans="1:5" x14ac:dyDescent="0.2">
      <c r="A68" s="39">
        <v>12092</v>
      </c>
      <c r="B68" s="18">
        <f>ROUND(TotVol!$AI68*Base18!H68,0)</f>
        <v>711</v>
      </c>
      <c r="C68" s="18">
        <f>ROUND(TotVol!$AI68*Base18!I68,0)</f>
        <v>61</v>
      </c>
      <c r="D68" s="18">
        <f>ROUND(TotVol!$AI68*Base18!J68,0)</f>
        <v>73</v>
      </c>
      <c r="E68" s="18">
        <f>ROUND(TotVol!$AI68*Base18!K68,0)</f>
        <v>29</v>
      </c>
    </row>
    <row r="69" spans="1:5" x14ac:dyDescent="0.2">
      <c r="A69" s="39">
        <v>12093</v>
      </c>
      <c r="B69" s="18">
        <f>ROUND(TotVol!$AI69*Base18!H69,0)</f>
        <v>2945</v>
      </c>
      <c r="C69" s="18">
        <f>ROUND(TotVol!$AI69*Base18!I69,0)</f>
        <v>230</v>
      </c>
      <c r="D69" s="18">
        <f>ROUND(TotVol!$AI69*Base18!J69,0)</f>
        <v>80</v>
      </c>
      <c r="E69" s="18">
        <f>ROUND(TotVol!$AI69*Base18!K69,0)</f>
        <v>31</v>
      </c>
    </row>
    <row r="70" spans="1:5" x14ac:dyDescent="0.2">
      <c r="A70" s="39">
        <v>12094</v>
      </c>
      <c r="B70" s="18">
        <f>ROUND(TotVol!$AI70*Base18!H70,0)</f>
        <v>24318</v>
      </c>
      <c r="C70" s="18">
        <f>ROUND(TotVol!$AI70*Base18!I70,0)</f>
        <v>2159</v>
      </c>
      <c r="D70" s="18">
        <f>ROUND(TotVol!$AI70*Base18!J70,0)</f>
        <v>1379</v>
      </c>
      <c r="E70" s="18">
        <f>ROUND(TotVol!$AI70*Base18!K70,0)</f>
        <v>2925</v>
      </c>
    </row>
    <row r="71" spans="1:5" x14ac:dyDescent="0.2">
      <c r="A71" s="39">
        <v>12095</v>
      </c>
      <c r="B71" s="18">
        <f>ROUND(TotVol!$AI71*Base18!H71,0)</f>
        <v>808</v>
      </c>
      <c r="C71" s="18">
        <f>ROUND(TotVol!$AI71*Base18!I71,0)</f>
        <v>66</v>
      </c>
      <c r="D71" s="18">
        <f>ROUND(TotVol!$AI71*Base18!J71,0)</f>
        <v>59</v>
      </c>
      <c r="E71" s="18">
        <f>ROUND(TotVol!$AI71*Base18!K71,0)</f>
        <v>0</v>
      </c>
    </row>
    <row r="72" spans="1:5" x14ac:dyDescent="0.2">
      <c r="A72" s="39">
        <v>12096</v>
      </c>
      <c r="B72" s="18">
        <f>ROUND(TotVol!$AI72*Base18!H72,0)</f>
        <v>1828</v>
      </c>
      <c r="C72" s="18">
        <f>ROUND(TotVol!$AI72*Base18!I72,0)</f>
        <v>148</v>
      </c>
      <c r="D72" s="18">
        <f>ROUND(TotVol!$AI72*Base18!J72,0)</f>
        <v>148</v>
      </c>
      <c r="E72" s="18">
        <f>ROUND(TotVol!$AI72*Base18!K72,0)</f>
        <v>27</v>
      </c>
    </row>
    <row r="73" spans="1:5" x14ac:dyDescent="0.2">
      <c r="A73" s="39">
        <v>12097</v>
      </c>
      <c r="B73" s="18">
        <f>ROUND(TotVol!$AI73*Base18!H73,0)</f>
        <v>2276</v>
      </c>
      <c r="C73" s="18">
        <f>ROUND(TotVol!$AI73*Base18!I73,0)</f>
        <v>205</v>
      </c>
      <c r="D73" s="18">
        <f>ROUND(TotVol!$AI73*Base18!J73,0)</f>
        <v>243</v>
      </c>
      <c r="E73" s="18">
        <f>ROUND(TotVol!$AI73*Base18!K73,0)</f>
        <v>84</v>
      </c>
    </row>
    <row r="74" spans="1:5" x14ac:dyDescent="0.2">
      <c r="A74" s="39">
        <v>12098</v>
      </c>
      <c r="B74" s="18">
        <f>ROUND(TotVol!$AI74*Base18!H74,0)</f>
        <v>1227</v>
      </c>
      <c r="C74" s="18">
        <f>ROUND(TotVol!$AI74*Base18!I74,0)</f>
        <v>95</v>
      </c>
      <c r="D74" s="18">
        <f>ROUND(TotVol!$AI74*Base18!J74,0)</f>
        <v>31</v>
      </c>
      <c r="E74" s="18">
        <f>ROUND(TotVol!$AI74*Base18!K74,0)</f>
        <v>15</v>
      </c>
    </row>
    <row r="75" spans="1:5" x14ac:dyDescent="0.2">
      <c r="A75" s="39">
        <v>12099</v>
      </c>
      <c r="B75" s="18">
        <f>ROUND(TotVol!$AI75*Base18!H75,0)</f>
        <v>3186</v>
      </c>
      <c r="C75" s="18">
        <f>ROUND(TotVol!$AI75*Base18!I75,0)</f>
        <v>257</v>
      </c>
      <c r="D75" s="18">
        <f>ROUND(TotVol!$AI75*Base18!J75,0)</f>
        <v>147</v>
      </c>
      <c r="E75" s="18">
        <f>ROUND(TotVol!$AI75*Base18!K75,0)</f>
        <v>86</v>
      </c>
    </row>
    <row r="76" spans="1:5" x14ac:dyDescent="0.2">
      <c r="A76" s="40">
        <v>12100</v>
      </c>
      <c r="B76" s="18">
        <f>ROUND(TotVol!$AI76*Base18!H76,0)</f>
        <v>1104</v>
      </c>
      <c r="C76" s="18">
        <f>ROUND(TotVol!$AI76*Base18!I76,0)</f>
        <v>90</v>
      </c>
      <c r="D76" s="18">
        <f>ROUND(TotVol!$AI76*Base18!J76,0)</f>
        <v>81</v>
      </c>
      <c r="E76" s="18">
        <f>ROUND(TotVol!$AI76*Base18!K76,0)</f>
        <v>20</v>
      </c>
    </row>
    <row r="77" spans="1:5" x14ac:dyDescent="0.2">
      <c r="A77" s="40">
        <v>12101</v>
      </c>
      <c r="B77" s="18">
        <f>ROUND(TotVol!$AI77*Base18!H77,0)</f>
        <v>2418</v>
      </c>
      <c r="C77" s="18">
        <f>ROUND(TotVol!$AI77*Base18!I77,0)</f>
        <v>207</v>
      </c>
      <c r="D77" s="18">
        <f>ROUND(TotVol!$AI77*Base18!J77,0)</f>
        <v>158</v>
      </c>
      <c r="E77" s="18">
        <f>ROUND(TotVol!$AI77*Base18!K77,0)</f>
        <v>134</v>
      </c>
    </row>
    <row r="78" spans="1:5" x14ac:dyDescent="0.2">
      <c r="A78" s="18">
        <v>12102</v>
      </c>
      <c r="B78" s="18">
        <f>ROUND(TotVol!$AI78*Base18!H78,0)</f>
        <v>572</v>
      </c>
      <c r="C78" s="18">
        <f>ROUND(TotVol!$AI78*Base18!I78,0)</f>
        <v>47</v>
      </c>
      <c r="D78" s="18">
        <f>ROUND(TotVol!$AI78*Base18!J78,0)</f>
        <v>41</v>
      </c>
      <c r="E78" s="18">
        <f>ROUND(TotVol!$AI78*Base18!K78,0)</f>
        <v>11</v>
      </c>
    </row>
    <row r="79" spans="1:5" x14ac:dyDescent="0.2">
      <c r="A79" s="18">
        <v>12103</v>
      </c>
      <c r="B79" s="18">
        <f>ROUND(TotVol!$AI79*Base18!H79,0)</f>
        <v>681</v>
      </c>
      <c r="C79" s="18">
        <f>ROUND(TotVol!$AI79*Base18!I79,0)</f>
        <v>56</v>
      </c>
      <c r="D79" s="18">
        <f>ROUND(TotVol!$AI79*Base18!J79,0)</f>
        <v>49</v>
      </c>
      <c r="E79" s="18">
        <f>ROUND(TotVol!$AI79*Base18!K79,0)</f>
        <v>12</v>
      </c>
    </row>
    <row r="80" spans="1:5" x14ac:dyDescent="0.2">
      <c r="A80" s="18">
        <v>12104</v>
      </c>
      <c r="B80" s="18">
        <f>ROUND(TotVol!$AI80*Base18!H80,0)</f>
        <v>1040</v>
      </c>
      <c r="C80" s="18">
        <f>ROUND(TotVol!$AI80*Base18!I80,0)</f>
        <v>86</v>
      </c>
      <c r="D80" s="18">
        <f>ROUND(TotVol!$AI80*Base18!J80,0)</f>
        <v>69</v>
      </c>
      <c r="E80" s="18">
        <f>ROUND(TotVol!$AI80*Base18!K80,0)</f>
        <v>32</v>
      </c>
    </row>
    <row r="81" spans="1:5" x14ac:dyDescent="0.2">
      <c r="A81" s="18">
        <v>12105</v>
      </c>
      <c r="B81" s="18">
        <f>ROUND(TotVol!$AI81*Base18!H81,0)</f>
        <v>34027</v>
      </c>
      <c r="C81" s="18">
        <f>ROUND(TotVol!$AI81*Base18!I81,0)</f>
        <v>3247</v>
      </c>
      <c r="D81" s="18">
        <f>ROUND(TotVol!$AI81*Base18!J81,0)</f>
        <v>1254</v>
      </c>
      <c r="E81" s="18">
        <f>ROUND(TotVol!$AI81*Base18!K81,0)</f>
        <v>7801</v>
      </c>
    </row>
    <row r="82" spans="1:5" x14ac:dyDescent="0.2">
      <c r="A82" s="18">
        <v>12106</v>
      </c>
      <c r="B82" s="18">
        <f>ROUND(TotVol!$AI82*Base18!H82,0)</f>
        <v>802</v>
      </c>
      <c r="C82" s="18">
        <f>ROUND(TotVol!$AI82*Base18!I82,0)</f>
        <v>72</v>
      </c>
      <c r="D82" s="18">
        <f>ROUND(TotVol!$AI82*Base18!J82,0)</f>
        <v>78</v>
      </c>
      <c r="E82" s="18">
        <f>ROUND(TotVol!$AI82*Base18!K82,0)</f>
        <v>78</v>
      </c>
    </row>
    <row r="83" spans="1:5" x14ac:dyDescent="0.2">
      <c r="A83" s="18">
        <v>12107</v>
      </c>
      <c r="B83" s="18">
        <f>ROUND(TotVol!$AI83*Base18!H83,0)</f>
        <v>627</v>
      </c>
      <c r="C83" s="18">
        <f>ROUND(TotVol!$AI83*Base18!I83,0)</f>
        <v>57</v>
      </c>
      <c r="D83" s="18">
        <f>ROUND(TotVol!$AI83*Base18!J83,0)</f>
        <v>81</v>
      </c>
      <c r="E83" s="18">
        <f>ROUND(TotVol!$AI83*Base18!K83,0)</f>
        <v>46</v>
      </c>
    </row>
    <row r="84" spans="1:5" x14ac:dyDescent="0.2">
      <c r="A84" s="18">
        <v>12108</v>
      </c>
      <c r="B84" s="18">
        <f>ROUND(TotVol!$AI84*Base18!H84,0)</f>
        <v>3666</v>
      </c>
      <c r="C84" s="18">
        <f>ROUND(TotVol!$AI84*Base18!I84,0)</f>
        <v>298</v>
      </c>
      <c r="D84" s="18">
        <f>ROUND(TotVol!$AI84*Base18!J84,0)</f>
        <v>135</v>
      </c>
      <c r="E84" s="18">
        <f>ROUND(TotVol!$AI84*Base18!K84,0)</f>
        <v>95</v>
      </c>
    </row>
    <row r="85" spans="1:5" x14ac:dyDescent="0.2">
      <c r="A85" s="18">
        <v>12109</v>
      </c>
      <c r="B85" s="18">
        <f>ROUND(TotVol!$AI85*Base18!H85,0)</f>
        <v>569</v>
      </c>
      <c r="C85" s="18">
        <f>ROUND(TotVol!$AI85*Base18!I85,0)</f>
        <v>46</v>
      </c>
      <c r="D85" s="18">
        <f>ROUND(TotVol!$AI85*Base18!J85,0)</f>
        <v>41</v>
      </c>
      <c r="E85" s="18">
        <f>ROUND(TotVol!$AI85*Base18!K85,0)</f>
        <v>11</v>
      </c>
    </row>
    <row r="86" spans="1:5" x14ac:dyDescent="0.2">
      <c r="A86" s="18">
        <v>12110</v>
      </c>
      <c r="B86" s="18">
        <f>ROUND(TotVol!$AI86*Base18!H86,0)</f>
        <v>686</v>
      </c>
      <c r="C86" s="18">
        <f>ROUND(TotVol!$AI86*Base18!I86,0)</f>
        <v>56</v>
      </c>
      <c r="D86" s="18">
        <f>ROUND(TotVol!$AI86*Base18!J86,0)</f>
        <v>50</v>
      </c>
      <c r="E86" s="18">
        <f>ROUND(TotVol!$AI86*Base18!K86,0)</f>
        <v>12</v>
      </c>
    </row>
    <row r="87" spans="1:5" x14ac:dyDescent="0.2">
      <c r="A87" s="18">
        <v>12111</v>
      </c>
      <c r="B87" s="18">
        <f>ROUND(TotVol!$AI87*Base18!H87,0)</f>
        <v>1298</v>
      </c>
      <c r="C87" s="18">
        <f>ROUND(TotVol!$AI87*Base18!I87,0)</f>
        <v>119</v>
      </c>
      <c r="D87" s="18">
        <f>ROUND(TotVol!$AI87*Base18!J87,0)</f>
        <v>155</v>
      </c>
      <c r="E87" s="18">
        <f>ROUND(TotVol!$AI87*Base18!K87,0)</f>
        <v>124</v>
      </c>
    </row>
    <row r="88" spans="1:5" x14ac:dyDescent="0.2">
      <c r="A88" s="18">
        <v>12112</v>
      </c>
      <c r="B88" s="18">
        <f>ROUND(TotVol!$AI88*Base18!H88,0)</f>
        <v>281</v>
      </c>
      <c r="C88" s="18">
        <f>ROUND(TotVol!$AI88*Base18!I88,0)</f>
        <v>24</v>
      </c>
      <c r="D88" s="18">
        <f>ROUND(TotVol!$AI88*Base18!J88,0)</f>
        <v>25</v>
      </c>
      <c r="E88" s="18">
        <f>ROUND(TotVol!$AI88*Base18!K88,0)</f>
        <v>6</v>
      </c>
    </row>
    <row r="89" spans="1:5" x14ac:dyDescent="0.2">
      <c r="A89" s="40">
        <v>12113</v>
      </c>
      <c r="B89" s="18">
        <f>ROUND(TotVol!$AI89*Base18!H89,0)</f>
        <v>1119</v>
      </c>
      <c r="C89" s="18">
        <f>ROUND(TotVol!$AI89*Base18!I89,0)</f>
        <v>98</v>
      </c>
      <c r="D89" s="18">
        <f>ROUND(TotVol!$AI89*Base18!J89,0)</f>
        <v>93</v>
      </c>
      <c r="E89" s="18">
        <f>ROUND(TotVol!$AI89*Base18!K89,0)</f>
        <v>93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3" tint="0.39997558519241921"/>
    <pageSetUpPr fitToPage="1"/>
  </sheetPr>
  <dimension ref="A1:S94"/>
  <sheetViews>
    <sheetView zoomScaleNormal="100" workbookViewId="0">
      <pane xSplit="1" topLeftCell="C1" activePane="topRight" state="frozen"/>
      <selection pane="topRight" activeCell="L2" sqref="L2"/>
    </sheetView>
  </sheetViews>
  <sheetFormatPr defaultRowHeight="12.75" x14ac:dyDescent="0.2"/>
  <cols>
    <col min="1" max="1" width="13.5703125" style="1" customWidth="1"/>
    <col min="2" max="2" width="28.140625" style="1" customWidth="1"/>
    <col min="3" max="3" width="31.5703125" style="1" customWidth="1"/>
    <col min="4" max="4" width="11.42578125" style="1" customWidth="1"/>
    <col min="5" max="5" width="11.7109375" style="18" customWidth="1"/>
    <col min="6" max="6" width="15.7109375" style="28" customWidth="1"/>
    <col min="7" max="19" width="15.7109375" style="2" customWidth="1"/>
  </cols>
  <sheetData>
    <row r="1" spans="1:19" x14ac:dyDescent="0.2">
      <c r="A1" s="3" t="s">
        <v>0</v>
      </c>
      <c r="B1" s="3" t="s">
        <v>81</v>
      </c>
      <c r="C1" s="3" t="s">
        <v>1</v>
      </c>
      <c r="D1" s="3" t="s">
        <v>2</v>
      </c>
      <c r="E1" s="27" t="s">
        <v>3</v>
      </c>
      <c r="F1" s="2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82</v>
      </c>
      <c r="Q1" s="4" t="s">
        <v>83</v>
      </c>
      <c r="R1" s="4" t="s">
        <v>84</v>
      </c>
      <c r="S1" s="4" t="s">
        <v>85</v>
      </c>
    </row>
    <row r="2" spans="1:19" ht="15" x14ac:dyDescent="0.25">
      <c r="A2" s="3">
        <v>12001</v>
      </c>
      <c r="B2" s="3" t="s">
        <v>14</v>
      </c>
      <c r="C2" s="3" t="s">
        <v>15</v>
      </c>
      <c r="D2" s="3" t="s">
        <v>16</v>
      </c>
      <c r="E2" s="8">
        <f>L2+M2+N2+O2</f>
        <v>605</v>
      </c>
      <c r="F2" s="27">
        <f>P2+Q2+R2+S2</f>
        <v>0</v>
      </c>
      <c r="G2" s="3">
        <f>E2-F2</f>
        <v>605</v>
      </c>
      <c r="H2" s="11">
        <f t="shared" ref="H2:H33" si="0">+L2/$E2</f>
        <v>0.80991735537190079</v>
      </c>
      <c r="I2" s="11">
        <f t="shared" ref="I2:I33" si="1">+M2/$E2</f>
        <v>6.9421487603305784E-2</v>
      </c>
      <c r="J2" s="11">
        <f t="shared" ref="J2:J33" si="2">+N2/$E2</f>
        <v>8.5950413223140495E-2</v>
      </c>
      <c r="K2" s="11">
        <f t="shared" ref="K2:K33" si="3">+O2/$E2</f>
        <v>3.4710743801652892E-2</v>
      </c>
      <c r="L2" s="31">
        <v>490</v>
      </c>
      <c r="M2" s="31">
        <v>42</v>
      </c>
      <c r="N2" s="31">
        <v>52</v>
      </c>
      <c r="O2" s="31">
        <v>21</v>
      </c>
      <c r="P2" s="34">
        <v>0</v>
      </c>
      <c r="Q2" s="34">
        <v>0</v>
      </c>
      <c r="R2" s="34">
        <v>0</v>
      </c>
      <c r="S2" s="35">
        <v>0</v>
      </c>
    </row>
    <row r="3" spans="1:19" ht="15" x14ac:dyDescent="0.25">
      <c r="A3" s="3">
        <v>12002</v>
      </c>
      <c r="B3" s="3" t="s">
        <v>17</v>
      </c>
      <c r="C3" s="3" t="s">
        <v>18</v>
      </c>
      <c r="D3" s="3" t="s">
        <v>19</v>
      </c>
      <c r="E3" s="8">
        <f t="shared" ref="E3:E66" si="4">L3+M3+N3+O3</f>
        <v>3500</v>
      </c>
      <c r="F3" s="27">
        <f t="shared" ref="F3:F66" si="5">P3+Q3+R3+S3</f>
        <v>88</v>
      </c>
      <c r="G3" s="3">
        <f t="shared" ref="G3:G10" si="6">E3-F3</f>
        <v>3412</v>
      </c>
      <c r="H3" s="11">
        <f t="shared" si="0"/>
        <v>0.83142857142857141</v>
      </c>
      <c r="I3" s="11">
        <f t="shared" si="1"/>
        <v>7.1428571428571425E-2</v>
      </c>
      <c r="J3" s="11">
        <f t="shared" si="2"/>
        <v>5.4285714285714284E-2</v>
      </c>
      <c r="K3" s="11">
        <f t="shared" si="3"/>
        <v>4.2857142857142858E-2</v>
      </c>
      <c r="L3" s="31">
        <v>2910</v>
      </c>
      <c r="M3" s="31">
        <v>250</v>
      </c>
      <c r="N3" s="31">
        <v>190</v>
      </c>
      <c r="O3" s="31">
        <v>150</v>
      </c>
      <c r="P3" s="34">
        <v>76</v>
      </c>
      <c r="Q3" s="34">
        <v>4</v>
      </c>
      <c r="R3" s="34">
        <v>2</v>
      </c>
      <c r="S3" s="35">
        <v>6</v>
      </c>
    </row>
    <row r="4" spans="1:19" ht="15" x14ac:dyDescent="0.25">
      <c r="A4" s="3">
        <v>12003</v>
      </c>
      <c r="B4" s="3" t="s">
        <v>20</v>
      </c>
      <c r="C4" s="3" t="s">
        <v>15</v>
      </c>
      <c r="D4" s="3" t="s">
        <v>16</v>
      </c>
      <c r="E4" s="8">
        <f t="shared" si="4"/>
        <v>202</v>
      </c>
      <c r="F4" s="27">
        <f t="shared" si="5"/>
        <v>0</v>
      </c>
      <c r="G4" s="3">
        <f t="shared" si="6"/>
        <v>202</v>
      </c>
      <c r="H4" s="11">
        <f t="shared" si="0"/>
        <v>0.74257425742574257</v>
      </c>
      <c r="I4" s="11">
        <f t="shared" si="1"/>
        <v>6.9306930693069313E-2</v>
      </c>
      <c r="J4" s="11">
        <f t="shared" si="2"/>
        <v>0.14356435643564355</v>
      </c>
      <c r="K4" s="11">
        <f t="shared" si="3"/>
        <v>4.4554455445544552E-2</v>
      </c>
      <c r="L4" s="31">
        <v>150</v>
      </c>
      <c r="M4" s="31">
        <v>14</v>
      </c>
      <c r="N4" s="31">
        <v>29</v>
      </c>
      <c r="O4" s="31">
        <v>9</v>
      </c>
      <c r="P4" s="34">
        <v>0</v>
      </c>
      <c r="Q4" s="34">
        <v>0</v>
      </c>
      <c r="R4" s="34">
        <v>0</v>
      </c>
      <c r="S4" s="35">
        <v>0</v>
      </c>
    </row>
    <row r="5" spans="1:19" ht="15" x14ac:dyDescent="0.25">
      <c r="A5" s="3">
        <v>12004</v>
      </c>
      <c r="B5" s="3" t="s">
        <v>21</v>
      </c>
      <c r="C5" s="3" t="s">
        <v>18</v>
      </c>
      <c r="D5" s="3" t="s">
        <v>19</v>
      </c>
      <c r="E5" s="8">
        <f t="shared" si="4"/>
        <v>899</v>
      </c>
      <c r="F5" s="27">
        <f t="shared" si="5"/>
        <v>0</v>
      </c>
      <c r="G5" s="3">
        <f t="shared" si="6"/>
        <v>899</v>
      </c>
      <c r="H5" s="11">
        <f t="shared" si="0"/>
        <v>0.78976640711902113</v>
      </c>
      <c r="I5" s="11">
        <f t="shared" si="1"/>
        <v>7.0077864293659628E-2</v>
      </c>
      <c r="J5" s="11">
        <f t="shared" si="2"/>
        <v>0.11123470522803114</v>
      </c>
      <c r="K5" s="11">
        <f t="shared" si="3"/>
        <v>2.8921023359288096E-2</v>
      </c>
      <c r="L5" s="31">
        <v>710</v>
      </c>
      <c r="M5" s="31">
        <v>63</v>
      </c>
      <c r="N5" s="31">
        <v>100</v>
      </c>
      <c r="O5" s="31">
        <v>26</v>
      </c>
      <c r="P5" s="34">
        <v>0</v>
      </c>
      <c r="Q5" s="34">
        <v>0</v>
      </c>
      <c r="R5" s="34">
        <v>0</v>
      </c>
      <c r="S5" s="35">
        <v>0</v>
      </c>
    </row>
    <row r="6" spans="1:19" ht="15" x14ac:dyDescent="0.25">
      <c r="A6" s="3">
        <v>12005</v>
      </c>
      <c r="B6" s="3" t="s">
        <v>22</v>
      </c>
      <c r="C6" s="3" t="s">
        <v>18</v>
      </c>
      <c r="D6" s="3" t="s">
        <v>19</v>
      </c>
      <c r="E6" s="8">
        <f t="shared" si="4"/>
        <v>3099</v>
      </c>
      <c r="F6" s="27">
        <f t="shared" si="5"/>
        <v>48</v>
      </c>
      <c r="G6" s="3">
        <f t="shared" si="6"/>
        <v>3051</v>
      </c>
      <c r="H6" s="11">
        <f t="shared" si="0"/>
        <v>0.83252662149080348</v>
      </c>
      <c r="I6" s="11">
        <f t="shared" si="1"/>
        <v>7.0990642142626653E-2</v>
      </c>
      <c r="J6" s="11">
        <f t="shared" si="2"/>
        <v>6.453694740238787E-2</v>
      </c>
      <c r="K6" s="11">
        <f t="shared" si="3"/>
        <v>3.1945788964181994E-2</v>
      </c>
      <c r="L6" s="31">
        <v>2580</v>
      </c>
      <c r="M6" s="31">
        <v>220</v>
      </c>
      <c r="N6" s="31">
        <v>200</v>
      </c>
      <c r="O6" s="31">
        <v>99</v>
      </c>
      <c r="P6" s="34">
        <v>44</v>
      </c>
      <c r="Q6" s="34">
        <v>2</v>
      </c>
      <c r="R6" s="34">
        <v>0</v>
      </c>
      <c r="S6" s="35">
        <v>2</v>
      </c>
    </row>
    <row r="7" spans="1:19" ht="15" x14ac:dyDescent="0.25">
      <c r="A7" s="3">
        <v>12006</v>
      </c>
      <c r="B7" s="3" t="s">
        <v>23</v>
      </c>
      <c r="C7" s="3" t="s">
        <v>18</v>
      </c>
      <c r="D7" s="3" t="s">
        <v>19</v>
      </c>
      <c r="E7" s="8">
        <f t="shared" si="4"/>
        <v>1904</v>
      </c>
      <c r="F7" s="27">
        <f t="shared" si="5"/>
        <v>44</v>
      </c>
      <c r="G7" s="3">
        <f t="shared" si="6"/>
        <v>1860</v>
      </c>
      <c r="H7" s="11">
        <f t="shared" si="0"/>
        <v>0.88235294117647056</v>
      </c>
      <c r="I7" s="11">
        <f t="shared" si="1"/>
        <v>6.8277310924369741E-2</v>
      </c>
      <c r="J7" s="11">
        <f t="shared" si="2"/>
        <v>3.9390756302521007E-2</v>
      </c>
      <c r="K7" s="11">
        <f t="shared" si="3"/>
        <v>9.9789915966386547E-3</v>
      </c>
      <c r="L7" s="31">
        <v>1680</v>
      </c>
      <c r="M7" s="31">
        <v>130</v>
      </c>
      <c r="N7" s="31">
        <v>75</v>
      </c>
      <c r="O7" s="31">
        <v>19</v>
      </c>
      <c r="P7" s="34">
        <v>38</v>
      </c>
      <c r="Q7" s="34">
        <v>4</v>
      </c>
      <c r="R7" s="34">
        <v>0</v>
      </c>
      <c r="S7" s="35">
        <v>2</v>
      </c>
    </row>
    <row r="8" spans="1:19" ht="15" x14ac:dyDescent="0.25">
      <c r="A8" s="3">
        <v>12007</v>
      </c>
      <c r="B8" s="3" t="s">
        <v>24</v>
      </c>
      <c r="C8" s="3" t="s">
        <v>18</v>
      </c>
      <c r="D8" s="3" t="s">
        <v>19</v>
      </c>
      <c r="E8" s="8">
        <f t="shared" si="4"/>
        <v>1005</v>
      </c>
      <c r="F8" s="27">
        <f t="shared" si="5"/>
        <v>0</v>
      </c>
      <c r="G8" s="3">
        <f t="shared" si="6"/>
        <v>1005</v>
      </c>
      <c r="H8" s="11">
        <f t="shared" si="0"/>
        <v>0.8159203980099502</v>
      </c>
      <c r="I8" s="11">
        <f t="shared" si="1"/>
        <v>6.965174129353234E-2</v>
      </c>
      <c r="J8" s="11">
        <f t="shared" si="2"/>
        <v>9.5522388059701493E-2</v>
      </c>
      <c r="K8" s="11">
        <f t="shared" si="3"/>
        <v>1.8905472636815919E-2</v>
      </c>
      <c r="L8" s="31">
        <v>820</v>
      </c>
      <c r="M8" s="31">
        <v>70</v>
      </c>
      <c r="N8" s="31">
        <v>96</v>
      </c>
      <c r="O8" s="31">
        <v>19</v>
      </c>
      <c r="P8" s="34">
        <v>0</v>
      </c>
      <c r="Q8" s="34">
        <v>0</v>
      </c>
      <c r="R8" s="34">
        <v>0</v>
      </c>
      <c r="S8" s="35">
        <v>0</v>
      </c>
    </row>
    <row r="9" spans="1:19" ht="15" x14ac:dyDescent="0.25">
      <c r="A9" s="3">
        <v>12008</v>
      </c>
      <c r="B9" s="3" t="s">
        <v>25</v>
      </c>
      <c r="C9" s="3" t="s">
        <v>15</v>
      </c>
      <c r="D9" s="3" t="s">
        <v>16</v>
      </c>
      <c r="E9" s="8">
        <f t="shared" si="4"/>
        <v>396</v>
      </c>
      <c r="F9" s="27">
        <f t="shared" si="5"/>
        <v>0</v>
      </c>
      <c r="G9" s="3">
        <f>E9-F9</f>
        <v>396</v>
      </c>
      <c r="H9" s="11">
        <f t="shared" si="0"/>
        <v>0.75757575757575757</v>
      </c>
      <c r="I9" s="11">
        <f t="shared" si="1"/>
        <v>7.0707070707070704E-2</v>
      </c>
      <c r="J9" s="11">
        <f t="shared" si="2"/>
        <v>0.17171717171717171</v>
      </c>
      <c r="K9" s="11">
        <f t="shared" si="3"/>
        <v>0</v>
      </c>
      <c r="L9" s="31">
        <v>300</v>
      </c>
      <c r="M9" s="31">
        <v>28</v>
      </c>
      <c r="N9" s="31">
        <v>68</v>
      </c>
      <c r="O9" s="31">
        <v>0</v>
      </c>
      <c r="P9" s="34">
        <v>0</v>
      </c>
      <c r="Q9" s="34">
        <v>0</v>
      </c>
      <c r="R9" s="34">
        <v>0</v>
      </c>
      <c r="S9" s="35">
        <v>0</v>
      </c>
    </row>
    <row r="10" spans="1:19" ht="15" x14ac:dyDescent="0.25">
      <c r="A10" s="3">
        <v>12009</v>
      </c>
      <c r="B10" s="3" t="s">
        <v>26</v>
      </c>
      <c r="C10" s="3" t="s">
        <v>15</v>
      </c>
      <c r="D10" s="3" t="s">
        <v>16</v>
      </c>
      <c r="E10" s="8">
        <f t="shared" si="4"/>
        <v>601</v>
      </c>
      <c r="F10" s="27">
        <f t="shared" si="5"/>
        <v>0</v>
      </c>
      <c r="G10" s="3">
        <f t="shared" si="6"/>
        <v>601</v>
      </c>
      <c r="H10" s="11">
        <f t="shared" si="0"/>
        <v>0.73211314475873546</v>
      </c>
      <c r="I10" s="11">
        <f t="shared" si="1"/>
        <v>6.9883527454242922E-2</v>
      </c>
      <c r="J10" s="11">
        <f t="shared" si="2"/>
        <v>9.6505823627287851E-2</v>
      </c>
      <c r="K10" s="11">
        <f t="shared" si="3"/>
        <v>0.10149750415973377</v>
      </c>
      <c r="L10" s="31">
        <v>440</v>
      </c>
      <c r="M10" s="31">
        <v>42</v>
      </c>
      <c r="N10" s="31">
        <v>58</v>
      </c>
      <c r="O10" s="31">
        <v>61</v>
      </c>
      <c r="P10" s="34">
        <v>0</v>
      </c>
      <c r="Q10" s="34">
        <v>0</v>
      </c>
      <c r="R10" s="34">
        <v>0</v>
      </c>
      <c r="S10" s="35">
        <v>0</v>
      </c>
    </row>
    <row r="11" spans="1:19" ht="15" x14ac:dyDescent="0.25">
      <c r="A11" s="3">
        <v>12010</v>
      </c>
      <c r="B11" s="5" t="s">
        <v>86</v>
      </c>
      <c r="C11" s="5" t="s">
        <v>15</v>
      </c>
      <c r="D11" s="3" t="s">
        <v>19</v>
      </c>
      <c r="E11" s="8">
        <f t="shared" si="4"/>
        <v>16700</v>
      </c>
      <c r="F11" s="27">
        <f t="shared" si="5"/>
        <v>923</v>
      </c>
      <c r="G11" s="3">
        <f>E11-F11</f>
        <v>15777</v>
      </c>
      <c r="H11" s="11">
        <f t="shared" si="0"/>
        <v>0.73293413173652699</v>
      </c>
      <c r="I11" s="11">
        <f t="shared" si="1"/>
        <v>7.0059880239520964E-2</v>
      </c>
      <c r="J11" s="11">
        <f t="shared" si="2"/>
        <v>5.0299401197604787E-2</v>
      </c>
      <c r="K11" s="11">
        <f t="shared" si="3"/>
        <v>0.1467065868263473</v>
      </c>
      <c r="L11" s="31">
        <v>12240</v>
      </c>
      <c r="M11" s="31">
        <v>1170</v>
      </c>
      <c r="N11" s="31">
        <v>840</v>
      </c>
      <c r="O11" s="31">
        <v>2450</v>
      </c>
      <c r="P11" s="34">
        <v>539</v>
      </c>
      <c r="Q11" s="34">
        <v>40</v>
      </c>
      <c r="R11" s="34">
        <v>89</v>
      </c>
      <c r="S11" s="35">
        <v>255</v>
      </c>
    </row>
    <row r="12" spans="1:19" ht="15" x14ac:dyDescent="0.25">
      <c r="A12" s="3">
        <v>12011</v>
      </c>
      <c r="B12" s="3" t="s">
        <v>27</v>
      </c>
      <c r="C12" s="3" t="s">
        <v>15</v>
      </c>
      <c r="D12" s="3" t="s">
        <v>16</v>
      </c>
      <c r="E12" s="8">
        <f t="shared" si="4"/>
        <v>901</v>
      </c>
      <c r="F12" s="27">
        <f t="shared" si="5"/>
        <v>1</v>
      </c>
      <c r="G12" s="3">
        <f>E12-F12</f>
        <v>900</v>
      </c>
      <c r="H12" s="11">
        <f t="shared" si="0"/>
        <v>0.74361820199778028</v>
      </c>
      <c r="I12" s="11">
        <f t="shared" si="1"/>
        <v>6.9922308546059936E-2</v>
      </c>
      <c r="J12" s="11">
        <f t="shared" si="2"/>
        <v>8.1021087680355167E-2</v>
      </c>
      <c r="K12" s="11">
        <f t="shared" si="3"/>
        <v>0.10543840177580466</v>
      </c>
      <c r="L12" s="31">
        <v>670</v>
      </c>
      <c r="M12" s="31">
        <v>63</v>
      </c>
      <c r="N12" s="31">
        <v>73</v>
      </c>
      <c r="O12" s="31">
        <v>95</v>
      </c>
      <c r="P12" s="34">
        <v>0</v>
      </c>
      <c r="Q12" s="34">
        <v>0</v>
      </c>
      <c r="R12" s="34">
        <v>0</v>
      </c>
      <c r="S12" s="35">
        <v>1</v>
      </c>
    </row>
    <row r="13" spans="1:19" ht="15" x14ac:dyDescent="0.25">
      <c r="A13" s="3">
        <v>12012</v>
      </c>
      <c r="B13" s="3" t="s">
        <v>28</v>
      </c>
      <c r="C13" s="3" t="s">
        <v>18</v>
      </c>
      <c r="D13" s="3" t="s">
        <v>19</v>
      </c>
      <c r="E13" s="8">
        <f t="shared" si="4"/>
        <v>16700</v>
      </c>
      <c r="F13" s="27">
        <f t="shared" si="5"/>
        <v>1757</v>
      </c>
      <c r="G13" s="3">
        <f>E13-F13</f>
        <v>14943</v>
      </c>
      <c r="H13" s="11">
        <f t="shared" si="0"/>
        <v>0.77544910179640714</v>
      </c>
      <c r="I13" s="11">
        <f t="shared" si="1"/>
        <v>7.0059880239520964E-2</v>
      </c>
      <c r="J13" s="11">
        <f t="shared" si="2"/>
        <v>4.0718562874251497E-2</v>
      </c>
      <c r="K13" s="11">
        <f t="shared" si="3"/>
        <v>0.11377245508982035</v>
      </c>
      <c r="L13" s="31">
        <v>12950</v>
      </c>
      <c r="M13" s="31">
        <v>1170</v>
      </c>
      <c r="N13" s="31">
        <v>680</v>
      </c>
      <c r="O13" s="31">
        <v>1900</v>
      </c>
      <c r="P13" s="34">
        <v>1376</v>
      </c>
      <c r="Q13" s="34">
        <v>94</v>
      </c>
      <c r="R13" s="34">
        <v>68</v>
      </c>
      <c r="S13" s="35">
        <v>219</v>
      </c>
    </row>
    <row r="14" spans="1:19" ht="15" x14ac:dyDescent="0.25">
      <c r="A14" s="3">
        <v>12013</v>
      </c>
      <c r="B14" s="3" t="s">
        <v>29</v>
      </c>
      <c r="C14" s="3" t="s">
        <v>18</v>
      </c>
      <c r="D14" s="3" t="s">
        <v>19</v>
      </c>
      <c r="E14" s="8">
        <f t="shared" si="4"/>
        <v>5100</v>
      </c>
      <c r="F14" s="27">
        <f t="shared" si="5"/>
        <v>51</v>
      </c>
      <c r="G14" s="3">
        <f>E14-F14</f>
        <v>5049</v>
      </c>
      <c r="H14" s="11">
        <f t="shared" si="0"/>
        <v>0.7686274509803922</v>
      </c>
      <c r="I14" s="11">
        <f t="shared" si="1"/>
        <v>7.0588235294117646E-2</v>
      </c>
      <c r="J14" s="11">
        <f t="shared" si="2"/>
        <v>5.4901960784313725E-2</v>
      </c>
      <c r="K14" s="11">
        <f t="shared" si="3"/>
        <v>0.10588235294117647</v>
      </c>
      <c r="L14" s="31">
        <v>3920</v>
      </c>
      <c r="M14" s="31">
        <v>360</v>
      </c>
      <c r="N14" s="31">
        <v>280</v>
      </c>
      <c r="O14" s="31">
        <v>540</v>
      </c>
      <c r="P14" s="34">
        <v>40</v>
      </c>
      <c r="Q14" s="34">
        <v>0</v>
      </c>
      <c r="R14" s="34">
        <v>4</v>
      </c>
      <c r="S14" s="35">
        <v>7</v>
      </c>
    </row>
    <row r="15" spans="1:19" ht="15" x14ac:dyDescent="0.25">
      <c r="A15" s="3">
        <v>12014</v>
      </c>
      <c r="B15" s="3" t="s">
        <v>30</v>
      </c>
      <c r="C15" s="3" t="s">
        <v>15</v>
      </c>
      <c r="D15" s="3" t="s">
        <v>16</v>
      </c>
      <c r="E15" s="8">
        <f t="shared" si="4"/>
        <v>299</v>
      </c>
      <c r="F15" s="27">
        <f t="shared" si="5"/>
        <v>0</v>
      </c>
      <c r="G15" s="3">
        <f t="shared" ref="G15:G22" si="7">E15-F15</f>
        <v>299</v>
      </c>
      <c r="H15" s="11">
        <f t="shared" si="0"/>
        <v>0.76923076923076927</v>
      </c>
      <c r="I15" s="11">
        <f t="shared" si="1"/>
        <v>7.0234113712374577E-2</v>
      </c>
      <c r="J15" s="11">
        <f t="shared" si="2"/>
        <v>0.14381270903010032</v>
      </c>
      <c r="K15" s="11">
        <f t="shared" si="3"/>
        <v>1.6722408026755852E-2</v>
      </c>
      <c r="L15" s="31">
        <v>230</v>
      </c>
      <c r="M15" s="31">
        <v>21</v>
      </c>
      <c r="N15" s="31">
        <v>43</v>
      </c>
      <c r="O15" s="31">
        <v>5</v>
      </c>
      <c r="P15" s="34">
        <v>0</v>
      </c>
      <c r="Q15" s="34">
        <v>0</v>
      </c>
      <c r="R15" s="34">
        <v>0</v>
      </c>
      <c r="S15" s="35">
        <v>0</v>
      </c>
    </row>
    <row r="16" spans="1:19" ht="15" x14ac:dyDescent="0.25">
      <c r="A16" s="3">
        <v>12015</v>
      </c>
      <c r="B16" s="3" t="s">
        <v>31</v>
      </c>
      <c r="C16" s="3" t="s">
        <v>32</v>
      </c>
      <c r="D16" s="3" t="s">
        <v>33</v>
      </c>
      <c r="E16" s="8">
        <f t="shared" si="4"/>
        <v>1500</v>
      </c>
      <c r="F16" s="27">
        <f t="shared" si="5"/>
        <v>88</v>
      </c>
      <c r="G16" s="3">
        <f t="shared" si="7"/>
        <v>1412</v>
      </c>
      <c r="H16" s="11">
        <f t="shared" si="0"/>
        <v>0.80666666666666664</v>
      </c>
      <c r="I16" s="11">
        <f t="shared" si="1"/>
        <v>7.3333333333333334E-2</v>
      </c>
      <c r="J16" s="11">
        <f t="shared" si="2"/>
        <v>0.06</v>
      </c>
      <c r="K16" s="11">
        <f t="shared" si="3"/>
        <v>0.06</v>
      </c>
      <c r="L16" s="31">
        <v>1210</v>
      </c>
      <c r="M16" s="31">
        <v>110</v>
      </c>
      <c r="N16" s="31">
        <v>90</v>
      </c>
      <c r="O16" s="31">
        <v>90</v>
      </c>
      <c r="P16" s="34">
        <v>66</v>
      </c>
      <c r="Q16" s="34">
        <v>4</v>
      </c>
      <c r="R16" s="34">
        <v>4</v>
      </c>
      <c r="S16" s="35">
        <v>14</v>
      </c>
    </row>
    <row r="17" spans="1:19" ht="15" x14ac:dyDescent="0.25">
      <c r="A17" s="3">
        <v>12016</v>
      </c>
      <c r="B17" s="3" t="s">
        <v>34</v>
      </c>
      <c r="C17" s="3" t="s">
        <v>32</v>
      </c>
      <c r="D17" s="3" t="s">
        <v>33</v>
      </c>
      <c r="E17" s="8">
        <f t="shared" si="4"/>
        <v>602</v>
      </c>
      <c r="F17" s="27">
        <f t="shared" si="5"/>
        <v>0</v>
      </c>
      <c r="G17" s="3">
        <f t="shared" si="7"/>
        <v>602</v>
      </c>
      <c r="H17" s="11">
        <f t="shared" si="0"/>
        <v>0.79734219269102991</v>
      </c>
      <c r="I17" s="11">
        <f t="shared" si="1"/>
        <v>6.9767441860465115E-2</v>
      </c>
      <c r="J17" s="11">
        <f t="shared" si="2"/>
        <v>8.3056478405315617E-2</v>
      </c>
      <c r="K17" s="11">
        <f t="shared" si="3"/>
        <v>4.9833887043189369E-2</v>
      </c>
      <c r="L17" s="31">
        <v>480</v>
      </c>
      <c r="M17" s="31">
        <v>42</v>
      </c>
      <c r="N17" s="31">
        <v>50</v>
      </c>
      <c r="O17" s="31">
        <v>30</v>
      </c>
      <c r="P17" s="34">
        <v>0</v>
      </c>
      <c r="Q17" s="34">
        <v>0</v>
      </c>
      <c r="R17" s="34">
        <v>0</v>
      </c>
      <c r="S17" s="35">
        <v>0</v>
      </c>
    </row>
    <row r="18" spans="1:19" ht="15" x14ac:dyDescent="0.25">
      <c r="A18" s="3">
        <v>12017</v>
      </c>
      <c r="B18" s="3" t="s">
        <v>35</v>
      </c>
      <c r="C18" s="3" t="s">
        <v>36</v>
      </c>
      <c r="D18" s="3" t="s">
        <v>33</v>
      </c>
      <c r="E18" s="8">
        <f t="shared" si="4"/>
        <v>5400</v>
      </c>
      <c r="F18" s="27">
        <f t="shared" si="5"/>
        <v>22</v>
      </c>
      <c r="G18" s="3">
        <f t="shared" si="7"/>
        <v>5378</v>
      </c>
      <c r="H18" s="11">
        <f t="shared" si="0"/>
        <v>0.76111111111111107</v>
      </c>
      <c r="I18" s="11">
        <f t="shared" si="1"/>
        <v>7.0370370370370375E-2</v>
      </c>
      <c r="J18" s="11">
        <f t="shared" si="2"/>
        <v>6.851851851851852E-2</v>
      </c>
      <c r="K18" s="11">
        <f t="shared" si="3"/>
        <v>0.1</v>
      </c>
      <c r="L18" s="31">
        <v>4110</v>
      </c>
      <c r="M18" s="31">
        <v>380</v>
      </c>
      <c r="N18" s="31">
        <v>370</v>
      </c>
      <c r="O18" s="31">
        <v>540</v>
      </c>
      <c r="P18" s="34">
        <v>2</v>
      </c>
      <c r="Q18" s="34">
        <v>0</v>
      </c>
      <c r="R18" s="34">
        <v>3</v>
      </c>
      <c r="S18" s="35">
        <v>17</v>
      </c>
    </row>
    <row r="19" spans="1:19" ht="15" x14ac:dyDescent="0.25">
      <c r="A19" s="3">
        <v>12018</v>
      </c>
      <c r="B19" s="3" t="s">
        <v>37</v>
      </c>
      <c r="C19" s="3" t="s">
        <v>32</v>
      </c>
      <c r="D19" s="3" t="s">
        <v>33</v>
      </c>
      <c r="E19" s="8">
        <f t="shared" si="4"/>
        <v>602</v>
      </c>
      <c r="F19" s="27">
        <f t="shared" si="5"/>
        <v>0</v>
      </c>
      <c r="G19" s="3">
        <f t="shared" si="7"/>
        <v>602</v>
      </c>
      <c r="H19" s="11">
        <f t="shared" si="0"/>
        <v>0.81395348837209303</v>
      </c>
      <c r="I19" s="11">
        <f t="shared" si="1"/>
        <v>6.9767441860465115E-2</v>
      </c>
      <c r="J19" s="11">
        <f t="shared" si="2"/>
        <v>6.6445182724252497E-2</v>
      </c>
      <c r="K19" s="11">
        <f t="shared" si="3"/>
        <v>4.9833887043189369E-2</v>
      </c>
      <c r="L19" s="31">
        <v>490</v>
      </c>
      <c r="M19" s="31">
        <v>42</v>
      </c>
      <c r="N19" s="31">
        <v>40</v>
      </c>
      <c r="O19" s="31">
        <v>30</v>
      </c>
      <c r="P19" s="34">
        <v>0</v>
      </c>
      <c r="Q19" s="34">
        <v>0</v>
      </c>
      <c r="R19" s="34">
        <v>0</v>
      </c>
      <c r="S19" s="35">
        <v>0</v>
      </c>
    </row>
    <row r="20" spans="1:19" ht="15" x14ac:dyDescent="0.25">
      <c r="A20" s="3">
        <v>12019</v>
      </c>
      <c r="B20" s="3" t="s">
        <v>38</v>
      </c>
      <c r="C20" s="3" t="s">
        <v>32</v>
      </c>
      <c r="D20" s="3" t="s">
        <v>33</v>
      </c>
      <c r="E20" s="8">
        <f t="shared" si="4"/>
        <v>3900</v>
      </c>
      <c r="F20" s="27">
        <f t="shared" si="5"/>
        <v>84</v>
      </c>
      <c r="G20" s="3">
        <f t="shared" si="7"/>
        <v>3816</v>
      </c>
      <c r="H20" s="11">
        <f t="shared" si="0"/>
        <v>0.76666666666666672</v>
      </c>
      <c r="I20" s="11">
        <f t="shared" si="1"/>
        <v>6.9230769230769235E-2</v>
      </c>
      <c r="J20" s="11">
        <f t="shared" si="2"/>
        <v>9.7435897435897437E-2</v>
      </c>
      <c r="K20" s="11">
        <f t="shared" si="3"/>
        <v>6.6666666666666666E-2</v>
      </c>
      <c r="L20" s="31">
        <v>2990</v>
      </c>
      <c r="M20" s="31">
        <v>270</v>
      </c>
      <c r="N20" s="31">
        <v>380</v>
      </c>
      <c r="O20" s="31">
        <v>260</v>
      </c>
      <c r="P20" s="34">
        <v>62</v>
      </c>
      <c r="Q20" s="34">
        <v>4</v>
      </c>
      <c r="R20" s="34">
        <v>6</v>
      </c>
      <c r="S20" s="35">
        <v>12</v>
      </c>
    </row>
    <row r="21" spans="1:19" ht="15" x14ac:dyDescent="0.25">
      <c r="A21" s="3">
        <v>12020</v>
      </c>
      <c r="B21" s="3" t="s">
        <v>39</v>
      </c>
      <c r="C21" s="3" t="s">
        <v>40</v>
      </c>
      <c r="D21" s="3" t="s">
        <v>33</v>
      </c>
      <c r="E21" s="8">
        <f t="shared" si="4"/>
        <v>1005</v>
      </c>
      <c r="F21" s="27">
        <f t="shared" si="5"/>
        <v>0</v>
      </c>
      <c r="G21" s="3">
        <f>E21-F21</f>
        <v>1005</v>
      </c>
      <c r="H21" s="11">
        <f t="shared" si="0"/>
        <v>0.845771144278607</v>
      </c>
      <c r="I21" s="11">
        <f t="shared" si="1"/>
        <v>6.965174129353234E-2</v>
      </c>
      <c r="J21" s="11">
        <f t="shared" si="2"/>
        <v>6.7661691542288557E-2</v>
      </c>
      <c r="K21" s="11">
        <f t="shared" si="3"/>
        <v>1.6915422885572139E-2</v>
      </c>
      <c r="L21" s="31">
        <v>850</v>
      </c>
      <c r="M21" s="31">
        <v>70</v>
      </c>
      <c r="N21" s="31">
        <v>68</v>
      </c>
      <c r="O21" s="31">
        <v>17</v>
      </c>
      <c r="P21" s="34">
        <v>0</v>
      </c>
      <c r="Q21" s="34">
        <v>0</v>
      </c>
      <c r="R21" s="34">
        <v>0</v>
      </c>
      <c r="S21" s="35">
        <v>0</v>
      </c>
    </row>
    <row r="22" spans="1:19" ht="15" x14ac:dyDescent="0.25">
      <c r="A22" s="3">
        <v>12021</v>
      </c>
      <c r="B22" s="3" t="s">
        <v>41</v>
      </c>
      <c r="C22" s="3" t="s">
        <v>32</v>
      </c>
      <c r="D22" s="3" t="s">
        <v>33</v>
      </c>
      <c r="E22" s="8">
        <f t="shared" si="4"/>
        <v>7000</v>
      </c>
      <c r="F22" s="27">
        <f t="shared" si="5"/>
        <v>42</v>
      </c>
      <c r="G22" s="3">
        <f t="shared" si="7"/>
        <v>6958</v>
      </c>
      <c r="H22" s="11">
        <f t="shared" si="0"/>
        <v>0.8828571428571429</v>
      </c>
      <c r="I22" s="11">
        <f t="shared" si="1"/>
        <v>7.0000000000000007E-2</v>
      </c>
      <c r="J22" s="11">
        <f t="shared" si="2"/>
        <v>3.1428571428571431E-2</v>
      </c>
      <c r="K22" s="11">
        <f t="shared" si="3"/>
        <v>1.5714285714285715E-2</v>
      </c>
      <c r="L22" s="31">
        <v>6180</v>
      </c>
      <c r="M22" s="31">
        <v>490</v>
      </c>
      <c r="N22" s="31">
        <v>220</v>
      </c>
      <c r="O22" s="31">
        <v>110</v>
      </c>
      <c r="P22" s="34">
        <v>36</v>
      </c>
      <c r="Q22" s="34">
        <v>0</v>
      </c>
      <c r="R22" s="34">
        <v>0</v>
      </c>
      <c r="S22" s="35">
        <v>6</v>
      </c>
    </row>
    <row r="23" spans="1:19" ht="15" x14ac:dyDescent="0.25">
      <c r="A23" s="3">
        <v>12022</v>
      </c>
      <c r="B23" s="3" t="s">
        <v>42</v>
      </c>
      <c r="C23" s="3" t="s">
        <v>43</v>
      </c>
      <c r="D23" s="3" t="s">
        <v>44</v>
      </c>
      <c r="E23" s="8">
        <f t="shared" si="4"/>
        <v>57400</v>
      </c>
      <c r="F23" s="27">
        <f t="shared" si="5"/>
        <v>9900</v>
      </c>
      <c r="G23" s="3">
        <f>E23-F23</f>
        <v>47500</v>
      </c>
      <c r="H23" s="11">
        <f t="shared" si="0"/>
        <v>0.67770034843205573</v>
      </c>
      <c r="I23" s="11">
        <f t="shared" si="1"/>
        <v>7.0034843205574918E-2</v>
      </c>
      <c r="J23" s="11">
        <f t="shared" si="2"/>
        <v>4.7038327526132406E-2</v>
      </c>
      <c r="K23" s="11">
        <f t="shared" si="3"/>
        <v>0.20522648083623693</v>
      </c>
      <c r="L23" s="32">
        <v>38900</v>
      </c>
      <c r="M23" s="32">
        <v>4020</v>
      </c>
      <c r="N23" s="33">
        <v>2700</v>
      </c>
      <c r="O23" s="33">
        <v>11780</v>
      </c>
      <c r="P23" s="34">
        <v>6920</v>
      </c>
      <c r="Q23" s="34">
        <v>472</v>
      </c>
      <c r="R23" s="34">
        <v>514</v>
      </c>
      <c r="S23" s="35">
        <v>1994</v>
      </c>
    </row>
    <row r="24" spans="1:19" ht="15" x14ac:dyDescent="0.25">
      <c r="A24" s="3">
        <v>12023</v>
      </c>
      <c r="B24" s="3" t="s">
        <v>45</v>
      </c>
      <c r="C24" s="3" t="s">
        <v>40</v>
      </c>
      <c r="D24" s="3" t="s">
        <v>33</v>
      </c>
      <c r="E24" s="8">
        <f t="shared" si="4"/>
        <v>8500</v>
      </c>
      <c r="F24" s="27">
        <f t="shared" si="5"/>
        <v>148</v>
      </c>
      <c r="G24" s="3">
        <f>E24-F24</f>
        <v>8352</v>
      </c>
      <c r="H24" s="11">
        <f t="shared" si="0"/>
        <v>0.84</v>
      </c>
      <c r="I24" s="11">
        <f t="shared" si="1"/>
        <v>7.0588235294117646E-2</v>
      </c>
      <c r="J24" s="11">
        <f t="shared" si="2"/>
        <v>4.4705882352941179E-2</v>
      </c>
      <c r="K24" s="11">
        <f t="shared" si="3"/>
        <v>4.4705882352941179E-2</v>
      </c>
      <c r="L24" s="31">
        <v>7140</v>
      </c>
      <c r="M24" s="31">
        <v>600</v>
      </c>
      <c r="N24" s="31">
        <v>380</v>
      </c>
      <c r="O24" s="31">
        <v>380</v>
      </c>
      <c r="P24" s="34">
        <v>56</v>
      </c>
      <c r="Q24" s="34">
        <v>4</v>
      </c>
      <c r="R24" s="34">
        <v>24</v>
      </c>
      <c r="S24" s="35">
        <v>64</v>
      </c>
    </row>
    <row r="25" spans="1:19" ht="15" x14ac:dyDescent="0.25">
      <c r="A25" s="3">
        <v>12024</v>
      </c>
      <c r="B25" s="3" t="s">
        <v>46</v>
      </c>
      <c r="C25" s="3" t="s">
        <v>40</v>
      </c>
      <c r="D25" s="3" t="s">
        <v>33</v>
      </c>
      <c r="E25" s="8">
        <f t="shared" si="4"/>
        <v>5200</v>
      </c>
      <c r="F25" s="27">
        <f t="shared" si="5"/>
        <v>84</v>
      </c>
      <c r="G25" s="3">
        <f t="shared" ref="G25:G39" si="8">E25-F25</f>
        <v>5116</v>
      </c>
      <c r="H25" s="11">
        <f t="shared" si="0"/>
        <v>0.8865384615384615</v>
      </c>
      <c r="I25" s="11">
        <f t="shared" si="1"/>
        <v>6.9230769230769235E-2</v>
      </c>
      <c r="J25" s="11">
        <f t="shared" si="2"/>
        <v>4.0384615384615387E-2</v>
      </c>
      <c r="K25" s="11">
        <f t="shared" si="3"/>
        <v>3.8461538461538464E-3</v>
      </c>
      <c r="L25" s="31">
        <v>4610</v>
      </c>
      <c r="M25" s="31">
        <v>360</v>
      </c>
      <c r="N25" s="31">
        <v>210</v>
      </c>
      <c r="O25" s="31">
        <v>20</v>
      </c>
      <c r="P25" s="34">
        <v>26</v>
      </c>
      <c r="Q25" s="34">
        <v>2</v>
      </c>
      <c r="R25" s="34">
        <v>12</v>
      </c>
      <c r="S25" s="35">
        <v>44</v>
      </c>
    </row>
    <row r="26" spans="1:19" ht="15" x14ac:dyDescent="0.25">
      <c r="A26" s="3">
        <v>12025</v>
      </c>
      <c r="B26" s="3" t="s">
        <v>47</v>
      </c>
      <c r="C26" s="3" t="s">
        <v>48</v>
      </c>
      <c r="D26" s="3" t="s">
        <v>49</v>
      </c>
      <c r="E26" s="8">
        <f t="shared" si="4"/>
        <v>1900</v>
      </c>
      <c r="F26" s="27">
        <f t="shared" si="5"/>
        <v>54</v>
      </c>
      <c r="G26" s="3">
        <f t="shared" si="8"/>
        <v>1846</v>
      </c>
      <c r="H26" s="11">
        <f t="shared" si="0"/>
        <v>0.89473684210526316</v>
      </c>
      <c r="I26" s="11">
        <f t="shared" si="1"/>
        <v>6.8421052631578952E-2</v>
      </c>
      <c r="J26" s="11">
        <f t="shared" si="2"/>
        <v>3.1578947368421054E-2</v>
      </c>
      <c r="K26" s="11">
        <f t="shared" si="3"/>
        <v>5.263157894736842E-3</v>
      </c>
      <c r="L26" s="31">
        <v>1700</v>
      </c>
      <c r="M26" s="31">
        <v>130</v>
      </c>
      <c r="N26" s="31">
        <v>60</v>
      </c>
      <c r="O26" s="31">
        <v>10</v>
      </c>
      <c r="P26" s="34">
        <v>16</v>
      </c>
      <c r="Q26" s="34">
        <v>0</v>
      </c>
      <c r="R26" s="34">
        <v>6</v>
      </c>
      <c r="S26" s="35">
        <v>32</v>
      </c>
    </row>
    <row r="27" spans="1:19" ht="15" x14ac:dyDescent="0.25">
      <c r="A27" s="3">
        <v>12028</v>
      </c>
      <c r="B27" s="3" t="s">
        <v>52</v>
      </c>
      <c r="C27" s="3" t="s">
        <v>40</v>
      </c>
      <c r="D27" s="3" t="s">
        <v>33</v>
      </c>
      <c r="E27" s="8">
        <f t="shared" si="4"/>
        <v>2403</v>
      </c>
      <c r="F27" s="27">
        <f t="shared" si="5"/>
        <v>29</v>
      </c>
      <c r="G27" s="3">
        <f t="shared" si="8"/>
        <v>2374</v>
      </c>
      <c r="H27" s="11">
        <f t="shared" si="0"/>
        <v>0.82397003745318353</v>
      </c>
      <c r="I27" s="11">
        <f t="shared" si="1"/>
        <v>7.074490220557636E-2</v>
      </c>
      <c r="J27" s="11">
        <f t="shared" si="2"/>
        <v>7.074490220557636E-2</v>
      </c>
      <c r="K27" s="11">
        <f t="shared" si="3"/>
        <v>3.4540158135663752E-2</v>
      </c>
      <c r="L27" s="31">
        <v>1980</v>
      </c>
      <c r="M27" s="31">
        <v>170</v>
      </c>
      <c r="N27" s="31">
        <v>170</v>
      </c>
      <c r="O27" s="31">
        <v>83</v>
      </c>
      <c r="P27" s="34">
        <v>23</v>
      </c>
      <c r="Q27" s="34">
        <v>0</v>
      </c>
      <c r="R27" s="34">
        <v>2</v>
      </c>
      <c r="S27" s="35">
        <v>4</v>
      </c>
    </row>
    <row r="28" spans="1:19" ht="15" x14ac:dyDescent="0.25">
      <c r="A28" s="3">
        <v>12029</v>
      </c>
      <c r="B28" s="3" t="s">
        <v>53</v>
      </c>
      <c r="C28" s="3" t="s">
        <v>40</v>
      </c>
      <c r="D28" s="3" t="s">
        <v>33</v>
      </c>
      <c r="E28" s="8">
        <f t="shared" si="4"/>
        <v>4500</v>
      </c>
      <c r="F28" s="27">
        <f t="shared" si="5"/>
        <v>169</v>
      </c>
      <c r="G28" s="3">
        <f t="shared" si="8"/>
        <v>4331</v>
      </c>
      <c r="H28" s="11">
        <f t="shared" si="0"/>
        <v>0.84</v>
      </c>
      <c r="I28" s="11">
        <f t="shared" si="1"/>
        <v>7.1111111111111111E-2</v>
      </c>
      <c r="J28" s="11">
        <f t="shared" si="2"/>
        <v>4.8888888888888891E-2</v>
      </c>
      <c r="K28" s="11">
        <f t="shared" si="3"/>
        <v>0.04</v>
      </c>
      <c r="L28" s="31">
        <v>3780</v>
      </c>
      <c r="M28" s="31">
        <v>320</v>
      </c>
      <c r="N28" s="31">
        <v>220</v>
      </c>
      <c r="O28" s="31">
        <v>180</v>
      </c>
      <c r="P28" s="34">
        <v>119</v>
      </c>
      <c r="Q28" s="34">
        <v>7</v>
      </c>
      <c r="R28" s="34">
        <v>12</v>
      </c>
      <c r="S28" s="35">
        <v>31</v>
      </c>
    </row>
    <row r="29" spans="1:19" ht="15" x14ac:dyDescent="0.25">
      <c r="A29" s="3">
        <v>12031</v>
      </c>
      <c r="B29" s="3" t="s">
        <v>54</v>
      </c>
      <c r="C29" s="3" t="s">
        <v>32</v>
      </c>
      <c r="D29" s="3" t="s">
        <v>33</v>
      </c>
      <c r="E29" s="8">
        <f t="shared" si="4"/>
        <v>5900</v>
      </c>
      <c r="F29" s="27">
        <f t="shared" si="5"/>
        <v>146</v>
      </c>
      <c r="G29" s="3">
        <f t="shared" si="8"/>
        <v>5754</v>
      </c>
      <c r="H29" s="11">
        <f t="shared" si="0"/>
        <v>0.79322033898305089</v>
      </c>
      <c r="I29" s="11">
        <f t="shared" si="1"/>
        <v>6.9491525423728814E-2</v>
      </c>
      <c r="J29" s="11">
        <f t="shared" si="2"/>
        <v>7.1186440677966104E-2</v>
      </c>
      <c r="K29" s="11">
        <f t="shared" si="3"/>
        <v>6.6101694915254236E-2</v>
      </c>
      <c r="L29" s="31">
        <v>4680</v>
      </c>
      <c r="M29" s="31">
        <v>410</v>
      </c>
      <c r="N29" s="31">
        <v>420</v>
      </c>
      <c r="O29" s="31">
        <v>390</v>
      </c>
      <c r="P29" s="34">
        <v>118</v>
      </c>
      <c r="Q29" s="34">
        <v>6</v>
      </c>
      <c r="R29" s="34">
        <v>12</v>
      </c>
      <c r="S29" s="35">
        <v>10</v>
      </c>
    </row>
    <row r="30" spans="1:19" ht="15" x14ac:dyDescent="0.25">
      <c r="A30" s="3">
        <v>12036</v>
      </c>
      <c r="B30" s="3" t="s">
        <v>57</v>
      </c>
      <c r="C30" s="3" t="s">
        <v>40</v>
      </c>
      <c r="D30" s="3" t="s">
        <v>33</v>
      </c>
      <c r="E30" s="8">
        <f t="shared" si="4"/>
        <v>1005</v>
      </c>
      <c r="F30" s="27">
        <f t="shared" si="5"/>
        <v>0</v>
      </c>
      <c r="G30" s="3">
        <f t="shared" si="8"/>
        <v>1005</v>
      </c>
      <c r="H30" s="11">
        <f t="shared" si="0"/>
        <v>0.86567164179104472</v>
      </c>
      <c r="I30" s="11">
        <f t="shared" si="1"/>
        <v>6.965174129353234E-2</v>
      </c>
      <c r="J30" s="11">
        <f t="shared" si="2"/>
        <v>5.5721393034825872E-2</v>
      </c>
      <c r="K30" s="11">
        <f t="shared" si="3"/>
        <v>8.9552238805970154E-3</v>
      </c>
      <c r="L30" s="31">
        <v>870</v>
      </c>
      <c r="M30" s="31">
        <v>70</v>
      </c>
      <c r="N30" s="31">
        <v>56</v>
      </c>
      <c r="O30" s="31">
        <v>9</v>
      </c>
      <c r="P30" s="34">
        <v>0</v>
      </c>
      <c r="Q30" s="34">
        <v>0</v>
      </c>
      <c r="R30" s="34">
        <v>0</v>
      </c>
      <c r="S30" s="35">
        <v>0</v>
      </c>
    </row>
    <row r="31" spans="1:19" ht="15" x14ac:dyDescent="0.25">
      <c r="A31" s="3">
        <v>12037</v>
      </c>
      <c r="B31" s="3" t="s">
        <v>58</v>
      </c>
      <c r="C31" s="3" t="s">
        <v>43</v>
      </c>
      <c r="D31" s="3" t="s">
        <v>44</v>
      </c>
      <c r="E31" s="8">
        <f t="shared" si="4"/>
        <v>49600</v>
      </c>
      <c r="F31" s="27">
        <f t="shared" si="5"/>
        <v>6407</v>
      </c>
      <c r="G31" s="3">
        <f t="shared" si="8"/>
        <v>43193</v>
      </c>
      <c r="H31" s="11">
        <f t="shared" si="0"/>
        <v>0.6840725806451613</v>
      </c>
      <c r="I31" s="11">
        <f t="shared" si="1"/>
        <v>6.995967741935484E-2</v>
      </c>
      <c r="J31" s="11">
        <f t="shared" si="2"/>
        <v>4.2741935483870966E-2</v>
      </c>
      <c r="K31" s="11">
        <f t="shared" si="3"/>
        <v>0.20322580645161289</v>
      </c>
      <c r="L31" s="31">
        <v>33930</v>
      </c>
      <c r="M31" s="31">
        <v>3470</v>
      </c>
      <c r="N31" s="31">
        <v>2120</v>
      </c>
      <c r="O31" s="31">
        <v>10080</v>
      </c>
      <c r="P31" s="34">
        <v>4830</v>
      </c>
      <c r="Q31" s="34">
        <v>334</v>
      </c>
      <c r="R31" s="34">
        <v>250</v>
      </c>
      <c r="S31" s="35">
        <v>993</v>
      </c>
    </row>
    <row r="32" spans="1:19" ht="15" x14ac:dyDescent="0.25">
      <c r="A32" s="3">
        <v>12038</v>
      </c>
      <c r="B32" s="3" t="s">
        <v>59</v>
      </c>
      <c r="C32" s="3" t="s">
        <v>40</v>
      </c>
      <c r="D32" s="3" t="s">
        <v>33</v>
      </c>
      <c r="E32" s="8">
        <f t="shared" si="4"/>
        <v>3796</v>
      </c>
      <c r="F32" s="27">
        <f t="shared" si="5"/>
        <v>80</v>
      </c>
      <c r="G32" s="3">
        <f t="shared" si="8"/>
        <v>3716</v>
      </c>
      <c r="H32" s="11">
        <f t="shared" si="0"/>
        <v>0.84826132771338247</v>
      </c>
      <c r="I32" s="11">
        <f t="shared" si="1"/>
        <v>7.1127502634351955E-2</v>
      </c>
      <c r="J32" s="11">
        <f t="shared" si="2"/>
        <v>6.0590094836670182E-2</v>
      </c>
      <c r="K32" s="11">
        <f t="shared" si="3"/>
        <v>2.0021074815595362E-2</v>
      </c>
      <c r="L32" s="31">
        <v>3220</v>
      </c>
      <c r="M32" s="31">
        <v>270</v>
      </c>
      <c r="N32" s="31">
        <v>230</v>
      </c>
      <c r="O32" s="31">
        <v>76</v>
      </c>
      <c r="P32" s="34">
        <v>70</v>
      </c>
      <c r="Q32" s="34">
        <v>4</v>
      </c>
      <c r="R32" s="34">
        <v>2</v>
      </c>
      <c r="S32" s="35">
        <v>4</v>
      </c>
    </row>
    <row r="33" spans="1:19" ht="15" x14ac:dyDescent="0.25">
      <c r="A33" s="3">
        <v>12039</v>
      </c>
      <c r="B33" s="3" t="s">
        <v>60</v>
      </c>
      <c r="C33" s="3" t="s">
        <v>50</v>
      </c>
      <c r="D33" s="3" t="s">
        <v>51</v>
      </c>
      <c r="E33" s="8">
        <f t="shared" si="4"/>
        <v>903</v>
      </c>
      <c r="F33" s="27">
        <f t="shared" si="5"/>
        <v>0</v>
      </c>
      <c r="G33" s="3">
        <f t="shared" si="8"/>
        <v>903</v>
      </c>
      <c r="H33" s="11">
        <f t="shared" si="0"/>
        <v>0.8527131782945736</v>
      </c>
      <c r="I33" s="11">
        <f t="shared" si="1"/>
        <v>6.9767441860465115E-2</v>
      </c>
      <c r="J33" s="11">
        <f t="shared" si="2"/>
        <v>5.537098560354374E-2</v>
      </c>
      <c r="K33" s="11">
        <f t="shared" si="3"/>
        <v>2.2148394241417499E-2</v>
      </c>
      <c r="L33" s="31">
        <v>770</v>
      </c>
      <c r="M33" s="31">
        <v>63</v>
      </c>
      <c r="N33" s="31">
        <v>50</v>
      </c>
      <c r="O33" s="31">
        <v>20</v>
      </c>
      <c r="P33" s="34">
        <v>0</v>
      </c>
      <c r="Q33" s="34">
        <v>0</v>
      </c>
      <c r="R33" s="34">
        <v>0</v>
      </c>
      <c r="S33" s="35">
        <v>0</v>
      </c>
    </row>
    <row r="34" spans="1:19" ht="15" x14ac:dyDescent="0.25">
      <c r="A34" s="3">
        <v>12041</v>
      </c>
      <c r="B34" s="3" t="s">
        <v>61</v>
      </c>
      <c r="C34" s="3" t="s">
        <v>55</v>
      </c>
      <c r="D34" s="3" t="s">
        <v>56</v>
      </c>
      <c r="E34" s="8">
        <f t="shared" si="4"/>
        <v>35600</v>
      </c>
      <c r="F34" s="27">
        <f t="shared" si="5"/>
        <v>5041</v>
      </c>
      <c r="G34" s="3">
        <f t="shared" si="8"/>
        <v>30559</v>
      </c>
      <c r="H34" s="11">
        <f t="shared" ref="H34:H57" si="9">+L34/$E34</f>
        <v>0.78567415730337076</v>
      </c>
      <c r="I34" s="11">
        <f t="shared" ref="I34:I57" si="10">+M34/$E34</f>
        <v>6.9943820224719094E-2</v>
      </c>
      <c r="J34" s="11">
        <f t="shared" ref="J34:J57" si="11">+N34/$E34</f>
        <v>4.101123595505618E-2</v>
      </c>
      <c r="K34" s="11">
        <f t="shared" ref="K34:K57" si="12">+O34/$E34</f>
        <v>0.10337078651685393</v>
      </c>
      <c r="L34" s="31">
        <v>27970</v>
      </c>
      <c r="M34" s="31">
        <v>2490</v>
      </c>
      <c r="N34" s="31">
        <v>1460</v>
      </c>
      <c r="O34" s="31">
        <v>3680</v>
      </c>
      <c r="P34" s="34">
        <v>3376</v>
      </c>
      <c r="Q34" s="34">
        <v>232</v>
      </c>
      <c r="R34" s="34">
        <v>332</v>
      </c>
      <c r="S34" s="35">
        <v>1101</v>
      </c>
    </row>
    <row r="35" spans="1:19" ht="15" x14ac:dyDescent="0.25">
      <c r="A35" s="3">
        <v>12042</v>
      </c>
      <c r="B35" s="3" t="s">
        <v>62</v>
      </c>
      <c r="C35" s="3" t="s">
        <v>55</v>
      </c>
      <c r="D35" s="3" t="s">
        <v>56</v>
      </c>
      <c r="E35" s="8">
        <f t="shared" si="4"/>
        <v>9900</v>
      </c>
      <c r="F35" s="27">
        <f t="shared" si="5"/>
        <v>149</v>
      </c>
      <c r="G35" s="3">
        <f t="shared" si="8"/>
        <v>9751</v>
      </c>
      <c r="H35" s="11">
        <f t="shared" si="9"/>
        <v>0.88282828282828285</v>
      </c>
      <c r="I35" s="11">
        <f t="shared" si="10"/>
        <v>6.9696969696969702E-2</v>
      </c>
      <c r="J35" s="11">
        <f t="shared" si="11"/>
        <v>2.8282828282828285E-2</v>
      </c>
      <c r="K35" s="11">
        <f t="shared" si="12"/>
        <v>1.9191919191919191E-2</v>
      </c>
      <c r="L35" s="31">
        <v>8740</v>
      </c>
      <c r="M35" s="31">
        <v>690</v>
      </c>
      <c r="N35" s="31">
        <v>280</v>
      </c>
      <c r="O35" s="31">
        <v>190</v>
      </c>
      <c r="P35" s="34">
        <v>129</v>
      </c>
      <c r="Q35" s="34">
        <v>8</v>
      </c>
      <c r="R35" s="34">
        <v>2</v>
      </c>
      <c r="S35" s="35">
        <v>10</v>
      </c>
    </row>
    <row r="36" spans="1:19" ht="15" x14ac:dyDescent="0.25">
      <c r="A36" s="3">
        <v>12043</v>
      </c>
      <c r="B36" s="3" t="s">
        <v>63</v>
      </c>
      <c r="C36" s="3" t="s">
        <v>32</v>
      </c>
      <c r="D36" s="3" t="s">
        <v>33</v>
      </c>
      <c r="E36" s="8">
        <f t="shared" si="4"/>
        <v>15700</v>
      </c>
      <c r="F36" s="27">
        <f t="shared" si="5"/>
        <v>181</v>
      </c>
      <c r="G36" s="3">
        <f t="shared" si="8"/>
        <v>15519</v>
      </c>
      <c r="H36" s="11">
        <f t="shared" si="9"/>
        <v>0.83121019108280259</v>
      </c>
      <c r="I36" s="11">
        <f t="shared" si="10"/>
        <v>7.0063694267515922E-2</v>
      </c>
      <c r="J36" s="11">
        <f t="shared" si="11"/>
        <v>4.3949044585987258E-2</v>
      </c>
      <c r="K36" s="11">
        <f t="shared" si="12"/>
        <v>5.4777070063694269E-2</v>
      </c>
      <c r="L36" s="31">
        <v>13050</v>
      </c>
      <c r="M36" s="31">
        <v>1100</v>
      </c>
      <c r="N36" s="31">
        <v>690</v>
      </c>
      <c r="O36" s="31">
        <v>860</v>
      </c>
      <c r="P36" s="34">
        <v>154</v>
      </c>
      <c r="Q36" s="34">
        <v>9</v>
      </c>
      <c r="R36" s="34">
        <v>2</v>
      </c>
      <c r="S36" s="35">
        <v>16</v>
      </c>
    </row>
    <row r="37" spans="1:19" ht="15" x14ac:dyDescent="0.25">
      <c r="A37" s="3">
        <v>12044</v>
      </c>
      <c r="B37" s="3" t="s">
        <v>64</v>
      </c>
      <c r="C37" s="3" t="s">
        <v>50</v>
      </c>
      <c r="D37" s="3" t="s">
        <v>51</v>
      </c>
      <c r="E37" s="8">
        <f t="shared" si="4"/>
        <v>7100</v>
      </c>
      <c r="F37" s="27">
        <f t="shared" si="5"/>
        <v>286</v>
      </c>
      <c r="G37" s="3">
        <f t="shared" si="8"/>
        <v>6814</v>
      </c>
      <c r="H37" s="11">
        <f t="shared" si="9"/>
        <v>0.84225352112676055</v>
      </c>
      <c r="I37" s="11">
        <f t="shared" si="10"/>
        <v>7.0422535211267609E-2</v>
      </c>
      <c r="J37" s="11">
        <f t="shared" si="11"/>
        <v>6.7605633802816895E-2</v>
      </c>
      <c r="K37" s="11">
        <f t="shared" si="12"/>
        <v>1.9718309859154931E-2</v>
      </c>
      <c r="L37" s="31">
        <v>5980</v>
      </c>
      <c r="M37" s="31">
        <v>500</v>
      </c>
      <c r="N37" s="31">
        <v>480</v>
      </c>
      <c r="O37" s="31">
        <v>140</v>
      </c>
      <c r="P37" s="34">
        <v>222</v>
      </c>
      <c r="Q37" s="34">
        <v>16</v>
      </c>
      <c r="R37" s="34">
        <v>10</v>
      </c>
      <c r="S37" s="35">
        <v>38</v>
      </c>
    </row>
    <row r="38" spans="1:19" ht="15" x14ac:dyDescent="0.25">
      <c r="A38" s="3">
        <v>12045</v>
      </c>
      <c r="B38" s="3" t="s">
        <v>65</v>
      </c>
      <c r="C38" s="3" t="s">
        <v>48</v>
      </c>
      <c r="D38" s="3"/>
      <c r="E38" s="8">
        <f t="shared" si="4"/>
        <v>3997</v>
      </c>
      <c r="F38" s="27">
        <f t="shared" si="5"/>
        <v>118</v>
      </c>
      <c r="G38" s="3">
        <f>E38-F38</f>
        <v>3879</v>
      </c>
      <c r="H38" s="11">
        <f t="shared" si="9"/>
        <v>0.8781586189642232</v>
      </c>
      <c r="I38" s="11">
        <f t="shared" si="10"/>
        <v>7.0052539404553416E-2</v>
      </c>
      <c r="J38" s="11">
        <f t="shared" si="11"/>
        <v>4.0030022516887663E-2</v>
      </c>
      <c r="K38" s="11">
        <f t="shared" si="12"/>
        <v>1.1758819114335751E-2</v>
      </c>
      <c r="L38" s="31">
        <v>3510</v>
      </c>
      <c r="M38" s="31">
        <v>280</v>
      </c>
      <c r="N38" s="31">
        <v>160</v>
      </c>
      <c r="O38" s="31">
        <v>47</v>
      </c>
      <c r="P38" s="34">
        <v>104</v>
      </c>
      <c r="Q38" s="34">
        <v>8</v>
      </c>
      <c r="R38" s="34">
        <v>0</v>
      </c>
      <c r="S38" s="35">
        <v>6</v>
      </c>
    </row>
    <row r="39" spans="1:19" ht="15" x14ac:dyDescent="0.25">
      <c r="A39" s="3">
        <v>12047</v>
      </c>
      <c r="B39" s="3" t="s">
        <v>66</v>
      </c>
      <c r="C39" s="3" t="s">
        <v>55</v>
      </c>
      <c r="D39" s="3" t="s">
        <v>56</v>
      </c>
      <c r="E39" s="8">
        <f t="shared" si="4"/>
        <v>22900</v>
      </c>
      <c r="F39" s="27">
        <f t="shared" si="5"/>
        <v>1572</v>
      </c>
      <c r="G39" s="3">
        <f t="shared" si="8"/>
        <v>21328</v>
      </c>
      <c r="H39" s="11">
        <f t="shared" si="9"/>
        <v>0.86637554585152843</v>
      </c>
      <c r="I39" s="11">
        <f t="shared" si="10"/>
        <v>6.9868995633187769E-2</v>
      </c>
      <c r="J39" s="11">
        <f t="shared" si="11"/>
        <v>3.7554585152838431E-2</v>
      </c>
      <c r="K39" s="11">
        <f t="shared" si="12"/>
        <v>2.6200873362445413E-2</v>
      </c>
      <c r="L39" s="31">
        <v>19840</v>
      </c>
      <c r="M39" s="31">
        <v>1600</v>
      </c>
      <c r="N39" s="31">
        <v>860</v>
      </c>
      <c r="O39" s="31">
        <v>600</v>
      </c>
      <c r="P39" s="34">
        <v>1382</v>
      </c>
      <c r="Q39" s="34">
        <v>98</v>
      </c>
      <c r="R39" s="34">
        <v>29</v>
      </c>
      <c r="S39" s="35">
        <v>63</v>
      </c>
    </row>
    <row r="40" spans="1:19" ht="15" x14ac:dyDescent="0.25">
      <c r="A40" s="3">
        <v>12048</v>
      </c>
      <c r="B40" s="3" t="s">
        <v>67</v>
      </c>
      <c r="C40" s="3" t="s">
        <v>55</v>
      </c>
      <c r="D40" s="3" t="s">
        <v>56</v>
      </c>
      <c r="E40" s="8">
        <f t="shared" si="4"/>
        <v>4200</v>
      </c>
      <c r="F40" s="27">
        <f t="shared" si="5"/>
        <v>61</v>
      </c>
      <c r="G40" s="3">
        <f>E40-F40</f>
        <v>4139</v>
      </c>
      <c r="H40" s="11">
        <f t="shared" si="9"/>
        <v>0.72142857142857142</v>
      </c>
      <c r="I40" s="11">
        <f t="shared" si="10"/>
        <v>6.9047619047619052E-2</v>
      </c>
      <c r="J40" s="11">
        <f t="shared" si="11"/>
        <v>5.9523809523809521E-2</v>
      </c>
      <c r="K40" s="11">
        <f t="shared" si="12"/>
        <v>0.15</v>
      </c>
      <c r="L40" s="31">
        <v>3030</v>
      </c>
      <c r="M40" s="31">
        <v>290</v>
      </c>
      <c r="N40" s="31">
        <v>250</v>
      </c>
      <c r="O40" s="31">
        <v>630</v>
      </c>
      <c r="P40" s="34">
        <v>47</v>
      </c>
      <c r="Q40" s="34">
        <v>2</v>
      </c>
      <c r="R40" s="34">
        <v>4</v>
      </c>
      <c r="S40" s="35">
        <v>8</v>
      </c>
    </row>
    <row r="41" spans="1:19" ht="15" x14ac:dyDescent="0.25">
      <c r="A41" s="3">
        <v>12049</v>
      </c>
      <c r="B41" s="3" t="s">
        <v>68</v>
      </c>
      <c r="C41" s="3" t="s">
        <v>55</v>
      </c>
      <c r="D41" s="3" t="s">
        <v>56</v>
      </c>
      <c r="E41" s="8">
        <f t="shared" si="4"/>
        <v>8500</v>
      </c>
      <c r="F41" s="27">
        <f t="shared" si="5"/>
        <v>1031</v>
      </c>
      <c r="G41" s="3">
        <f>E41-F41</f>
        <v>7469</v>
      </c>
      <c r="H41" s="11">
        <f t="shared" si="9"/>
        <v>0.83058823529411763</v>
      </c>
      <c r="I41" s="11">
        <f t="shared" si="10"/>
        <v>7.0588235294117646E-2</v>
      </c>
      <c r="J41" s="11">
        <f t="shared" si="11"/>
        <v>4.2352941176470586E-2</v>
      </c>
      <c r="K41" s="11">
        <f t="shared" si="12"/>
        <v>5.647058823529412E-2</v>
      </c>
      <c r="L41" s="31">
        <v>7060</v>
      </c>
      <c r="M41" s="31">
        <v>600</v>
      </c>
      <c r="N41" s="31">
        <v>360</v>
      </c>
      <c r="O41" s="31">
        <v>480</v>
      </c>
      <c r="P41" s="34">
        <v>947</v>
      </c>
      <c r="Q41" s="34">
        <v>62</v>
      </c>
      <c r="R41" s="34">
        <v>6</v>
      </c>
      <c r="S41" s="35">
        <v>16</v>
      </c>
    </row>
    <row r="42" spans="1:19" ht="15" x14ac:dyDescent="0.25">
      <c r="A42" s="3">
        <v>12050</v>
      </c>
      <c r="B42" s="3" t="s">
        <v>69</v>
      </c>
      <c r="C42" s="3" t="s">
        <v>32</v>
      </c>
      <c r="D42" s="3" t="s">
        <v>33</v>
      </c>
      <c r="E42" s="8">
        <f t="shared" si="4"/>
        <v>11900</v>
      </c>
      <c r="F42" s="27">
        <f t="shared" si="5"/>
        <v>376</v>
      </c>
      <c r="G42" s="3">
        <f>E42-F42</f>
        <v>11524</v>
      </c>
      <c r="H42" s="11">
        <f t="shared" si="9"/>
        <v>0.8529411764705882</v>
      </c>
      <c r="I42" s="11">
        <f t="shared" si="10"/>
        <v>6.9747899159663868E-2</v>
      </c>
      <c r="J42" s="11">
        <f t="shared" si="11"/>
        <v>4.0336134453781515E-2</v>
      </c>
      <c r="K42" s="11">
        <f t="shared" si="12"/>
        <v>3.6974789915966387E-2</v>
      </c>
      <c r="L42" s="31">
        <v>10150</v>
      </c>
      <c r="M42" s="31">
        <v>830</v>
      </c>
      <c r="N42" s="31">
        <v>480</v>
      </c>
      <c r="O42" s="31">
        <v>440</v>
      </c>
      <c r="P42" s="34">
        <v>334</v>
      </c>
      <c r="Q42" s="34">
        <v>20</v>
      </c>
      <c r="R42" s="34">
        <v>4</v>
      </c>
      <c r="S42" s="35">
        <v>18</v>
      </c>
    </row>
    <row r="43" spans="1:19" ht="15" x14ac:dyDescent="0.25">
      <c r="A43" s="3">
        <v>12051</v>
      </c>
      <c r="B43" s="3" t="s">
        <v>70</v>
      </c>
      <c r="C43" s="3" t="s">
        <v>40</v>
      </c>
      <c r="D43" s="3" t="s">
        <v>33</v>
      </c>
      <c r="E43" s="8">
        <f t="shared" si="4"/>
        <v>2600</v>
      </c>
      <c r="F43" s="27">
        <f t="shared" si="5"/>
        <v>74</v>
      </c>
      <c r="G43" s="3">
        <f>E43-F43</f>
        <v>2526</v>
      </c>
      <c r="H43" s="11">
        <f t="shared" si="9"/>
        <v>0.7615384615384615</v>
      </c>
      <c r="I43" s="11">
        <f t="shared" si="10"/>
        <v>6.9230769230769235E-2</v>
      </c>
      <c r="J43" s="11">
        <f t="shared" si="11"/>
        <v>5.7692307692307696E-2</v>
      </c>
      <c r="K43" s="11">
        <f t="shared" si="12"/>
        <v>0.11153846153846154</v>
      </c>
      <c r="L43" s="31">
        <v>1980</v>
      </c>
      <c r="M43" s="31">
        <v>180</v>
      </c>
      <c r="N43" s="31">
        <v>150</v>
      </c>
      <c r="O43" s="31">
        <v>290</v>
      </c>
      <c r="P43" s="34">
        <v>66</v>
      </c>
      <c r="Q43" s="34">
        <v>4</v>
      </c>
      <c r="R43" s="34">
        <v>0</v>
      </c>
      <c r="S43" s="35">
        <v>4</v>
      </c>
    </row>
    <row r="44" spans="1:19" ht="15" x14ac:dyDescent="0.25">
      <c r="A44" s="3">
        <v>12052</v>
      </c>
      <c r="B44" s="3" t="s">
        <v>71</v>
      </c>
      <c r="C44" s="3" t="s">
        <v>48</v>
      </c>
      <c r="D44" s="3" t="s">
        <v>49</v>
      </c>
      <c r="E44" s="8">
        <f t="shared" si="4"/>
        <v>602</v>
      </c>
      <c r="F44" s="27">
        <f t="shared" si="5"/>
        <v>1</v>
      </c>
      <c r="G44" s="3">
        <f t="shared" ref="G44:G49" si="13">E44-F44</f>
        <v>601</v>
      </c>
      <c r="H44" s="11">
        <f t="shared" si="9"/>
        <v>0.73089700996677742</v>
      </c>
      <c r="I44" s="11">
        <f t="shared" si="10"/>
        <v>6.9767441860465115E-2</v>
      </c>
      <c r="J44" s="11">
        <f t="shared" si="11"/>
        <v>0.11627906976744186</v>
      </c>
      <c r="K44" s="11">
        <f t="shared" si="12"/>
        <v>8.3056478405315617E-2</v>
      </c>
      <c r="L44" s="31">
        <v>440</v>
      </c>
      <c r="M44" s="31">
        <v>42</v>
      </c>
      <c r="N44" s="31">
        <v>70</v>
      </c>
      <c r="O44" s="31">
        <v>50</v>
      </c>
      <c r="P44" s="34">
        <v>0</v>
      </c>
      <c r="Q44" s="34">
        <v>0</v>
      </c>
      <c r="R44" s="34">
        <v>0</v>
      </c>
      <c r="S44" s="35">
        <v>1</v>
      </c>
    </row>
    <row r="45" spans="1:19" ht="15" x14ac:dyDescent="0.25">
      <c r="A45" s="3">
        <v>12053</v>
      </c>
      <c r="B45" s="3" t="s">
        <v>72</v>
      </c>
      <c r="C45" s="3" t="s">
        <v>40</v>
      </c>
      <c r="D45" s="3" t="s">
        <v>33</v>
      </c>
      <c r="E45" s="8">
        <f t="shared" si="4"/>
        <v>1500</v>
      </c>
      <c r="F45" s="27">
        <f t="shared" si="5"/>
        <v>12</v>
      </c>
      <c r="G45" s="3">
        <f t="shared" si="13"/>
        <v>1488</v>
      </c>
      <c r="H45" s="11">
        <f t="shared" si="9"/>
        <v>0.79333333333333333</v>
      </c>
      <c r="I45" s="11">
        <f t="shared" si="10"/>
        <v>7.3333333333333334E-2</v>
      </c>
      <c r="J45" s="11">
        <f t="shared" si="11"/>
        <v>7.3333333333333334E-2</v>
      </c>
      <c r="K45" s="11">
        <f t="shared" si="12"/>
        <v>0.06</v>
      </c>
      <c r="L45" s="31">
        <v>1190</v>
      </c>
      <c r="M45" s="31">
        <v>110</v>
      </c>
      <c r="N45" s="31">
        <v>110</v>
      </c>
      <c r="O45" s="31">
        <v>90</v>
      </c>
      <c r="P45" s="34">
        <v>10</v>
      </c>
      <c r="Q45" s="34">
        <v>0</v>
      </c>
      <c r="R45" s="34">
        <v>0</v>
      </c>
      <c r="S45" s="35">
        <v>2</v>
      </c>
    </row>
    <row r="46" spans="1:19" ht="15" x14ac:dyDescent="0.25">
      <c r="A46" s="3">
        <v>12055</v>
      </c>
      <c r="B46" s="3" t="s">
        <v>73</v>
      </c>
      <c r="C46" s="3" t="s">
        <v>32</v>
      </c>
      <c r="D46" s="3" t="s">
        <v>33</v>
      </c>
      <c r="E46" s="8">
        <f t="shared" si="4"/>
        <v>5200</v>
      </c>
      <c r="F46" s="27">
        <f t="shared" si="5"/>
        <v>84</v>
      </c>
      <c r="G46" s="3">
        <f t="shared" si="13"/>
        <v>5116</v>
      </c>
      <c r="H46" s="11">
        <f t="shared" si="9"/>
        <v>0.86730769230769234</v>
      </c>
      <c r="I46" s="11">
        <f t="shared" si="10"/>
        <v>6.9230769230769235E-2</v>
      </c>
      <c r="J46" s="11">
        <f t="shared" si="11"/>
        <v>3.653846153846154E-2</v>
      </c>
      <c r="K46" s="11">
        <f t="shared" si="12"/>
        <v>2.6923076923076925E-2</v>
      </c>
      <c r="L46" s="31">
        <v>4510</v>
      </c>
      <c r="M46" s="31">
        <v>360</v>
      </c>
      <c r="N46" s="31">
        <v>190</v>
      </c>
      <c r="O46" s="31">
        <v>140</v>
      </c>
      <c r="P46" s="34">
        <v>48</v>
      </c>
      <c r="Q46" s="34">
        <v>4</v>
      </c>
      <c r="R46" s="34">
        <v>6</v>
      </c>
      <c r="S46" s="35">
        <v>26</v>
      </c>
    </row>
    <row r="47" spans="1:19" ht="15" x14ac:dyDescent="0.25">
      <c r="A47" s="3">
        <v>12056</v>
      </c>
      <c r="B47" s="3" t="s">
        <v>74</v>
      </c>
      <c r="C47" s="3" t="s">
        <v>40</v>
      </c>
      <c r="D47" s="3" t="s">
        <v>33</v>
      </c>
      <c r="E47" s="8">
        <f t="shared" si="4"/>
        <v>5500</v>
      </c>
      <c r="F47" s="27">
        <f t="shared" si="5"/>
        <v>48</v>
      </c>
      <c r="G47" s="3">
        <f t="shared" si="13"/>
        <v>5452</v>
      </c>
      <c r="H47" s="11">
        <f t="shared" si="9"/>
        <v>0.85636363636363633</v>
      </c>
      <c r="I47" s="11">
        <f t="shared" si="10"/>
        <v>7.0909090909090908E-2</v>
      </c>
      <c r="J47" s="11">
        <f t="shared" si="11"/>
        <v>4.9090909090909088E-2</v>
      </c>
      <c r="K47" s="11">
        <f t="shared" si="12"/>
        <v>2.3636363636363636E-2</v>
      </c>
      <c r="L47" s="31">
        <v>4710</v>
      </c>
      <c r="M47" s="31">
        <v>390</v>
      </c>
      <c r="N47" s="31">
        <v>270</v>
      </c>
      <c r="O47" s="31">
        <v>130</v>
      </c>
      <c r="P47" s="34">
        <v>42</v>
      </c>
      <c r="Q47" s="34">
        <v>2</v>
      </c>
      <c r="R47" s="34">
        <v>0</v>
      </c>
      <c r="S47" s="35">
        <v>4</v>
      </c>
    </row>
    <row r="48" spans="1:19" ht="15" x14ac:dyDescent="0.25">
      <c r="A48" s="3">
        <v>12057</v>
      </c>
      <c r="B48" s="3" t="s">
        <v>58</v>
      </c>
      <c r="C48" s="3" t="s">
        <v>43</v>
      </c>
      <c r="D48" s="3" t="s">
        <v>44</v>
      </c>
      <c r="E48" s="8">
        <f t="shared" si="4"/>
        <v>85400</v>
      </c>
      <c r="F48" s="27">
        <f t="shared" si="5"/>
        <v>7847</v>
      </c>
      <c r="G48" s="3">
        <f t="shared" si="13"/>
        <v>77553</v>
      </c>
      <c r="H48" s="11">
        <f t="shared" si="9"/>
        <v>0.77611241217798599</v>
      </c>
      <c r="I48" s="11">
        <f t="shared" si="10"/>
        <v>7.0023419203747078E-2</v>
      </c>
      <c r="J48" s="11">
        <f t="shared" si="11"/>
        <v>3.9344262295081971E-2</v>
      </c>
      <c r="K48" s="11">
        <f t="shared" si="12"/>
        <v>0.11451990632318501</v>
      </c>
      <c r="L48" s="31">
        <v>66280</v>
      </c>
      <c r="M48" s="31">
        <v>5980</v>
      </c>
      <c r="N48" s="31">
        <v>3360</v>
      </c>
      <c r="O48" s="31">
        <v>9780</v>
      </c>
      <c r="P48" s="34">
        <v>5513</v>
      </c>
      <c r="Q48" s="34">
        <v>376</v>
      </c>
      <c r="R48" s="34">
        <v>440</v>
      </c>
      <c r="S48" s="35">
        <v>1518</v>
      </c>
    </row>
    <row r="49" spans="1:19" ht="15" x14ac:dyDescent="0.25">
      <c r="A49" s="3">
        <v>12058</v>
      </c>
      <c r="B49" s="3" t="s">
        <v>75</v>
      </c>
      <c r="C49" s="3" t="s">
        <v>40</v>
      </c>
      <c r="D49" s="3" t="s">
        <v>33</v>
      </c>
      <c r="E49" s="8">
        <f t="shared" si="4"/>
        <v>2600</v>
      </c>
      <c r="F49" s="27">
        <f t="shared" si="5"/>
        <v>42</v>
      </c>
      <c r="G49" s="3">
        <f t="shared" si="13"/>
        <v>2558</v>
      </c>
      <c r="H49" s="11">
        <f t="shared" si="9"/>
        <v>0.86153846153846159</v>
      </c>
      <c r="I49" s="11">
        <f t="shared" si="10"/>
        <v>6.9230769230769235E-2</v>
      </c>
      <c r="J49" s="11">
        <f t="shared" si="11"/>
        <v>3.8461538461538464E-2</v>
      </c>
      <c r="K49" s="11">
        <f t="shared" si="12"/>
        <v>3.0769230769230771E-2</v>
      </c>
      <c r="L49" s="31">
        <v>2240</v>
      </c>
      <c r="M49" s="31">
        <v>180</v>
      </c>
      <c r="N49" s="31">
        <v>100</v>
      </c>
      <c r="O49" s="31">
        <v>80</v>
      </c>
      <c r="P49" s="34">
        <v>40</v>
      </c>
      <c r="Q49" s="34">
        <v>2</v>
      </c>
      <c r="R49" s="34">
        <v>0</v>
      </c>
      <c r="S49" s="35">
        <v>0</v>
      </c>
    </row>
    <row r="50" spans="1:19" ht="15" x14ac:dyDescent="0.25">
      <c r="A50" s="3">
        <v>12065</v>
      </c>
      <c r="B50" s="3" t="s">
        <v>78</v>
      </c>
      <c r="C50" s="3" t="s">
        <v>40</v>
      </c>
      <c r="D50" s="3" t="s">
        <v>33</v>
      </c>
      <c r="E50" s="8">
        <f t="shared" si="4"/>
        <v>1800</v>
      </c>
      <c r="F50" s="27">
        <f t="shared" si="5"/>
        <v>9</v>
      </c>
      <c r="G50" s="3">
        <f t="shared" ref="G50:G89" si="14">E50-F50</f>
        <v>1791</v>
      </c>
      <c r="H50" s="11">
        <f t="shared" si="9"/>
        <v>0.7944444444444444</v>
      </c>
      <c r="I50" s="11">
        <f t="shared" si="10"/>
        <v>7.2222222222222215E-2</v>
      </c>
      <c r="J50" s="11">
        <f t="shared" si="11"/>
        <v>7.2222222222222215E-2</v>
      </c>
      <c r="K50" s="11">
        <f t="shared" si="12"/>
        <v>6.1111111111111109E-2</v>
      </c>
      <c r="L50" s="31">
        <v>1430</v>
      </c>
      <c r="M50" s="31">
        <v>130</v>
      </c>
      <c r="N50" s="31">
        <v>130</v>
      </c>
      <c r="O50" s="31">
        <v>110</v>
      </c>
      <c r="P50" s="34">
        <v>8</v>
      </c>
      <c r="Q50" s="34">
        <v>0</v>
      </c>
      <c r="R50" s="34">
        <v>0</v>
      </c>
      <c r="S50" s="35">
        <v>1</v>
      </c>
    </row>
    <row r="51" spans="1:19" ht="15" x14ac:dyDescent="0.25">
      <c r="A51" s="3">
        <v>12066</v>
      </c>
      <c r="B51" s="3" t="s">
        <v>79</v>
      </c>
      <c r="C51" s="3" t="s">
        <v>50</v>
      </c>
      <c r="D51" s="3" t="s">
        <v>51</v>
      </c>
      <c r="E51" s="8">
        <f t="shared" si="4"/>
        <v>1800</v>
      </c>
      <c r="F51" s="27">
        <f t="shared" si="5"/>
        <v>18</v>
      </c>
      <c r="G51" s="3">
        <f t="shared" si="14"/>
        <v>1782</v>
      </c>
      <c r="H51" s="11">
        <f t="shared" si="9"/>
        <v>0.83333333333333337</v>
      </c>
      <c r="I51" s="11">
        <f t="shared" si="10"/>
        <v>7.2222222222222215E-2</v>
      </c>
      <c r="J51" s="11">
        <f t="shared" si="11"/>
        <v>6.1111111111111109E-2</v>
      </c>
      <c r="K51" s="11">
        <f t="shared" si="12"/>
        <v>3.3333333333333333E-2</v>
      </c>
      <c r="L51" s="31">
        <v>1500</v>
      </c>
      <c r="M51" s="31">
        <v>130</v>
      </c>
      <c r="N51" s="31">
        <v>110</v>
      </c>
      <c r="O51" s="31">
        <v>60</v>
      </c>
      <c r="P51" s="34">
        <v>16</v>
      </c>
      <c r="Q51" s="34">
        <v>0</v>
      </c>
      <c r="R51" s="34">
        <v>0</v>
      </c>
      <c r="S51" s="35">
        <v>2</v>
      </c>
    </row>
    <row r="52" spans="1:19" ht="15" x14ac:dyDescent="0.25">
      <c r="A52" s="3">
        <v>12067</v>
      </c>
      <c r="B52" s="3" t="s">
        <v>80</v>
      </c>
      <c r="C52" s="3" t="s">
        <v>50</v>
      </c>
      <c r="D52" s="3" t="s">
        <v>51</v>
      </c>
      <c r="E52" s="8">
        <f t="shared" si="4"/>
        <v>1301</v>
      </c>
      <c r="F52" s="27">
        <f t="shared" si="5"/>
        <v>0</v>
      </c>
      <c r="G52" s="3">
        <f t="shared" si="14"/>
        <v>1301</v>
      </c>
      <c r="H52" s="11">
        <f t="shared" si="9"/>
        <v>0.84550345887778633</v>
      </c>
      <c r="I52" s="11">
        <f t="shared" si="10"/>
        <v>6.9946195234435043E-2</v>
      </c>
      <c r="J52" s="11">
        <f t="shared" si="11"/>
        <v>5.3804765564950036E-2</v>
      </c>
      <c r="K52" s="11">
        <f t="shared" si="12"/>
        <v>3.0745580322828592E-2</v>
      </c>
      <c r="L52" s="31">
        <v>1100</v>
      </c>
      <c r="M52" s="31">
        <v>91</v>
      </c>
      <c r="N52" s="31">
        <v>70</v>
      </c>
      <c r="O52" s="31">
        <v>40</v>
      </c>
      <c r="P52" s="34">
        <v>0</v>
      </c>
      <c r="Q52" s="34">
        <v>0</v>
      </c>
      <c r="R52" s="34">
        <v>0</v>
      </c>
      <c r="S52" s="35">
        <v>0</v>
      </c>
    </row>
    <row r="53" spans="1:19" ht="15" x14ac:dyDescent="0.25">
      <c r="A53" s="8">
        <v>12069</v>
      </c>
      <c r="B53" s="1" t="s">
        <v>98</v>
      </c>
      <c r="C53" t="s">
        <v>76</v>
      </c>
      <c r="D53" t="s">
        <v>77</v>
      </c>
      <c r="E53" s="8">
        <f t="shared" si="4"/>
        <v>40600</v>
      </c>
      <c r="F53" s="27">
        <f t="shared" si="5"/>
        <v>17633</v>
      </c>
      <c r="G53" s="3">
        <f t="shared" si="14"/>
        <v>22967</v>
      </c>
      <c r="H53" s="12">
        <f t="shared" si="9"/>
        <v>0.81477832512315274</v>
      </c>
      <c r="I53" s="12">
        <f t="shared" si="10"/>
        <v>6.9950738916256153E-2</v>
      </c>
      <c r="J53" s="12">
        <f t="shared" si="11"/>
        <v>2.8078817733990149E-2</v>
      </c>
      <c r="K53" s="12">
        <f t="shared" si="12"/>
        <v>8.7192118226600987E-2</v>
      </c>
      <c r="L53" s="31">
        <v>33080</v>
      </c>
      <c r="M53" s="31">
        <v>2840</v>
      </c>
      <c r="N53" s="31">
        <v>1140</v>
      </c>
      <c r="O53" s="31">
        <v>3540</v>
      </c>
      <c r="P53" s="34">
        <v>13646</v>
      </c>
      <c r="Q53" s="34">
        <v>953</v>
      </c>
      <c r="R53" s="34">
        <v>677</v>
      </c>
      <c r="S53" s="35">
        <v>2357</v>
      </c>
    </row>
    <row r="54" spans="1:19" ht="15" x14ac:dyDescent="0.25">
      <c r="A54" s="9">
        <v>12070</v>
      </c>
      <c r="B54" s="1" t="s">
        <v>99</v>
      </c>
      <c r="C54" s="3" t="s">
        <v>15</v>
      </c>
      <c r="D54" t="s">
        <v>16</v>
      </c>
      <c r="E54" s="8">
        <f t="shared" si="4"/>
        <v>2700</v>
      </c>
      <c r="F54" s="27">
        <f t="shared" si="5"/>
        <v>759</v>
      </c>
      <c r="G54" s="3">
        <f t="shared" si="14"/>
        <v>1941</v>
      </c>
      <c r="H54" s="12">
        <f t="shared" si="9"/>
        <v>0.81851851851851853</v>
      </c>
      <c r="I54" s="12">
        <f t="shared" si="10"/>
        <v>7.0370370370370375E-2</v>
      </c>
      <c r="J54" s="12">
        <f t="shared" si="11"/>
        <v>4.8148148148148148E-2</v>
      </c>
      <c r="K54" s="12">
        <f t="shared" si="12"/>
        <v>6.2962962962962957E-2</v>
      </c>
      <c r="L54" s="31">
        <v>2210</v>
      </c>
      <c r="M54" s="31">
        <v>190</v>
      </c>
      <c r="N54" s="31">
        <v>130</v>
      </c>
      <c r="O54" s="31">
        <v>170</v>
      </c>
      <c r="P54" s="34">
        <v>653</v>
      </c>
      <c r="Q54" s="34">
        <v>44</v>
      </c>
      <c r="R54" s="34">
        <v>14</v>
      </c>
      <c r="S54" s="35">
        <v>48</v>
      </c>
    </row>
    <row r="55" spans="1:19" ht="15" x14ac:dyDescent="0.25">
      <c r="A55" s="10">
        <v>12079</v>
      </c>
      <c r="B55" s="1" t="s">
        <v>100</v>
      </c>
      <c r="C55" s="13" t="s">
        <v>106</v>
      </c>
      <c r="D55" s="13" t="s">
        <v>33</v>
      </c>
      <c r="E55" s="8">
        <f t="shared" si="4"/>
        <v>3700</v>
      </c>
      <c r="F55" s="27">
        <f t="shared" si="5"/>
        <v>836</v>
      </c>
      <c r="G55" s="3">
        <f t="shared" si="14"/>
        <v>2864</v>
      </c>
      <c r="H55" s="12">
        <f t="shared" si="9"/>
        <v>0.8405405405405405</v>
      </c>
      <c r="I55" s="12">
        <f t="shared" si="10"/>
        <v>7.0270270270270274E-2</v>
      </c>
      <c r="J55" s="12">
        <f t="shared" si="11"/>
        <v>5.9459459459459463E-2</v>
      </c>
      <c r="K55" s="12">
        <f t="shared" si="12"/>
        <v>2.9729729729729731E-2</v>
      </c>
      <c r="L55" s="31">
        <v>3110</v>
      </c>
      <c r="M55" s="31">
        <v>260</v>
      </c>
      <c r="N55" s="31">
        <v>220</v>
      </c>
      <c r="O55" s="31">
        <v>110</v>
      </c>
      <c r="P55" s="34">
        <v>714</v>
      </c>
      <c r="Q55" s="34">
        <v>48</v>
      </c>
      <c r="R55" s="34">
        <v>16</v>
      </c>
      <c r="S55" s="35">
        <v>58</v>
      </c>
    </row>
    <row r="56" spans="1:19" ht="15" x14ac:dyDescent="0.25">
      <c r="A56" s="8">
        <v>12080</v>
      </c>
      <c r="B56" s="1" t="s">
        <v>101</v>
      </c>
      <c r="C56" s="13" t="s">
        <v>106</v>
      </c>
      <c r="D56" s="13" t="s">
        <v>33</v>
      </c>
      <c r="E56" s="8">
        <f t="shared" si="4"/>
        <v>7200</v>
      </c>
      <c r="F56" s="27">
        <f t="shared" si="5"/>
        <v>395</v>
      </c>
      <c r="G56" s="3">
        <f t="shared" si="14"/>
        <v>6805</v>
      </c>
      <c r="H56" s="12">
        <f t="shared" si="9"/>
        <v>0.84722222222222221</v>
      </c>
      <c r="I56" s="12">
        <f t="shared" si="10"/>
        <v>6.9444444444444448E-2</v>
      </c>
      <c r="J56" s="12">
        <f t="shared" si="11"/>
        <v>4.027777777777778E-2</v>
      </c>
      <c r="K56" s="12">
        <f t="shared" si="12"/>
        <v>4.3055555555555555E-2</v>
      </c>
      <c r="L56" s="31">
        <v>6100</v>
      </c>
      <c r="M56" s="31">
        <v>500</v>
      </c>
      <c r="N56" s="31">
        <v>290</v>
      </c>
      <c r="O56" s="31">
        <v>310</v>
      </c>
      <c r="P56" s="34">
        <v>345</v>
      </c>
      <c r="Q56" s="34">
        <v>24</v>
      </c>
      <c r="R56" s="34">
        <v>7</v>
      </c>
      <c r="S56" s="35">
        <v>19</v>
      </c>
    </row>
    <row r="57" spans="1:19" ht="15" x14ac:dyDescent="0.25">
      <c r="A57" s="10">
        <v>12081</v>
      </c>
      <c r="B57" s="1" t="s">
        <v>102</v>
      </c>
      <c r="C57" s="3" t="s">
        <v>15</v>
      </c>
      <c r="D57" t="s">
        <v>16</v>
      </c>
      <c r="E57" s="8">
        <f t="shared" si="4"/>
        <v>3097</v>
      </c>
      <c r="F57" s="27">
        <f t="shared" si="5"/>
        <v>504</v>
      </c>
      <c r="G57" s="3">
        <f t="shared" si="14"/>
        <v>2593</v>
      </c>
      <c r="H57" s="12">
        <f t="shared" si="9"/>
        <v>0.83952211817888278</v>
      </c>
      <c r="I57" s="12">
        <f t="shared" si="10"/>
        <v>7.1036486922828546E-2</v>
      </c>
      <c r="J57" s="12">
        <f t="shared" si="11"/>
        <v>6.1349693251533742E-2</v>
      </c>
      <c r="K57" s="12">
        <f t="shared" si="12"/>
        <v>2.8091701646754924E-2</v>
      </c>
      <c r="L57" s="31">
        <v>2600</v>
      </c>
      <c r="M57" s="31">
        <v>220</v>
      </c>
      <c r="N57" s="31">
        <v>190</v>
      </c>
      <c r="O57" s="31">
        <v>87</v>
      </c>
      <c r="P57" s="34">
        <v>402</v>
      </c>
      <c r="Q57" s="34">
        <v>26</v>
      </c>
      <c r="R57" s="34">
        <v>18</v>
      </c>
      <c r="S57" s="35">
        <v>58</v>
      </c>
    </row>
    <row r="58" spans="1:19" ht="15" x14ac:dyDescent="0.25">
      <c r="A58" s="8">
        <v>12082</v>
      </c>
      <c r="B58" s="1" t="s">
        <v>103</v>
      </c>
      <c r="C58" s="3" t="s">
        <v>50</v>
      </c>
      <c r="D58" s="13" t="s">
        <v>51</v>
      </c>
      <c r="E58" s="8">
        <f t="shared" si="4"/>
        <v>2305</v>
      </c>
      <c r="F58" s="27">
        <f t="shared" si="5"/>
        <v>738</v>
      </c>
      <c r="G58" s="3">
        <f t="shared" si="14"/>
        <v>1567</v>
      </c>
      <c r="H58" s="12">
        <f t="shared" ref="H58:H74" si="15">+L58/$E58</f>
        <v>0.8633405639913232</v>
      </c>
      <c r="I58" s="12">
        <f t="shared" ref="I58:I74" si="16">+M58/$E58</f>
        <v>6.9414316702819959E-2</v>
      </c>
      <c r="J58" s="12">
        <f t="shared" ref="J58:J74" si="17">+N58/$E58</f>
        <v>4.7722342733188719E-2</v>
      </c>
      <c r="K58" s="12">
        <f t="shared" ref="K58:K74" si="18">+O58/$E58</f>
        <v>1.9522776572668113E-2</v>
      </c>
      <c r="L58" s="31">
        <v>1990</v>
      </c>
      <c r="M58" s="31">
        <v>160</v>
      </c>
      <c r="N58" s="31">
        <v>110</v>
      </c>
      <c r="O58" s="31">
        <v>45</v>
      </c>
      <c r="P58" s="34">
        <v>610</v>
      </c>
      <c r="Q58" s="34">
        <v>42</v>
      </c>
      <c r="R58" s="34">
        <v>20</v>
      </c>
      <c r="S58" s="35">
        <v>66</v>
      </c>
    </row>
    <row r="59" spans="1:19" ht="15" x14ac:dyDescent="0.25">
      <c r="A59" s="10">
        <v>12083</v>
      </c>
      <c r="B59" s="1" t="s">
        <v>98</v>
      </c>
      <c r="C59" t="s">
        <v>76</v>
      </c>
      <c r="D59" t="s">
        <v>77</v>
      </c>
      <c r="E59" s="8">
        <f t="shared" si="4"/>
        <v>48200</v>
      </c>
      <c r="F59" s="27">
        <f t="shared" si="5"/>
        <v>20137</v>
      </c>
      <c r="G59" s="3">
        <f t="shared" si="14"/>
        <v>28063</v>
      </c>
      <c r="H59" s="12">
        <f t="shared" si="15"/>
        <v>0.78360995850622406</v>
      </c>
      <c r="I59" s="12">
        <f t="shared" si="16"/>
        <v>6.9917012448132781E-2</v>
      </c>
      <c r="J59" s="12">
        <f t="shared" si="17"/>
        <v>3.1535269709543567E-2</v>
      </c>
      <c r="K59" s="12">
        <f t="shared" si="18"/>
        <v>0.11493775933609958</v>
      </c>
      <c r="L59" s="31">
        <v>37770</v>
      </c>
      <c r="M59" s="31">
        <v>3370</v>
      </c>
      <c r="N59" s="31">
        <v>1520</v>
      </c>
      <c r="O59" s="31">
        <v>5540</v>
      </c>
      <c r="P59" s="34">
        <v>15436</v>
      </c>
      <c r="Q59" s="34">
        <v>1080</v>
      </c>
      <c r="R59" s="34">
        <v>752</v>
      </c>
      <c r="S59" s="35">
        <v>2869</v>
      </c>
    </row>
    <row r="60" spans="1:19" ht="15" x14ac:dyDescent="0.25">
      <c r="A60" s="8">
        <v>12084</v>
      </c>
      <c r="B60" s="1" t="s">
        <v>104</v>
      </c>
      <c r="C60" s="3" t="s">
        <v>15</v>
      </c>
      <c r="D60" t="s">
        <v>16</v>
      </c>
      <c r="E60" s="8">
        <f t="shared" si="4"/>
        <v>1800</v>
      </c>
      <c r="F60" s="27">
        <f t="shared" si="5"/>
        <v>45</v>
      </c>
      <c r="G60" s="3">
        <f t="shared" si="14"/>
        <v>1755</v>
      </c>
      <c r="H60" s="12">
        <f t="shared" si="15"/>
        <v>0.77777777777777779</v>
      </c>
      <c r="I60" s="12">
        <f t="shared" si="16"/>
        <v>7.2222222222222215E-2</v>
      </c>
      <c r="J60" s="12">
        <f t="shared" si="17"/>
        <v>5.5555555555555552E-2</v>
      </c>
      <c r="K60" s="12">
        <f t="shared" si="18"/>
        <v>9.4444444444444442E-2</v>
      </c>
      <c r="L60" s="31">
        <v>1400</v>
      </c>
      <c r="M60" s="31">
        <v>130</v>
      </c>
      <c r="N60" s="31">
        <v>100</v>
      </c>
      <c r="O60" s="31">
        <v>170</v>
      </c>
      <c r="P60" s="34">
        <v>28</v>
      </c>
      <c r="Q60" s="34">
        <v>1</v>
      </c>
      <c r="R60" s="34">
        <v>4</v>
      </c>
      <c r="S60" s="35">
        <v>12</v>
      </c>
    </row>
    <row r="61" spans="1:19" ht="15" x14ac:dyDescent="0.25">
      <c r="A61" s="10">
        <v>12085</v>
      </c>
      <c r="B61" s="3" t="s">
        <v>105</v>
      </c>
      <c r="C61" s="3" t="s">
        <v>50</v>
      </c>
      <c r="D61" s="13" t="s">
        <v>51</v>
      </c>
      <c r="E61" s="8">
        <f t="shared" si="4"/>
        <v>3800</v>
      </c>
      <c r="F61" s="27">
        <f t="shared" si="5"/>
        <v>126</v>
      </c>
      <c r="G61" s="3">
        <f t="shared" si="14"/>
        <v>3674</v>
      </c>
      <c r="H61" s="12">
        <f t="shared" si="15"/>
        <v>0.81578947368421051</v>
      </c>
      <c r="I61" s="12">
        <f t="shared" si="16"/>
        <v>7.1052631578947367E-2</v>
      </c>
      <c r="J61" s="12">
        <f t="shared" si="17"/>
        <v>8.1578947368421056E-2</v>
      </c>
      <c r="K61" s="12">
        <f t="shared" si="18"/>
        <v>3.1578947368421054E-2</v>
      </c>
      <c r="L61" s="31">
        <v>3100</v>
      </c>
      <c r="M61" s="31">
        <v>270</v>
      </c>
      <c r="N61" s="31">
        <v>310</v>
      </c>
      <c r="O61" s="31">
        <v>120</v>
      </c>
      <c r="P61" s="34">
        <v>98</v>
      </c>
      <c r="Q61" s="34">
        <v>6</v>
      </c>
      <c r="R61" s="34">
        <v>6</v>
      </c>
      <c r="S61" s="35">
        <v>16</v>
      </c>
    </row>
    <row r="62" spans="1:19" ht="15" x14ac:dyDescent="0.25">
      <c r="A62" s="15">
        <v>12086</v>
      </c>
      <c r="B62" s="16" t="s">
        <v>135</v>
      </c>
      <c r="E62" s="8">
        <f t="shared" si="4"/>
        <v>5400</v>
      </c>
      <c r="F62" s="27">
        <f t="shared" si="5"/>
        <v>91</v>
      </c>
      <c r="G62" s="3">
        <f t="shared" si="14"/>
        <v>5309</v>
      </c>
      <c r="H62" s="12">
        <f t="shared" si="15"/>
        <v>0.85</v>
      </c>
      <c r="I62" s="12">
        <f t="shared" si="16"/>
        <v>7.0370370370370375E-2</v>
      </c>
      <c r="J62" s="12">
        <f t="shared" si="17"/>
        <v>4.4444444444444446E-2</v>
      </c>
      <c r="K62" s="12">
        <f t="shared" si="18"/>
        <v>3.5185185185185187E-2</v>
      </c>
      <c r="L62" s="31">
        <v>4590</v>
      </c>
      <c r="M62" s="31">
        <v>380</v>
      </c>
      <c r="N62" s="31">
        <v>240</v>
      </c>
      <c r="O62" s="31">
        <v>190</v>
      </c>
      <c r="P62" s="34">
        <v>79</v>
      </c>
      <c r="Q62" s="34">
        <v>4</v>
      </c>
      <c r="R62" s="34">
        <v>6</v>
      </c>
      <c r="S62" s="35">
        <v>2</v>
      </c>
    </row>
    <row r="63" spans="1:19" ht="15" x14ac:dyDescent="0.25">
      <c r="A63" s="15">
        <v>12087</v>
      </c>
      <c r="B63" s="16" t="s">
        <v>136</v>
      </c>
      <c r="E63" s="8">
        <f t="shared" si="4"/>
        <v>3100</v>
      </c>
      <c r="F63" s="27">
        <f t="shared" si="5"/>
        <v>40</v>
      </c>
      <c r="G63" s="3">
        <f t="shared" si="14"/>
        <v>3060</v>
      </c>
      <c r="H63" s="12">
        <f t="shared" si="15"/>
        <v>0.82580645161290323</v>
      </c>
      <c r="I63" s="12">
        <f t="shared" si="16"/>
        <v>7.0967741935483872E-2</v>
      </c>
      <c r="J63" s="12">
        <f t="shared" si="17"/>
        <v>5.1612903225806452E-2</v>
      </c>
      <c r="K63" s="12">
        <f t="shared" si="18"/>
        <v>5.1612903225806452E-2</v>
      </c>
      <c r="L63" s="31">
        <v>2560</v>
      </c>
      <c r="M63" s="31">
        <v>220</v>
      </c>
      <c r="N63" s="31">
        <v>160</v>
      </c>
      <c r="O63" s="31">
        <v>160</v>
      </c>
      <c r="P63" s="34">
        <v>33</v>
      </c>
      <c r="Q63" s="34">
        <v>2</v>
      </c>
      <c r="R63" s="34">
        <v>2</v>
      </c>
      <c r="S63" s="35">
        <v>3</v>
      </c>
    </row>
    <row r="64" spans="1:19" ht="15" x14ac:dyDescent="0.25">
      <c r="A64" s="15">
        <v>12088</v>
      </c>
      <c r="B64" s="16" t="s">
        <v>137</v>
      </c>
      <c r="E64" s="8">
        <f t="shared" si="4"/>
        <v>796</v>
      </c>
      <c r="F64" s="27">
        <f t="shared" si="5"/>
        <v>0</v>
      </c>
      <c r="G64" s="3">
        <f t="shared" si="14"/>
        <v>796</v>
      </c>
      <c r="H64" s="12">
        <f t="shared" si="15"/>
        <v>0.84170854271356788</v>
      </c>
      <c r="I64" s="12">
        <f t="shared" si="16"/>
        <v>7.0351758793969849E-2</v>
      </c>
      <c r="J64" s="12">
        <f t="shared" si="17"/>
        <v>6.2814070351758788E-2</v>
      </c>
      <c r="K64" s="12">
        <f t="shared" si="18"/>
        <v>2.5125628140703519E-2</v>
      </c>
      <c r="L64" s="31">
        <v>670</v>
      </c>
      <c r="M64" s="31">
        <v>56</v>
      </c>
      <c r="N64" s="31">
        <v>50</v>
      </c>
      <c r="O64" s="31">
        <v>20</v>
      </c>
      <c r="P64" s="34">
        <v>0</v>
      </c>
      <c r="Q64" s="34">
        <v>0</v>
      </c>
      <c r="R64" s="34">
        <v>0</v>
      </c>
      <c r="S64" s="35">
        <v>0</v>
      </c>
    </row>
    <row r="65" spans="1:19" ht="15" x14ac:dyDescent="0.25">
      <c r="A65" s="15">
        <v>12089</v>
      </c>
      <c r="B65" s="16" t="s">
        <v>138</v>
      </c>
      <c r="E65" s="8">
        <f t="shared" si="4"/>
        <v>204</v>
      </c>
      <c r="F65" s="27">
        <f t="shared" si="5"/>
        <v>0</v>
      </c>
      <c r="G65" s="3">
        <f t="shared" si="14"/>
        <v>204</v>
      </c>
      <c r="H65" s="12">
        <f t="shared" si="15"/>
        <v>0.78431372549019607</v>
      </c>
      <c r="I65" s="12">
        <f t="shared" si="16"/>
        <v>6.8627450980392163E-2</v>
      </c>
      <c r="J65" s="12">
        <f t="shared" si="17"/>
        <v>0.14705882352941177</v>
      </c>
      <c r="K65" s="12">
        <f t="shared" si="18"/>
        <v>0</v>
      </c>
      <c r="L65" s="31">
        <v>160</v>
      </c>
      <c r="M65" s="31">
        <v>14</v>
      </c>
      <c r="N65" s="31">
        <v>30</v>
      </c>
      <c r="O65" s="31">
        <v>0</v>
      </c>
      <c r="P65" s="34">
        <v>0</v>
      </c>
      <c r="Q65" s="34">
        <v>0</v>
      </c>
      <c r="R65" s="34">
        <v>0</v>
      </c>
      <c r="S65" s="35">
        <v>0</v>
      </c>
    </row>
    <row r="66" spans="1:19" ht="15" x14ac:dyDescent="0.25">
      <c r="A66" s="15">
        <v>12090</v>
      </c>
      <c r="B66" s="16" t="s">
        <v>139</v>
      </c>
      <c r="E66" s="8">
        <f t="shared" si="4"/>
        <v>1700</v>
      </c>
      <c r="F66" s="27">
        <f t="shared" si="5"/>
        <v>16</v>
      </c>
      <c r="G66" s="3">
        <f t="shared" si="14"/>
        <v>1684</v>
      </c>
      <c r="H66" s="12">
        <f t="shared" si="15"/>
        <v>0.77058823529411768</v>
      </c>
      <c r="I66" s="12">
        <f t="shared" si="16"/>
        <v>7.0588235294117646E-2</v>
      </c>
      <c r="J66" s="12">
        <f t="shared" si="17"/>
        <v>7.0588235294117646E-2</v>
      </c>
      <c r="K66" s="12">
        <f t="shared" si="18"/>
        <v>8.8235294117647065E-2</v>
      </c>
      <c r="L66" s="31">
        <v>1310</v>
      </c>
      <c r="M66" s="31">
        <v>120</v>
      </c>
      <c r="N66" s="31">
        <v>120</v>
      </c>
      <c r="O66" s="31">
        <v>150</v>
      </c>
      <c r="P66" s="34">
        <v>14</v>
      </c>
      <c r="Q66" s="34">
        <v>0</v>
      </c>
      <c r="R66" s="34">
        <v>0</v>
      </c>
      <c r="S66" s="35">
        <v>2</v>
      </c>
    </row>
    <row r="67" spans="1:19" ht="15" x14ac:dyDescent="0.25">
      <c r="A67" s="15">
        <v>12091</v>
      </c>
      <c r="B67" s="16" t="s">
        <v>140</v>
      </c>
      <c r="E67" s="8">
        <f t="shared" ref="E67:E89" si="19">L67+M67+N67+O67</f>
        <v>505</v>
      </c>
      <c r="F67" s="27">
        <f t="shared" ref="F67:F89" si="20">P67+Q67+R67+S67</f>
        <v>0</v>
      </c>
      <c r="G67" s="3">
        <f t="shared" si="14"/>
        <v>505</v>
      </c>
      <c r="H67" s="12">
        <f t="shared" si="15"/>
        <v>0.83168316831683164</v>
      </c>
      <c r="I67" s="12">
        <f t="shared" si="16"/>
        <v>6.9306930693069313E-2</v>
      </c>
      <c r="J67" s="12">
        <f t="shared" si="17"/>
        <v>5.9405940594059403E-2</v>
      </c>
      <c r="K67" s="12">
        <f t="shared" si="18"/>
        <v>3.9603960396039604E-2</v>
      </c>
      <c r="L67" s="31">
        <v>420</v>
      </c>
      <c r="M67" s="31">
        <v>35</v>
      </c>
      <c r="N67" s="31">
        <v>30</v>
      </c>
      <c r="O67" s="31">
        <v>20</v>
      </c>
      <c r="P67" s="34">
        <v>0</v>
      </c>
      <c r="Q67" s="34">
        <v>0</v>
      </c>
      <c r="R67" s="34">
        <v>0</v>
      </c>
      <c r="S67" s="35">
        <v>0</v>
      </c>
    </row>
    <row r="68" spans="1:19" ht="15" x14ac:dyDescent="0.25">
      <c r="A68" s="15">
        <v>12092</v>
      </c>
      <c r="B68" s="16" t="s">
        <v>141</v>
      </c>
      <c r="E68" s="8">
        <f t="shared" si="19"/>
        <v>602</v>
      </c>
      <c r="F68" s="27">
        <f t="shared" si="20"/>
        <v>0</v>
      </c>
      <c r="G68" s="3">
        <f t="shared" si="14"/>
        <v>602</v>
      </c>
      <c r="H68" s="12">
        <f t="shared" si="15"/>
        <v>0.81395348837209303</v>
      </c>
      <c r="I68" s="12">
        <f t="shared" si="16"/>
        <v>6.9767441860465115E-2</v>
      </c>
      <c r="J68" s="12">
        <f t="shared" si="17"/>
        <v>8.3056478405315617E-2</v>
      </c>
      <c r="K68" s="12">
        <f t="shared" si="18"/>
        <v>3.3222591362126248E-2</v>
      </c>
      <c r="L68" s="31">
        <v>490</v>
      </c>
      <c r="M68" s="31">
        <v>42</v>
      </c>
      <c r="N68" s="31">
        <v>50</v>
      </c>
      <c r="O68" s="31">
        <v>20</v>
      </c>
      <c r="P68" s="34">
        <v>0</v>
      </c>
      <c r="Q68" s="34">
        <v>0</v>
      </c>
      <c r="R68" s="34">
        <v>0</v>
      </c>
      <c r="S68" s="35">
        <v>0</v>
      </c>
    </row>
    <row r="69" spans="1:19" ht="15" x14ac:dyDescent="0.25">
      <c r="A69" s="15">
        <v>12093</v>
      </c>
      <c r="B69" s="16" t="s">
        <v>142</v>
      </c>
      <c r="E69" s="8">
        <f t="shared" si="19"/>
        <v>3001</v>
      </c>
      <c r="F69" s="27">
        <f t="shared" si="20"/>
        <v>71</v>
      </c>
      <c r="G69" s="3">
        <f t="shared" si="14"/>
        <v>2930</v>
      </c>
      <c r="H69" s="12">
        <f t="shared" si="15"/>
        <v>0.89636787737420864</v>
      </c>
      <c r="I69" s="12">
        <f t="shared" si="16"/>
        <v>6.997667444185271E-2</v>
      </c>
      <c r="J69" s="12">
        <f t="shared" si="17"/>
        <v>2.432522492502499E-2</v>
      </c>
      <c r="K69" s="12">
        <f t="shared" si="18"/>
        <v>9.3302232589136946E-3</v>
      </c>
      <c r="L69" s="31">
        <v>2690</v>
      </c>
      <c r="M69" s="31">
        <v>210</v>
      </c>
      <c r="N69" s="31">
        <v>73</v>
      </c>
      <c r="O69" s="31">
        <v>28</v>
      </c>
      <c r="P69" s="34">
        <v>65</v>
      </c>
      <c r="Q69" s="34">
        <v>2</v>
      </c>
      <c r="R69" s="34">
        <v>0</v>
      </c>
      <c r="S69" s="35">
        <v>4</v>
      </c>
    </row>
    <row r="70" spans="1:19" ht="15" x14ac:dyDescent="0.25">
      <c r="A70" s="15">
        <v>12094</v>
      </c>
      <c r="B70" s="16" t="s">
        <v>143</v>
      </c>
      <c r="E70" s="8">
        <f t="shared" si="19"/>
        <v>22100</v>
      </c>
      <c r="F70" s="27">
        <f t="shared" si="20"/>
        <v>3053</v>
      </c>
      <c r="G70" s="3">
        <f t="shared" si="14"/>
        <v>19047</v>
      </c>
      <c r="H70" s="12">
        <f t="shared" si="15"/>
        <v>0.79004524886877825</v>
      </c>
      <c r="I70" s="12">
        <f t="shared" si="16"/>
        <v>7.0135746606334842E-2</v>
      </c>
      <c r="J70" s="12">
        <f t="shared" si="17"/>
        <v>4.4796380090497738E-2</v>
      </c>
      <c r="K70" s="12">
        <f t="shared" si="18"/>
        <v>9.5022624434389136E-2</v>
      </c>
      <c r="L70" s="31">
        <v>17460</v>
      </c>
      <c r="M70" s="31">
        <v>1550</v>
      </c>
      <c r="N70" s="31">
        <v>990</v>
      </c>
      <c r="O70" s="31">
        <v>2100</v>
      </c>
      <c r="P70" s="34">
        <v>2666</v>
      </c>
      <c r="Q70" s="34">
        <v>180</v>
      </c>
      <c r="R70" s="34">
        <v>60</v>
      </c>
      <c r="S70" s="35">
        <v>147</v>
      </c>
    </row>
    <row r="71" spans="1:19" ht="15" x14ac:dyDescent="0.25">
      <c r="A71" s="15">
        <v>12095</v>
      </c>
      <c r="B71" s="16" t="s">
        <v>144</v>
      </c>
      <c r="E71" s="8">
        <f t="shared" si="19"/>
        <v>796</v>
      </c>
      <c r="F71" s="27">
        <f t="shared" si="20"/>
        <v>0</v>
      </c>
      <c r="G71" s="3">
        <f t="shared" si="14"/>
        <v>796</v>
      </c>
      <c r="H71" s="12">
        <f t="shared" si="15"/>
        <v>0.86683417085427139</v>
      </c>
      <c r="I71" s="12">
        <f t="shared" si="16"/>
        <v>7.0351758793969849E-2</v>
      </c>
      <c r="J71" s="12">
        <f t="shared" si="17"/>
        <v>6.2814070351758788E-2</v>
      </c>
      <c r="K71" s="12">
        <f t="shared" si="18"/>
        <v>0</v>
      </c>
      <c r="L71" s="31">
        <v>690</v>
      </c>
      <c r="M71" s="31">
        <v>56</v>
      </c>
      <c r="N71" s="31">
        <v>50</v>
      </c>
      <c r="O71" s="31">
        <v>0</v>
      </c>
      <c r="P71" s="34">
        <v>0</v>
      </c>
      <c r="Q71" s="34">
        <v>0</v>
      </c>
      <c r="R71" s="34">
        <v>0</v>
      </c>
      <c r="S71" s="35">
        <v>0</v>
      </c>
    </row>
    <row r="72" spans="1:19" ht="15" x14ac:dyDescent="0.25">
      <c r="A72" s="15">
        <v>12096</v>
      </c>
      <c r="B72" s="16" t="s">
        <v>145</v>
      </c>
      <c r="E72" s="8">
        <f t="shared" si="19"/>
        <v>1600</v>
      </c>
      <c r="F72" s="27">
        <f t="shared" si="20"/>
        <v>9</v>
      </c>
      <c r="G72" s="3">
        <f t="shared" si="14"/>
        <v>1591</v>
      </c>
      <c r="H72" s="12">
        <f t="shared" si="15"/>
        <v>0.85</v>
      </c>
      <c r="I72" s="12">
        <f t="shared" si="16"/>
        <v>6.8750000000000006E-2</v>
      </c>
      <c r="J72" s="12">
        <f t="shared" si="17"/>
        <v>6.8750000000000006E-2</v>
      </c>
      <c r="K72" s="12">
        <f t="shared" si="18"/>
        <v>1.2500000000000001E-2</v>
      </c>
      <c r="L72" s="31">
        <v>1360</v>
      </c>
      <c r="M72" s="31">
        <v>110</v>
      </c>
      <c r="N72" s="31">
        <v>110</v>
      </c>
      <c r="O72" s="31">
        <v>20</v>
      </c>
      <c r="P72" s="34">
        <v>9</v>
      </c>
      <c r="Q72" s="34">
        <v>0</v>
      </c>
      <c r="R72" s="34">
        <v>0</v>
      </c>
      <c r="S72" s="35">
        <v>0</v>
      </c>
    </row>
    <row r="73" spans="1:19" ht="15" x14ac:dyDescent="0.25">
      <c r="A73" s="15">
        <v>12097</v>
      </c>
      <c r="B73" s="16" t="s">
        <v>146</v>
      </c>
      <c r="E73" s="8">
        <f t="shared" si="19"/>
        <v>1505</v>
      </c>
      <c r="F73" s="27">
        <f t="shared" si="20"/>
        <v>4</v>
      </c>
      <c r="G73" s="3">
        <f t="shared" si="14"/>
        <v>1501</v>
      </c>
      <c r="H73" s="12">
        <f t="shared" si="15"/>
        <v>0.81063122923588038</v>
      </c>
      <c r="I73" s="12">
        <f t="shared" si="16"/>
        <v>7.3089700996677748E-2</v>
      </c>
      <c r="J73" s="12">
        <f t="shared" si="17"/>
        <v>8.6378737541528236E-2</v>
      </c>
      <c r="K73" s="12">
        <f t="shared" si="18"/>
        <v>2.9900332225913623E-2</v>
      </c>
      <c r="L73" s="31">
        <v>1220</v>
      </c>
      <c r="M73" s="31">
        <v>110</v>
      </c>
      <c r="N73" s="31">
        <v>130</v>
      </c>
      <c r="O73" s="31">
        <v>45</v>
      </c>
      <c r="P73" s="34">
        <v>4</v>
      </c>
      <c r="Q73" s="34">
        <v>0</v>
      </c>
      <c r="R73" s="34">
        <v>0</v>
      </c>
      <c r="S73" s="35">
        <v>0</v>
      </c>
    </row>
    <row r="74" spans="1:19" ht="15" x14ac:dyDescent="0.25">
      <c r="A74" s="15">
        <v>12098</v>
      </c>
      <c r="B74" s="16" t="s">
        <v>147</v>
      </c>
      <c r="E74" s="8">
        <f t="shared" si="19"/>
        <v>803</v>
      </c>
      <c r="F74" s="27">
        <f t="shared" si="20"/>
        <v>0</v>
      </c>
      <c r="G74" s="3">
        <f t="shared" si="14"/>
        <v>803</v>
      </c>
      <c r="H74" s="12">
        <f t="shared" si="15"/>
        <v>0.89663760896637612</v>
      </c>
      <c r="I74" s="12">
        <f t="shared" si="16"/>
        <v>6.9738480697384808E-2</v>
      </c>
      <c r="J74" s="12">
        <f t="shared" si="17"/>
        <v>2.2415940224159402E-2</v>
      </c>
      <c r="K74" s="12">
        <f t="shared" si="18"/>
        <v>1.1207970112079701E-2</v>
      </c>
      <c r="L74" s="31">
        <v>720</v>
      </c>
      <c r="M74" s="31">
        <v>56</v>
      </c>
      <c r="N74" s="31">
        <v>18</v>
      </c>
      <c r="O74" s="31">
        <v>9</v>
      </c>
      <c r="P74" s="34">
        <v>0</v>
      </c>
      <c r="Q74" s="34">
        <v>0</v>
      </c>
      <c r="R74" s="34">
        <v>0</v>
      </c>
      <c r="S74" s="35">
        <v>0</v>
      </c>
    </row>
    <row r="75" spans="1:19" ht="15" x14ac:dyDescent="0.25">
      <c r="A75" s="15">
        <v>12099</v>
      </c>
      <c r="B75" s="16" t="s">
        <v>148</v>
      </c>
      <c r="E75" s="8">
        <f t="shared" si="19"/>
        <v>3000</v>
      </c>
      <c r="F75" s="27">
        <f t="shared" si="20"/>
        <v>60</v>
      </c>
      <c r="G75" s="3">
        <f t="shared" si="14"/>
        <v>2940</v>
      </c>
      <c r="H75" s="12">
        <f t="shared" ref="H75:H88" si="21">+L75/$E75</f>
        <v>0.8666666666666667</v>
      </c>
      <c r="I75" s="12">
        <f t="shared" ref="I75:I88" si="22">+M75/$E75</f>
        <v>7.0000000000000007E-2</v>
      </c>
      <c r="J75" s="12">
        <f t="shared" ref="J75:J88" si="23">+N75/$E75</f>
        <v>0.04</v>
      </c>
      <c r="K75" s="12">
        <f t="shared" ref="K75:K88" si="24">+O75/$E75</f>
        <v>2.3333333333333334E-2</v>
      </c>
      <c r="L75" s="31">
        <v>2600</v>
      </c>
      <c r="M75" s="31">
        <v>210</v>
      </c>
      <c r="N75" s="31">
        <v>120</v>
      </c>
      <c r="O75" s="31">
        <v>70</v>
      </c>
      <c r="P75" s="34">
        <v>58</v>
      </c>
      <c r="Q75" s="34">
        <v>2</v>
      </c>
      <c r="R75" s="34">
        <v>0</v>
      </c>
      <c r="S75" s="35">
        <v>0</v>
      </c>
    </row>
    <row r="76" spans="1:19" ht="15" x14ac:dyDescent="0.25">
      <c r="A76" s="19">
        <v>12100</v>
      </c>
      <c r="E76" s="8">
        <f t="shared" si="19"/>
        <v>845</v>
      </c>
      <c r="F76" s="27">
        <f t="shared" si="20"/>
        <v>0</v>
      </c>
      <c r="G76" s="3">
        <f t="shared" si="14"/>
        <v>845</v>
      </c>
      <c r="H76" s="12">
        <f t="shared" si="21"/>
        <v>0.85207100591715978</v>
      </c>
      <c r="I76" s="12">
        <f t="shared" si="22"/>
        <v>6.982248520710059E-2</v>
      </c>
      <c r="J76" s="12">
        <f t="shared" si="23"/>
        <v>6.2721893491124267E-2</v>
      </c>
      <c r="K76" s="12">
        <f t="shared" si="24"/>
        <v>1.5384615384615385E-2</v>
      </c>
      <c r="L76" s="31">
        <v>720</v>
      </c>
      <c r="M76" s="31">
        <v>59</v>
      </c>
      <c r="N76" s="31">
        <v>53</v>
      </c>
      <c r="O76" s="31">
        <v>13</v>
      </c>
      <c r="P76" s="34">
        <v>0</v>
      </c>
      <c r="Q76" s="34">
        <v>0</v>
      </c>
      <c r="R76" s="34">
        <v>0</v>
      </c>
      <c r="S76" s="35">
        <v>0</v>
      </c>
    </row>
    <row r="77" spans="1:19" ht="15" x14ac:dyDescent="0.25">
      <c r="A77" s="19">
        <v>12101</v>
      </c>
      <c r="C77" s="18"/>
      <c r="E77" s="8">
        <f t="shared" si="19"/>
        <v>2400</v>
      </c>
      <c r="F77" s="27">
        <f t="shared" si="20"/>
        <v>95</v>
      </c>
      <c r="G77" s="3">
        <f t="shared" si="14"/>
        <v>2305</v>
      </c>
      <c r="H77" s="12">
        <f t="shared" si="21"/>
        <v>0.82916666666666672</v>
      </c>
      <c r="I77" s="12">
        <f t="shared" si="22"/>
        <v>7.0833333333333331E-2</v>
      </c>
      <c r="J77" s="12">
        <f t="shared" si="23"/>
        <v>5.4166666666666669E-2</v>
      </c>
      <c r="K77" s="12">
        <f t="shared" si="24"/>
        <v>4.583333333333333E-2</v>
      </c>
      <c r="L77" s="31">
        <v>1990</v>
      </c>
      <c r="M77" s="31">
        <v>170</v>
      </c>
      <c r="N77" s="31">
        <v>130</v>
      </c>
      <c r="O77" s="31">
        <v>110</v>
      </c>
      <c r="P77" s="34">
        <v>74</v>
      </c>
      <c r="Q77" s="34">
        <v>6</v>
      </c>
      <c r="R77" s="34">
        <v>4</v>
      </c>
      <c r="S77" s="35">
        <v>11</v>
      </c>
    </row>
    <row r="78" spans="1:19" ht="15" x14ac:dyDescent="0.25">
      <c r="A78" s="19">
        <v>12102</v>
      </c>
      <c r="E78" s="8">
        <f t="shared" si="19"/>
        <v>504</v>
      </c>
      <c r="F78" s="27">
        <f t="shared" si="20"/>
        <v>8</v>
      </c>
      <c r="G78" s="3">
        <f t="shared" si="14"/>
        <v>496</v>
      </c>
      <c r="H78" s="12">
        <f t="shared" si="21"/>
        <v>0.85317460317460314</v>
      </c>
      <c r="I78" s="12">
        <f t="shared" si="22"/>
        <v>6.9444444444444448E-2</v>
      </c>
      <c r="J78" s="12">
        <f t="shared" si="23"/>
        <v>6.1507936507936505E-2</v>
      </c>
      <c r="K78" s="12">
        <f t="shared" si="24"/>
        <v>1.5873015873015872E-2</v>
      </c>
      <c r="L78" s="31">
        <v>430</v>
      </c>
      <c r="M78" s="31">
        <v>35</v>
      </c>
      <c r="N78" s="31">
        <v>31</v>
      </c>
      <c r="O78" s="31">
        <v>8</v>
      </c>
      <c r="P78" s="34">
        <v>8</v>
      </c>
      <c r="Q78" s="34">
        <v>0</v>
      </c>
      <c r="R78" s="34">
        <v>0</v>
      </c>
      <c r="S78" s="35">
        <v>0</v>
      </c>
    </row>
    <row r="79" spans="1:19" ht="15" x14ac:dyDescent="0.25">
      <c r="A79" s="19">
        <v>12103</v>
      </c>
      <c r="E79" s="8">
        <f t="shared" si="19"/>
        <v>598</v>
      </c>
      <c r="F79" s="27">
        <f t="shared" si="20"/>
        <v>0</v>
      </c>
      <c r="G79" s="3">
        <f t="shared" si="14"/>
        <v>598</v>
      </c>
      <c r="H79" s="12">
        <f t="shared" si="21"/>
        <v>0.85284280936454848</v>
      </c>
      <c r="I79" s="12">
        <f t="shared" si="22"/>
        <v>7.0234113712374577E-2</v>
      </c>
      <c r="J79" s="12">
        <f t="shared" si="23"/>
        <v>6.1872909698996656E-2</v>
      </c>
      <c r="K79" s="12">
        <f t="shared" si="24"/>
        <v>1.5050167224080268E-2</v>
      </c>
      <c r="L79" s="31">
        <v>510</v>
      </c>
      <c r="M79" s="31">
        <v>42</v>
      </c>
      <c r="N79" s="31">
        <v>37</v>
      </c>
      <c r="O79" s="31">
        <v>9</v>
      </c>
      <c r="P79" s="34">
        <v>0</v>
      </c>
      <c r="Q79" s="34">
        <v>0</v>
      </c>
      <c r="R79" s="34">
        <v>0</v>
      </c>
      <c r="S79" s="35">
        <v>0</v>
      </c>
    </row>
    <row r="80" spans="1:19" ht="15" x14ac:dyDescent="0.25">
      <c r="A80" s="19">
        <v>12104</v>
      </c>
      <c r="E80" s="8">
        <f t="shared" si="19"/>
        <v>1002</v>
      </c>
      <c r="F80" s="27">
        <f t="shared" si="20"/>
        <v>134</v>
      </c>
      <c r="G80" s="3">
        <f t="shared" si="14"/>
        <v>868</v>
      </c>
      <c r="H80" s="12">
        <f t="shared" si="21"/>
        <v>0.84830339321357284</v>
      </c>
      <c r="I80" s="12">
        <f t="shared" si="22"/>
        <v>6.9860279441117765E-2</v>
      </c>
      <c r="J80" s="12">
        <f t="shared" si="23"/>
        <v>5.588822355289421E-2</v>
      </c>
      <c r="K80" s="12">
        <f t="shared" si="24"/>
        <v>2.5948103792415168E-2</v>
      </c>
      <c r="L80" s="31">
        <v>850</v>
      </c>
      <c r="M80" s="31">
        <v>70</v>
      </c>
      <c r="N80" s="31">
        <v>56</v>
      </c>
      <c r="O80" s="31">
        <v>26</v>
      </c>
      <c r="P80" s="34">
        <v>108</v>
      </c>
      <c r="Q80" s="34">
        <v>8</v>
      </c>
      <c r="R80" s="34">
        <v>4</v>
      </c>
      <c r="S80" s="35">
        <v>14</v>
      </c>
    </row>
    <row r="81" spans="1:19" ht="15" x14ac:dyDescent="0.25">
      <c r="A81" s="19">
        <v>12105</v>
      </c>
      <c r="E81" s="8">
        <f t="shared" si="19"/>
        <v>35100</v>
      </c>
      <c r="F81" s="27">
        <f t="shared" si="20"/>
        <v>12883</v>
      </c>
      <c r="G81" s="3">
        <f t="shared" si="14"/>
        <v>22217</v>
      </c>
      <c r="H81" s="12">
        <f t="shared" si="21"/>
        <v>0.73447293447293449</v>
      </c>
      <c r="I81" s="12">
        <f t="shared" si="22"/>
        <v>7.0085470085470086E-2</v>
      </c>
      <c r="J81" s="12">
        <f t="shared" si="23"/>
        <v>2.7065527065527065E-2</v>
      </c>
      <c r="K81" s="12">
        <f t="shared" si="24"/>
        <v>0.16837606837606839</v>
      </c>
      <c r="L81" s="31">
        <v>25780</v>
      </c>
      <c r="M81" s="31">
        <v>2460</v>
      </c>
      <c r="N81" s="31">
        <v>950</v>
      </c>
      <c r="O81" s="31">
        <v>5910</v>
      </c>
      <c r="P81" s="34">
        <v>9763</v>
      </c>
      <c r="Q81" s="34">
        <v>678</v>
      </c>
      <c r="R81" s="34">
        <v>428</v>
      </c>
      <c r="S81" s="35">
        <v>2014</v>
      </c>
    </row>
    <row r="82" spans="1:19" ht="15" x14ac:dyDescent="0.25">
      <c r="A82" s="19">
        <v>12106</v>
      </c>
      <c r="E82" s="8">
        <f t="shared" si="19"/>
        <v>398</v>
      </c>
      <c r="F82" s="27">
        <f t="shared" si="20"/>
        <v>78</v>
      </c>
      <c r="G82" s="3">
        <f t="shared" si="14"/>
        <v>320</v>
      </c>
      <c r="H82" s="12">
        <f t="shared" si="21"/>
        <v>0.77889447236180909</v>
      </c>
      <c r="I82" s="12">
        <f t="shared" si="22"/>
        <v>7.0351758793969849E-2</v>
      </c>
      <c r="J82" s="12">
        <f t="shared" si="23"/>
        <v>7.5376884422110546E-2</v>
      </c>
      <c r="K82" s="12">
        <f t="shared" si="24"/>
        <v>7.5376884422110546E-2</v>
      </c>
      <c r="L82" s="31">
        <v>310</v>
      </c>
      <c r="M82" s="31">
        <v>28</v>
      </c>
      <c r="N82" s="31">
        <v>30</v>
      </c>
      <c r="O82" s="31">
        <v>30</v>
      </c>
      <c r="P82" s="34">
        <v>72</v>
      </c>
      <c r="Q82" s="34">
        <v>6</v>
      </c>
      <c r="R82" s="34">
        <v>0</v>
      </c>
      <c r="S82" s="35">
        <v>0</v>
      </c>
    </row>
    <row r="83" spans="1:19" ht="15" x14ac:dyDescent="0.25">
      <c r="A83" s="19">
        <v>12107</v>
      </c>
      <c r="E83" s="8">
        <f t="shared" si="19"/>
        <v>699</v>
      </c>
      <c r="F83" s="27">
        <f t="shared" si="20"/>
        <v>0</v>
      </c>
      <c r="G83" s="3">
        <f t="shared" si="14"/>
        <v>699</v>
      </c>
      <c r="H83" s="12">
        <f t="shared" si="21"/>
        <v>0.77253218884120167</v>
      </c>
      <c r="I83" s="12">
        <f t="shared" si="22"/>
        <v>7.0100143061516448E-2</v>
      </c>
      <c r="J83" s="12">
        <f t="shared" si="23"/>
        <v>0.10014306151645208</v>
      </c>
      <c r="K83" s="12">
        <f t="shared" si="24"/>
        <v>5.7224606580829757E-2</v>
      </c>
      <c r="L83" s="31">
        <v>540</v>
      </c>
      <c r="M83" s="31">
        <v>49</v>
      </c>
      <c r="N83" s="31">
        <v>70</v>
      </c>
      <c r="O83" s="31">
        <v>40</v>
      </c>
      <c r="P83" s="34">
        <v>0</v>
      </c>
      <c r="Q83" s="34">
        <v>0</v>
      </c>
      <c r="R83" s="34">
        <v>0</v>
      </c>
      <c r="S83" s="35">
        <v>0</v>
      </c>
    </row>
    <row r="84" spans="1:19" ht="15" x14ac:dyDescent="0.25">
      <c r="A84" s="19">
        <v>12108</v>
      </c>
      <c r="E84" s="8">
        <f t="shared" si="19"/>
        <v>3100</v>
      </c>
      <c r="F84" s="27">
        <f t="shared" si="20"/>
        <v>240</v>
      </c>
      <c r="G84" s="3">
        <f t="shared" si="14"/>
        <v>2860</v>
      </c>
      <c r="H84" s="12">
        <f t="shared" si="21"/>
        <v>0.87419354838709673</v>
      </c>
      <c r="I84" s="12">
        <f t="shared" si="22"/>
        <v>7.0967741935483872E-2</v>
      </c>
      <c r="J84" s="12">
        <f t="shared" si="23"/>
        <v>3.2258064516129031E-2</v>
      </c>
      <c r="K84" s="12">
        <f t="shared" si="24"/>
        <v>2.2580645161290321E-2</v>
      </c>
      <c r="L84" s="31">
        <v>2710</v>
      </c>
      <c r="M84" s="31">
        <v>220</v>
      </c>
      <c r="N84" s="31">
        <v>100</v>
      </c>
      <c r="O84" s="31">
        <v>70</v>
      </c>
      <c r="P84" s="34">
        <v>220</v>
      </c>
      <c r="Q84" s="34">
        <v>14</v>
      </c>
      <c r="R84" s="34">
        <v>2</v>
      </c>
      <c r="S84" s="35">
        <v>4</v>
      </c>
    </row>
    <row r="85" spans="1:19" ht="15" x14ac:dyDescent="0.25">
      <c r="A85" s="19">
        <v>12109</v>
      </c>
      <c r="E85" s="8">
        <f t="shared" si="19"/>
        <v>504</v>
      </c>
      <c r="F85" s="27">
        <f t="shared" si="20"/>
        <v>0</v>
      </c>
      <c r="G85" s="3">
        <f t="shared" si="14"/>
        <v>504</v>
      </c>
      <c r="H85" s="12">
        <f t="shared" si="21"/>
        <v>0.85317460317460314</v>
      </c>
      <c r="I85" s="12">
        <f t="shared" si="22"/>
        <v>6.9444444444444448E-2</v>
      </c>
      <c r="J85" s="12">
        <f t="shared" si="23"/>
        <v>6.1507936507936505E-2</v>
      </c>
      <c r="K85" s="12">
        <f t="shared" si="24"/>
        <v>1.5873015873015872E-2</v>
      </c>
      <c r="L85" s="31">
        <v>430</v>
      </c>
      <c r="M85" s="31">
        <v>35</v>
      </c>
      <c r="N85" s="31">
        <v>31</v>
      </c>
      <c r="O85" s="31">
        <v>8</v>
      </c>
      <c r="P85" s="34">
        <v>0</v>
      </c>
      <c r="Q85" s="34">
        <v>0</v>
      </c>
      <c r="R85" s="34">
        <v>0</v>
      </c>
      <c r="S85" s="35">
        <v>0</v>
      </c>
    </row>
    <row r="86" spans="1:19" ht="15" x14ac:dyDescent="0.25">
      <c r="A86" s="19">
        <v>12110</v>
      </c>
      <c r="E86" s="8">
        <f t="shared" si="19"/>
        <v>645</v>
      </c>
      <c r="F86" s="27">
        <f t="shared" si="20"/>
        <v>10</v>
      </c>
      <c r="G86" s="3">
        <f t="shared" si="14"/>
        <v>635</v>
      </c>
      <c r="H86" s="12">
        <f t="shared" si="21"/>
        <v>0.8527131782945736</v>
      </c>
      <c r="I86" s="12">
        <f t="shared" si="22"/>
        <v>6.9767441860465115E-2</v>
      </c>
      <c r="J86" s="12">
        <f t="shared" si="23"/>
        <v>6.2015503875968991E-2</v>
      </c>
      <c r="K86" s="12">
        <f t="shared" si="24"/>
        <v>1.5503875968992248E-2</v>
      </c>
      <c r="L86" s="31">
        <v>550</v>
      </c>
      <c r="M86" s="31">
        <v>45</v>
      </c>
      <c r="N86" s="31">
        <v>40</v>
      </c>
      <c r="O86" s="31">
        <v>10</v>
      </c>
      <c r="P86" s="34">
        <v>4</v>
      </c>
      <c r="Q86" s="34">
        <v>0</v>
      </c>
      <c r="R86" s="34">
        <v>1</v>
      </c>
      <c r="S86" s="35">
        <v>5</v>
      </c>
    </row>
    <row r="87" spans="1:19" ht="15" x14ac:dyDescent="0.25">
      <c r="A87" s="19">
        <v>12111</v>
      </c>
      <c r="E87" s="8">
        <f t="shared" si="19"/>
        <v>1097</v>
      </c>
      <c r="F87" s="27">
        <f t="shared" si="20"/>
        <v>0</v>
      </c>
      <c r="G87" s="3">
        <f t="shared" si="14"/>
        <v>1097</v>
      </c>
      <c r="H87" s="12">
        <f t="shared" si="21"/>
        <v>0.76572470373746582</v>
      </c>
      <c r="I87" s="12">
        <f t="shared" si="22"/>
        <v>7.0191431175934363E-2</v>
      </c>
      <c r="J87" s="12">
        <f t="shared" si="23"/>
        <v>9.1157702825888781E-2</v>
      </c>
      <c r="K87" s="12">
        <f t="shared" si="24"/>
        <v>7.2926162260711025E-2</v>
      </c>
      <c r="L87" s="31">
        <v>840</v>
      </c>
      <c r="M87" s="31">
        <v>77</v>
      </c>
      <c r="N87" s="31">
        <v>100</v>
      </c>
      <c r="O87" s="31">
        <v>80</v>
      </c>
      <c r="P87" s="34">
        <v>0</v>
      </c>
      <c r="Q87" s="34">
        <v>0</v>
      </c>
      <c r="R87" s="34">
        <v>0</v>
      </c>
      <c r="S87" s="35">
        <v>0</v>
      </c>
    </row>
    <row r="88" spans="1:19" ht="15" x14ac:dyDescent="0.25">
      <c r="A88" s="19">
        <v>12112</v>
      </c>
      <c r="E88" s="8">
        <f t="shared" si="19"/>
        <v>298</v>
      </c>
      <c r="F88" s="27">
        <f t="shared" si="20"/>
        <v>0</v>
      </c>
      <c r="G88" s="3">
        <f t="shared" si="14"/>
        <v>298</v>
      </c>
      <c r="H88" s="12">
        <f t="shared" si="21"/>
        <v>0.83892617449664431</v>
      </c>
      <c r="I88" s="12">
        <f t="shared" si="22"/>
        <v>7.0469798657718116E-2</v>
      </c>
      <c r="J88" s="12">
        <f t="shared" si="23"/>
        <v>7.3825503355704702E-2</v>
      </c>
      <c r="K88" s="12">
        <f t="shared" si="24"/>
        <v>1.6778523489932886E-2</v>
      </c>
      <c r="L88" s="31">
        <v>250</v>
      </c>
      <c r="M88" s="31">
        <v>21</v>
      </c>
      <c r="N88" s="31">
        <v>22</v>
      </c>
      <c r="O88" s="31">
        <v>5</v>
      </c>
      <c r="P88" s="34">
        <v>0</v>
      </c>
      <c r="Q88" s="34">
        <v>0</v>
      </c>
      <c r="R88" s="34">
        <v>0</v>
      </c>
      <c r="S88" s="35">
        <v>0</v>
      </c>
    </row>
    <row r="89" spans="1:19" ht="15" x14ac:dyDescent="0.25">
      <c r="A89" s="19">
        <v>12113</v>
      </c>
      <c r="E89" s="8">
        <f t="shared" si="19"/>
        <v>602</v>
      </c>
      <c r="F89" s="27">
        <f t="shared" si="20"/>
        <v>12</v>
      </c>
      <c r="G89" s="3">
        <f t="shared" si="14"/>
        <v>590</v>
      </c>
      <c r="H89" s="12">
        <f>+L89/$E89</f>
        <v>0.79734219269102991</v>
      </c>
      <c r="I89" s="12">
        <f>+M89/$E89</f>
        <v>6.9767441860465115E-2</v>
      </c>
      <c r="J89" s="12">
        <f>+N89/$E89</f>
        <v>6.6445182724252497E-2</v>
      </c>
      <c r="K89" s="12">
        <f>+O89/$E89</f>
        <v>6.6445182724252497E-2</v>
      </c>
      <c r="L89" s="31">
        <v>480</v>
      </c>
      <c r="M89" s="31">
        <v>42</v>
      </c>
      <c r="N89" s="31">
        <v>40</v>
      </c>
      <c r="O89" s="31">
        <v>40</v>
      </c>
      <c r="P89" s="34">
        <v>12</v>
      </c>
      <c r="Q89" s="34">
        <v>0</v>
      </c>
      <c r="R89" s="34">
        <v>0</v>
      </c>
      <c r="S89" s="35">
        <v>0</v>
      </c>
    </row>
    <row r="92" spans="1:19" x14ac:dyDescent="0.2">
      <c r="A92" s="18"/>
      <c r="C92" s="3"/>
    </row>
    <row r="94" spans="1:19" x14ac:dyDescent="0.2">
      <c r="A94" s="18"/>
      <c r="D94" s="3"/>
    </row>
  </sheetData>
  <pageMargins left="0.28999999999999998" right="0.28000000000000003" top="0.5" bottom="0.5" header="0.25" footer="0.25"/>
  <pageSetup paperSize="17" scale="4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3" tint="0.59999389629810485"/>
  </sheetPr>
  <dimension ref="A1:AN95"/>
  <sheetViews>
    <sheetView tabSelected="1" topLeftCell="X1" zoomScale="122" zoomScaleNormal="115" workbookViewId="0">
      <pane ySplit="1" topLeftCell="A47" activePane="bottomLeft" state="frozen"/>
      <selection pane="bottomLeft" activeCell="AC58" sqref="AC58"/>
    </sheetView>
  </sheetViews>
  <sheetFormatPr defaultRowHeight="12.75" x14ac:dyDescent="0.2"/>
  <cols>
    <col min="1" max="1" width="9.7109375" style="3" customWidth="1"/>
    <col min="2" max="2" width="21.5703125" style="3" customWidth="1"/>
    <col min="3" max="3" width="9.140625" style="23"/>
    <col min="4" max="4" width="9.140625" style="14" customWidth="1"/>
    <col min="5" max="5" width="9.140625" style="7" customWidth="1"/>
    <col min="6" max="9" width="9.140625" style="14" customWidth="1"/>
    <col min="10" max="10" width="9.140625" style="7"/>
    <col min="11" max="14" width="9.140625" style="14" customWidth="1"/>
    <col min="15" max="15" width="9.5703125" style="7" bestFit="1" customWidth="1"/>
    <col min="16" max="19" width="9.140625" style="14" customWidth="1"/>
    <col min="20" max="20" width="10.5703125" style="7" customWidth="1"/>
    <col min="21" max="24" width="9.140625" style="14" customWidth="1"/>
    <col min="25" max="25" width="9.5703125" style="7" bestFit="1" customWidth="1"/>
    <col min="26" max="29" width="9.140625" style="14" customWidth="1"/>
    <col min="30" max="30" width="9.140625" style="7"/>
    <col min="31" max="34" width="9.140625" style="14" customWidth="1"/>
    <col min="35" max="35" width="9.140625" style="7"/>
    <col min="36" max="36" width="4.85546875" style="37" customWidth="1"/>
    <col min="37" max="39" width="9.140625" style="14" customWidth="1"/>
    <col min="40" max="40" width="3.28515625" style="14" customWidth="1"/>
    <col min="41" max="16384" width="9.140625" style="14"/>
  </cols>
  <sheetData>
    <row r="1" spans="1:37" x14ac:dyDescent="0.2">
      <c r="A1" s="3" t="s">
        <v>0</v>
      </c>
      <c r="B1" s="3" t="s">
        <v>1</v>
      </c>
      <c r="C1" s="23" t="s">
        <v>91</v>
      </c>
      <c r="D1" s="14" t="s">
        <v>92</v>
      </c>
      <c r="E1" s="7" t="s">
        <v>93</v>
      </c>
      <c r="F1" s="14" t="s">
        <v>107</v>
      </c>
      <c r="G1" s="14" t="s">
        <v>108</v>
      </c>
      <c r="H1" s="14" t="s">
        <v>109</v>
      </c>
      <c r="I1" s="14" t="s">
        <v>110</v>
      </c>
      <c r="J1" s="7" t="s">
        <v>94</v>
      </c>
      <c r="K1" s="14" t="s">
        <v>111</v>
      </c>
      <c r="L1" s="14" t="s">
        <v>112</v>
      </c>
      <c r="M1" s="14" t="s">
        <v>113</v>
      </c>
      <c r="N1" s="14" t="s">
        <v>114</v>
      </c>
      <c r="O1" s="7" t="s">
        <v>95</v>
      </c>
      <c r="P1" s="14" t="s">
        <v>115</v>
      </c>
      <c r="Q1" s="14" t="s">
        <v>116</v>
      </c>
      <c r="R1" s="14" t="s">
        <v>117</v>
      </c>
      <c r="S1" s="14" t="s">
        <v>118</v>
      </c>
      <c r="T1" s="7" t="s">
        <v>96</v>
      </c>
      <c r="U1" s="14" t="s">
        <v>119</v>
      </c>
      <c r="V1" s="14" t="s">
        <v>120</v>
      </c>
      <c r="W1" s="14" t="s">
        <v>121</v>
      </c>
      <c r="X1" s="14" t="s">
        <v>122</v>
      </c>
      <c r="Y1" s="7" t="s">
        <v>97</v>
      </c>
      <c r="Z1" s="14" t="s">
        <v>124</v>
      </c>
      <c r="AA1" s="14" t="s">
        <v>126</v>
      </c>
      <c r="AB1" s="14" t="s">
        <v>127</v>
      </c>
      <c r="AC1" s="14" t="s">
        <v>128</v>
      </c>
      <c r="AD1" s="7" t="s">
        <v>125</v>
      </c>
      <c r="AE1" s="14" t="s">
        <v>129</v>
      </c>
      <c r="AF1" s="14" t="s">
        <v>130</v>
      </c>
      <c r="AG1" s="14" t="s">
        <v>131</v>
      </c>
      <c r="AH1" s="14" t="s">
        <v>132</v>
      </c>
      <c r="AI1" s="7" t="s">
        <v>123</v>
      </c>
      <c r="AJ1" s="43"/>
      <c r="AK1" s="42" t="s">
        <v>170</v>
      </c>
    </row>
    <row r="2" spans="1:37" ht="15" x14ac:dyDescent="0.25">
      <c r="A2" s="3">
        <v>12001</v>
      </c>
      <c r="B2" s="3" t="s">
        <v>151</v>
      </c>
      <c r="C2" s="36">
        <f>Base18!E2</f>
        <v>605</v>
      </c>
      <c r="D2" s="3">
        <f>ROUND($C2+($E2-$C2)*0.5,0)</f>
        <v>613</v>
      </c>
      <c r="E2" s="30">
        <v>620</v>
      </c>
      <c r="F2" s="3">
        <f>ROUND($E2+($J2-$E2)*0.2,0)</f>
        <v>627</v>
      </c>
      <c r="G2" s="3">
        <f>ROUND($E2+($J2-$E2)*0.4,0)</f>
        <v>635</v>
      </c>
      <c r="H2" s="3">
        <f>ROUND($E2+($J2-$E2)*0.6,0)</f>
        <v>642</v>
      </c>
      <c r="I2" s="3">
        <f>ROUND($E2+($J2-$E2)*0.8,0)</f>
        <v>650</v>
      </c>
      <c r="J2" s="30">
        <v>657</v>
      </c>
      <c r="K2" s="3">
        <f>ROUND($J2+($O2-$J2)*0.2,0)</f>
        <v>664</v>
      </c>
      <c r="L2" s="3">
        <f>ROUND($J2+($O2-$J2)*0.4,0)</f>
        <v>671</v>
      </c>
      <c r="M2" s="3">
        <f>ROUND($J2+($O2-$J2)*0.6,0)</f>
        <v>679</v>
      </c>
      <c r="N2" s="3">
        <f>ROUND($J2+($O2-$J2)*0.8,0)</f>
        <v>686</v>
      </c>
      <c r="O2" s="30">
        <v>693</v>
      </c>
      <c r="P2" s="3">
        <f>ROUND($O2+($T2-$O2)*0.2,0)</f>
        <v>700</v>
      </c>
      <c r="Q2" s="3">
        <f>ROUND($O2+($T2-$O2)*0.4,0)</f>
        <v>708</v>
      </c>
      <c r="R2" s="3">
        <f>ROUND($O2+($T2-$O2)*0.6,0)</f>
        <v>715</v>
      </c>
      <c r="S2" s="3">
        <f>ROUND($O2+($T2-$O2)*0.8,0)</f>
        <v>723</v>
      </c>
      <c r="T2" s="30">
        <v>730</v>
      </c>
      <c r="U2" s="3">
        <f>ROUND($T2+($Y2-$T2)*0.2,0)</f>
        <v>737</v>
      </c>
      <c r="V2" s="3">
        <f>ROUND($T2+($Y2-$T2)*0.4,0)</f>
        <v>745</v>
      </c>
      <c r="W2" s="3">
        <f>ROUND($T2+($Y2-$T2)*0.6,0)</f>
        <v>752</v>
      </c>
      <c r="X2" s="3">
        <f>ROUND($T2+($Y2-$T2)*0.8,0)</f>
        <v>760</v>
      </c>
      <c r="Y2" s="30">
        <v>767</v>
      </c>
      <c r="Z2" s="3">
        <f>ROUND($Y2+($AD2-$Y2)*0.2,0)</f>
        <v>775</v>
      </c>
      <c r="AA2" s="3">
        <f>ROUND($Y2+($AD2-$Y2)*0.4,0)</f>
        <v>782</v>
      </c>
      <c r="AB2" s="3">
        <f>ROUND($Y2+($AD2-$Y2)*0.6,0)</f>
        <v>790</v>
      </c>
      <c r="AC2" s="3">
        <f t="shared" ref="AC2:AC17" si="0">ROUND($Y2+($AD2-$Y2)*0.8,0)</f>
        <v>797</v>
      </c>
      <c r="AD2" s="30">
        <v>805</v>
      </c>
      <c r="AE2" s="3">
        <f>ROUND($AD2+($AI2-$AD2)*0.2,0)</f>
        <v>812</v>
      </c>
      <c r="AF2" s="3">
        <f>ROUND($AD2+($AI2-$AD2)*0.4,0)</f>
        <v>819</v>
      </c>
      <c r="AG2" s="3">
        <f>ROUND($AD2+($AI2-$AD2)*0.6,0)</f>
        <v>827</v>
      </c>
      <c r="AH2" s="3">
        <f>ROUND($AD2+($AI2-$AD2)*0.8,0)</f>
        <v>834</v>
      </c>
      <c r="AI2" s="30">
        <v>841</v>
      </c>
      <c r="AJ2" s="43"/>
      <c r="AK2" s="14" t="s">
        <v>180</v>
      </c>
    </row>
    <row r="3" spans="1:37" ht="15" x14ac:dyDescent="0.25">
      <c r="A3" s="3">
        <v>12002</v>
      </c>
      <c r="B3" s="3" t="s">
        <v>152</v>
      </c>
      <c r="C3" s="36">
        <f>Base18!E3</f>
        <v>3500</v>
      </c>
      <c r="D3" s="3">
        <f t="shared" ref="D3:D66" si="1">ROUND($C3+($E3-$C3)*0.5,0)</f>
        <v>3516</v>
      </c>
      <c r="E3" s="30">
        <v>3531</v>
      </c>
      <c r="F3" s="3">
        <f t="shared" ref="F3:F54" si="2">ROUND($E3+($J3-$E3)*0.2,0)</f>
        <v>3569</v>
      </c>
      <c r="G3" s="3">
        <f t="shared" ref="G3:G54" si="3">ROUND($E3+($J3-$E3)*0.4,0)</f>
        <v>3608</v>
      </c>
      <c r="H3" s="3">
        <f t="shared" ref="H3:H54" si="4">ROUND($E3+($J3-$E3)*0.6,0)</f>
        <v>3646</v>
      </c>
      <c r="I3" s="3">
        <f t="shared" ref="I3:I54" si="5">ROUND($E3+($J3-$E3)*0.8,0)</f>
        <v>3685</v>
      </c>
      <c r="J3" s="30">
        <v>3723</v>
      </c>
      <c r="K3" s="3">
        <f t="shared" ref="K3:K54" si="6">ROUND($J3+($O3-$J3)*0.2,0)</f>
        <v>3764</v>
      </c>
      <c r="L3" s="3">
        <f t="shared" ref="L3:L54" si="7">ROUND($J3+($O3-$J3)*0.4,0)</f>
        <v>3804</v>
      </c>
      <c r="M3" s="3">
        <f t="shared" ref="M3:M54" si="8">ROUND($J3+($O3-$J3)*0.6,0)</f>
        <v>3845</v>
      </c>
      <c r="N3" s="3">
        <f t="shared" ref="N3:N54" si="9">ROUND($J3+($O3-$J3)*0.8,0)</f>
        <v>3885</v>
      </c>
      <c r="O3" s="30">
        <v>3926</v>
      </c>
      <c r="P3" s="3">
        <f t="shared" ref="P3:P54" si="10">ROUND($O3+($T3-$O3)*0.2,0)</f>
        <v>3969</v>
      </c>
      <c r="Q3" s="3">
        <f t="shared" ref="Q3:Q54" si="11">ROUND($O3+($T3-$O3)*0.4,0)</f>
        <v>4012</v>
      </c>
      <c r="R3" s="3">
        <f t="shared" ref="R3:R54" si="12">ROUND($O3+($T3-$O3)*0.6,0)</f>
        <v>4054</v>
      </c>
      <c r="S3" s="3">
        <f t="shared" ref="S3:S54" si="13">ROUND($O3+($T3-$O3)*0.8,0)</f>
        <v>4097</v>
      </c>
      <c r="T3" s="30">
        <v>4140</v>
      </c>
      <c r="U3" s="3">
        <f t="shared" ref="U3:U54" si="14">ROUND($T3+($Y3-$T3)*0.2,0)</f>
        <v>4185</v>
      </c>
      <c r="V3" s="3">
        <f t="shared" ref="V3:V54" si="15">ROUND($T3+($Y3-$T3)*0.4,0)</f>
        <v>4230</v>
      </c>
      <c r="W3" s="3">
        <f t="shared" ref="W3:W54" si="16">ROUND($T3+($Y3-$T3)*0.6,0)</f>
        <v>4275</v>
      </c>
      <c r="X3" s="3">
        <f t="shared" ref="X3:X54" si="17">ROUND($T3+($Y3-$T3)*0.8,0)</f>
        <v>4320</v>
      </c>
      <c r="Y3" s="30">
        <v>4365</v>
      </c>
      <c r="Z3" s="3">
        <f t="shared" ref="Z3:Z54" si="18">ROUND($Y3+($AD3-$Y3)*0.2,0)</f>
        <v>4413</v>
      </c>
      <c r="AA3" s="3">
        <f t="shared" ref="AA3:AA54" si="19">ROUND($Y3+($AD3-$Y3)*0.4,0)</f>
        <v>4460</v>
      </c>
      <c r="AB3" s="3">
        <f t="shared" ref="AB3:AB54" si="20">ROUND($Y3+($AD3-$Y3)*0.6,0)</f>
        <v>4508</v>
      </c>
      <c r="AC3" s="3">
        <f t="shared" si="0"/>
        <v>4555</v>
      </c>
      <c r="AD3" s="30">
        <v>4603</v>
      </c>
      <c r="AE3" s="3">
        <f t="shared" ref="AE3:AE54" si="21">ROUND($AD3+($AI3-$AD3)*0.2,0)</f>
        <v>4653</v>
      </c>
      <c r="AF3" s="3">
        <f t="shared" ref="AF3:AF54" si="22">ROUND($AD3+($AI3-$AD3)*0.4,0)</f>
        <v>4704</v>
      </c>
      <c r="AG3" s="3">
        <f t="shared" ref="AG3:AG54" si="23">ROUND($AD3+($AI3-$AD3)*0.6,0)</f>
        <v>4754</v>
      </c>
      <c r="AH3" s="3">
        <f t="shared" ref="AH3:AH54" si="24">ROUND($AD3+($AI3-$AD3)*0.8,0)</f>
        <v>4805</v>
      </c>
      <c r="AI3" s="30">
        <v>4855</v>
      </c>
      <c r="AJ3" s="43"/>
    </row>
    <row r="4" spans="1:37" ht="15" x14ac:dyDescent="0.25">
      <c r="A4" s="3">
        <v>12003</v>
      </c>
      <c r="B4" s="3" t="s">
        <v>153</v>
      </c>
      <c r="C4" s="36">
        <f>Base18!E4</f>
        <v>202</v>
      </c>
      <c r="D4" s="3">
        <f t="shared" si="1"/>
        <v>203</v>
      </c>
      <c r="E4" s="30">
        <v>204</v>
      </c>
      <c r="F4" s="3">
        <f t="shared" si="2"/>
        <v>205</v>
      </c>
      <c r="G4" s="3">
        <f t="shared" si="3"/>
        <v>206</v>
      </c>
      <c r="H4" s="3">
        <f t="shared" si="4"/>
        <v>206</v>
      </c>
      <c r="I4" s="3">
        <f t="shared" si="5"/>
        <v>207</v>
      </c>
      <c r="J4" s="30">
        <v>208</v>
      </c>
      <c r="K4" s="3">
        <f t="shared" si="6"/>
        <v>209</v>
      </c>
      <c r="L4" s="3">
        <f t="shared" si="7"/>
        <v>210</v>
      </c>
      <c r="M4" s="3">
        <f t="shared" si="8"/>
        <v>211</v>
      </c>
      <c r="N4" s="3">
        <f t="shared" si="9"/>
        <v>212</v>
      </c>
      <c r="O4" s="30">
        <v>213</v>
      </c>
      <c r="P4" s="3">
        <f t="shared" si="10"/>
        <v>214</v>
      </c>
      <c r="Q4" s="3">
        <f t="shared" si="11"/>
        <v>215</v>
      </c>
      <c r="R4" s="3">
        <f t="shared" si="12"/>
        <v>217</v>
      </c>
      <c r="S4" s="3">
        <f t="shared" si="13"/>
        <v>218</v>
      </c>
      <c r="T4" s="30">
        <v>219</v>
      </c>
      <c r="U4" s="3">
        <f t="shared" si="14"/>
        <v>220</v>
      </c>
      <c r="V4" s="3">
        <f t="shared" si="15"/>
        <v>221</v>
      </c>
      <c r="W4" s="3">
        <f t="shared" si="16"/>
        <v>222</v>
      </c>
      <c r="X4" s="3">
        <f t="shared" si="17"/>
        <v>223</v>
      </c>
      <c r="Y4" s="30">
        <v>224</v>
      </c>
      <c r="Z4" s="3">
        <f t="shared" si="18"/>
        <v>225</v>
      </c>
      <c r="AA4" s="3">
        <f t="shared" si="19"/>
        <v>226</v>
      </c>
      <c r="AB4" s="3">
        <f t="shared" si="20"/>
        <v>228</v>
      </c>
      <c r="AC4" s="3">
        <f t="shared" si="0"/>
        <v>229</v>
      </c>
      <c r="AD4" s="30">
        <v>230</v>
      </c>
      <c r="AE4" s="3">
        <f t="shared" si="21"/>
        <v>231</v>
      </c>
      <c r="AF4" s="3">
        <f t="shared" si="22"/>
        <v>232</v>
      </c>
      <c r="AG4" s="3">
        <f t="shared" si="23"/>
        <v>232</v>
      </c>
      <c r="AH4" s="3">
        <f t="shared" si="24"/>
        <v>233</v>
      </c>
      <c r="AI4" s="30">
        <v>234</v>
      </c>
      <c r="AJ4" s="43"/>
    </row>
    <row r="5" spans="1:37" ht="15" x14ac:dyDescent="0.25">
      <c r="A5" s="3">
        <v>12004</v>
      </c>
      <c r="B5" s="3" t="s">
        <v>154</v>
      </c>
      <c r="C5" s="36">
        <f>Base18!E5</f>
        <v>899</v>
      </c>
      <c r="D5" s="3">
        <f t="shared" si="1"/>
        <v>904</v>
      </c>
      <c r="E5" s="30">
        <v>909</v>
      </c>
      <c r="F5" s="3">
        <f t="shared" si="2"/>
        <v>914</v>
      </c>
      <c r="G5" s="3">
        <f t="shared" si="3"/>
        <v>919</v>
      </c>
      <c r="H5" s="3">
        <f t="shared" si="4"/>
        <v>923</v>
      </c>
      <c r="I5" s="3">
        <f t="shared" si="5"/>
        <v>928</v>
      </c>
      <c r="J5" s="30">
        <v>933</v>
      </c>
      <c r="K5" s="3">
        <f t="shared" si="6"/>
        <v>938</v>
      </c>
      <c r="L5" s="3">
        <f t="shared" si="7"/>
        <v>943</v>
      </c>
      <c r="M5" s="3">
        <f t="shared" si="8"/>
        <v>948</v>
      </c>
      <c r="N5" s="3">
        <f t="shared" si="9"/>
        <v>953</v>
      </c>
      <c r="O5" s="30">
        <v>958</v>
      </c>
      <c r="P5" s="3">
        <f t="shared" si="10"/>
        <v>963</v>
      </c>
      <c r="Q5" s="3">
        <f t="shared" si="11"/>
        <v>968</v>
      </c>
      <c r="R5" s="3">
        <f t="shared" si="12"/>
        <v>973</v>
      </c>
      <c r="S5" s="3">
        <f t="shared" si="13"/>
        <v>978</v>
      </c>
      <c r="T5" s="30">
        <v>983</v>
      </c>
      <c r="U5" s="3">
        <f t="shared" si="14"/>
        <v>988</v>
      </c>
      <c r="V5" s="3">
        <f t="shared" si="15"/>
        <v>993</v>
      </c>
      <c r="W5" s="3">
        <f t="shared" si="16"/>
        <v>998</v>
      </c>
      <c r="X5" s="3">
        <f t="shared" si="17"/>
        <v>1003</v>
      </c>
      <c r="Y5" s="30">
        <v>1008</v>
      </c>
      <c r="Z5" s="3">
        <f t="shared" si="18"/>
        <v>1013</v>
      </c>
      <c r="AA5" s="3">
        <f t="shared" si="19"/>
        <v>1018</v>
      </c>
      <c r="AB5" s="3">
        <f t="shared" si="20"/>
        <v>1022</v>
      </c>
      <c r="AC5" s="3">
        <f t="shared" si="0"/>
        <v>1027</v>
      </c>
      <c r="AD5" s="30">
        <v>1032</v>
      </c>
      <c r="AE5" s="3">
        <f t="shared" si="21"/>
        <v>1037</v>
      </c>
      <c r="AF5" s="3">
        <f t="shared" si="22"/>
        <v>1042</v>
      </c>
      <c r="AG5" s="3">
        <f t="shared" si="23"/>
        <v>1047</v>
      </c>
      <c r="AH5" s="3">
        <f t="shared" si="24"/>
        <v>1052</v>
      </c>
      <c r="AI5" s="30">
        <v>1057</v>
      </c>
      <c r="AK5" s="14" t="s">
        <v>179</v>
      </c>
    </row>
    <row r="6" spans="1:37" ht="15" x14ac:dyDescent="0.25">
      <c r="A6" s="3">
        <v>12005</v>
      </c>
      <c r="B6" s="3" t="s">
        <v>152</v>
      </c>
      <c r="C6" s="36">
        <f>Base18!E6</f>
        <v>3099</v>
      </c>
      <c r="D6" s="3">
        <f t="shared" si="1"/>
        <v>3183</v>
      </c>
      <c r="E6" s="30">
        <v>3267</v>
      </c>
      <c r="F6" s="3">
        <f t="shared" si="2"/>
        <v>3335</v>
      </c>
      <c r="G6" s="3">
        <f t="shared" si="3"/>
        <v>3402</v>
      </c>
      <c r="H6" s="3">
        <f t="shared" si="4"/>
        <v>3470</v>
      </c>
      <c r="I6" s="3">
        <f t="shared" si="5"/>
        <v>3537</v>
      </c>
      <c r="J6" s="30">
        <v>3605</v>
      </c>
      <c r="K6" s="3">
        <f t="shared" si="6"/>
        <v>3672</v>
      </c>
      <c r="L6" s="3">
        <f t="shared" si="7"/>
        <v>3740</v>
      </c>
      <c r="M6" s="3">
        <f t="shared" si="8"/>
        <v>3807</v>
      </c>
      <c r="N6" s="3">
        <f t="shared" si="9"/>
        <v>3875</v>
      </c>
      <c r="O6" s="30">
        <v>3942</v>
      </c>
      <c r="P6" s="3">
        <f t="shared" si="10"/>
        <v>4010</v>
      </c>
      <c r="Q6" s="3">
        <f t="shared" si="11"/>
        <v>4077</v>
      </c>
      <c r="R6" s="3">
        <f t="shared" si="12"/>
        <v>4145</v>
      </c>
      <c r="S6" s="3">
        <f t="shared" si="13"/>
        <v>4212</v>
      </c>
      <c r="T6" s="30">
        <v>4280</v>
      </c>
      <c r="U6" s="3">
        <f t="shared" si="14"/>
        <v>4347</v>
      </c>
      <c r="V6" s="3">
        <f t="shared" si="15"/>
        <v>4415</v>
      </c>
      <c r="W6" s="3">
        <f t="shared" si="16"/>
        <v>4482</v>
      </c>
      <c r="X6" s="3">
        <f t="shared" si="17"/>
        <v>4550</v>
      </c>
      <c r="Y6" s="30">
        <v>4617</v>
      </c>
      <c r="Z6" s="3">
        <f t="shared" si="18"/>
        <v>4685</v>
      </c>
      <c r="AA6" s="3">
        <f t="shared" si="19"/>
        <v>4752</v>
      </c>
      <c r="AB6" s="3">
        <f t="shared" si="20"/>
        <v>4820</v>
      </c>
      <c r="AC6" s="3">
        <f t="shared" si="0"/>
        <v>4887</v>
      </c>
      <c r="AD6" s="30">
        <v>4955</v>
      </c>
      <c r="AE6" s="3">
        <f t="shared" si="21"/>
        <v>5022</v>
      </c>
      <c r="AF6" s="3">
        <f t="shared" si="22"/>
        <v>5090</v>
      </c>
      <c r="AG6" s="3">
        <f t="shared" si="23"/>
        <v>5157</v>
      </c>
      <c r="AH6" s="3">
        <f t="shared" si="24"/>
        <v>5225</v>
      </c>
      <c r="AI6" s="30">
        <v>5292</v>
      </c>
      <c r="AK6" s="14" t="s">
        <v>181</v>
      </c>
    </row>
    <row r="7" spans="1:37" ht="15" x14ac:dyDescent="0.25">
      <c r="A7" s="3">
        <v>12006</v>
      </c>
      <c r="B7" s="3" t="s">
        <v>152</v>
      </c>
      <c r="C7" s="36">
        <f>Base18!E7</f>
        <v>1904</v>
      </c>
      <c r="D7" s="3">
        <f t="shared" si="1"/>
        <v>1956</v>
      </c>
      <c r="E7" s="30">
        <v>2007</v>
      </c>
      <c r="F7" s="3">
        <f t="shared" si="2"/>
        <v>2019</v>
      </c>
      <c r="G7" s="3">
        <f t="shared" si="3"/>
        <v>2031</v>
      </c>
      <c r="H7" s="3">
        <f t="shared" si="4"/>
        <v>2044</v>
      </c>
      <c r="I7" s="3">
        <f t="shared" si="5"/>
        <v>2056</v>
      </c>
      <c r="J7" s="30">
        <v>2068</v>
      </c>
      <c r="K7" s="3">
        <f t="shared" si="6"/>
        <v>2081</v>
      </c>
      <c r="L7" s="3">
        <f t="shared" si="7"/>
        <v>2093</v>
      </c>
      <c r="M7" s="3">
        <f t="shared" si="8"/>
        <v>2106</v>
      </c>
      <c r="N7" s="3">
        <f t="shared" si="9"/>
        <v>2118</v>
      </c>
      <c r="O7" s="30">
        <v>2131</v>
      </c>
      <c r="P7" s="3">
        <f t="shared" si="10"/>
        <v>2143</v>
      </c>
      <c r="Q7" s="3">
        <f t="shared" si="11"/>
        <v>2156</v>
      </c>
      <c r="R7" s="3">
        <f t="shared" si="12"/>
        <v>2168</v>
      </c>
      <c r="S7" s="3">
        <f t="shared" si="13"/>
        <v>2181</v>
      </c>
      <c r="T7" s="30">
        <v>2193</v>
      </c>
      <c r="U7" s="3">
        <f t="shared" si="14"/>
        <v>2205</v>
      </c>
      <c r="V7" s="3">
        <f t="shared" si="15"/>
        <v>2218</v>
      </c>
      <c r="W7" s="3">
        <f t="shared" si="16"/>
        <v>2230</v>
      </c>
      <c r="X7" s="3">
        <f t="shared" si="17"/>
        <v>2243</v>
      </c>
      <c r="Y7" s="30">
        <v>2255</v>
      </c>
      <c r="Z7" s="3">
        <f t="shared" si="18"/>
        <v>2268</v>
      </c>
      <c r="AA7" s="3">
        <f t="shared" si="19"/>
        <v>2280</v>
      </c>
      <c r="AB7" s="3">
        <f t="shared" si="20"/>
        <v>2293</v>
      </c>
      <c r="AC7" s="3">
        <f t="shared" si="0"/>
        <v>2305</v>
      </c>
      <c r="AD7" s="30">
        <v>2318</v>
      </c>
      <c r="AE7" s="3">
        <f t="shared" si="21"/>
        <v>2330</v>
      </c>
      <c r="AF7" s="3">
        <f t="shared" si="22"/>
        <v>2343</v>
      </c>
      <c r="AG7" s="3">
        <f t="shared" si="23"/>
        <v>2355</v>
      </c>
      <c r="AH7" s="3">
        <f t="shared" si="24"/>
        <v>2368</v>
      </c>
      <c r="AI7" s="30">
        <v>2380</v>
      </c>
    </row>
    <row r="8" spans="1:37" ht="15" x14ac:dyDescent="0.25">
      <c r="A8" s="3">
        <v>12007</v>
      </c>
      <c r="B8" s="3" t="s">
        <v>152</v>
      </c>
      <c r="C8" s="36">
        <f>Base18!E8</f>
        <v>1005</v>
      </c>
      <c r="D8" s="3">
        <f t="shared" si="1"/>
        <v>1010</v>
      </c>
      <c r="E8" s="30">
        <v>1015</v>
      </c>
      <c r="F8" s="3">
        <f t="shared" si="2"/>
        <v>1023</v>
      </c>
      <c r="G8" s="3">
        <f t="shared" si="3"/>
        <v>1031</v>
      </c>
      <c r="H8" s="3">
        <f t="shared" si="4"/>
        <v>1038</v>
      </c>
      <c r="I8" s="3">
        <f t="shared" si="5"/>
        <v>1046</v>
      </c>
      <c r="J8" s="30">
        <v>1054</v>
      </c>
      <c r="K8" s="3">
        <f t="shared" si="6"/>
        <v>1063</v>
      </c>
      <c r="L8" s="3">
        <f t="shared" si="7"/>
        <v>1072</v>
      </c>
      <c r="M8" s="3">
        <f t="shared" si="8"/>
        <v>1080</v>
      </c>
      <c r="N8" s="3">
        <f t="shared" si="9"/>
        <v>1089</v>
      </c>
      <c r="O8" s="30">
        <v>1098</v>
      </c>
      <c r="P8" s="3">
        <f t="shared" si="10"/>
        <v>1112</v>
      </c>
      <c r="Q8" s="3">
        <f t="shared" si="11"/>
        <v>1126</v>
      </c>
      <c r="R8" s="3">
        <f t="shared" si="12"/>
        <v>1139</v>
      </c>
      <c r="S8" s="3">
        <f t="shared" si="13"/>
        <v>1153</v>
      </c>
      <c r="T8" s="30">
        <v>1167</v>
      </c>
      <c r="U8" s="3">
        <f t="shared" si="14"/>
        <v>1182</v>
      </c>
      <c r="V8" s="3">
        <f t="shared" si="15"/>
        <v>1197</v>
      </c>
      <c r="W8" s="3">
        <f t="shared" si="16"/>
        <v>1211</v>
      </c>
      <c r="X8" s="3">
        <f t="shared" si="17"/>
        <v>1226</v>
      </c>
      <c r="Y8" s="30">
        <v>1241</v>
      </c>
      <c r="Z8" s="3">
        <f t="shared" si="18"/>
        <v>1257</v>
      </c>
      <c r="AA8" s="3">
        <f t="shared" si="19"/>
        <v>1273</v>
      </c>
      <c r="AB8" s="3">
        <f t="shared" si="20"/>
        <v>1288</v>
      </c>
      <c r="AC8" s="3">
        <f t="shared" si="0"/>
        <v>1304</v>
      </c>
      <c r="AD8" s="30">
        <v>1320</v>
      </c>
      <c r="AE8" s="3">
        <f t="shared" si="21"/>
        <v>1337</v>
      </c>
      <c r="AF8" s="3">
        <f t="shared" si="22"/>
        <v>1353</v>
      </c>
      <c r="AG8" s="3">
        <f t="shared" si="23"/>
        <v>1370</v>
      </c>
      <c r="AH8" s="3">
        <f t="shared" si="24"/>
        <v>1386</v>
      </c>
      <c r="AI8" s="30">
        <v>1403</v>
      </c>
    </row>
    <row r="9" spans="1:37" ht="15" x14ac:dyDescent="0.25">
      <c r="A9" s="3">
        <v>12008</v>
      </c>
      <c r="B9" s="3" t="s">
        <v>151</v>
      </c>
      <c r="C9" s="36">
        <f>Base18!E9</f>
        <v>396</v>
      </c>
      <c r="D9" s="3">
        <f t="shared" si="1"/>
        <v>408</v>
      </c>
      <c r="E9" s="30">
        <v>419</v>
      </c>
      <c r="F9" s="3">
        <f t="shared" si="2"/>
        <v>430</v>
      </c>
      <c r="G9" s="3">
        <f t="shared" si="3"/>
        <v>441</v>
      </c>
      <c r="H9" s="3">
        <f t="shared" si="4"/>
        <v>453</v>
      </c>
      <c r="I9" s="3">
        <f t="shared" si="5"/>
        <v>464</v>
      </c>
      <c r="J9" s="30">
        <v>475</v>
      </c>
      <c r="K9" s="3">
        <f t="shared" si="6"/>
        <v>486</v>
      </c>
      <c r="L9" s="3">
        <f t="shared" si="7"/>
        <v>498</v>
      </c>
      <c r="M9" s="3">
        <f t="shared" si="8"/>
        <v>509</v>
      </c>
      <c r="N9" s="3">
        <f t="shared" si="9"/>
        <v>521</v>
      </c>
      <c r="O9" s="30">
        <v>532</v>
      </c>
      <c r="P9" s="3">
        <f t="shared" si="10"/>
        <v>543</v>
      </c>
      <c r="Q9" s="3">
        <f t="shared" si="11"/>
        <v>555</v>
      </c>
      <c r="R9" s="3">
        <f t="shared" si="12"/>
        <v>566</v>
      </c>
      <c r="S9" s="3">
        <f t="shared" si="13"/>
        <v>578</v>
      </c>
      <c r="T9" s="30">
        <v>589</v>
      </c>
      <c r="U9" s="3">
        <f t="shared" si="14"/>
        <v>600</v>
      </c>
      <c r="V9" s="3">
        <f t="shared" si="15"/>
        <v>611</v>
      </c>
      <c r="W9" s="3">
        <f t="shared" si="16"/>
        <v>623</v>
      </c>
      <c r="X9" s="3">
        <f t="shared" si="17"/>
        <v>634</v>
      </c>
      <c r="Y9" s="30">
        <v>645</v>
      </c>
      <c r="Z9" s="3">
        <f t="shared" si="18"/>
        <v>656</v>
      </c>
      <c r="AA9" s="3">
        <f t="shared" si="19"/>
        <v>668</v>
      </c>
      <c r="AB9" s="3">
        <f t="shared" si="20"/>
        <v>679</v>
      </c>
      <c r="AC9" s="3">
        <f t="shared" si="0"/>
        <v>691</v>
      </c>
      <c r="AD9" s="30">
        <v>702</v>
      </c>
      <c r="AE9" s="3">
        <f t="shared" si="21"/>
        <v>713</v>
      </c>
      <c r="AF9" s="3">
        <f t="shared" si="22"/>
        <v>725</v>
      </c>
      <c r="AG9" s="3">
        <f t="shared" si="23"/>
        <v>736</v>
      </c>
      <c r="AH9" s="3">
        <f t="shared" si="24"/>
        <v>748</v>
      </c>
      <c r="AI9" s="30">
        <v>759</v>
      </c>
    </row>
    <row r="10" spans="1:37" ht="15" x14ac:dyDescent="0.25">
      <c r="A10" s="3">
        <v>12009</v>
      </c>
      <c r="B10" s="3" t="s">
        <v>153</v>
      </c>
      <c r="C10" s="36">
        <f>Base18!E10</f>
        <v>601</v>
      </c>
      <c r="D10" s="3">
        <f t="shared" si="1"/>
        <v>612</v>
      </c>
      <c r="E10" s="30">
        <v>623</v>
      </c>
      <c r="F10" s="3">
        <f t="shared" si="2"/>
        <v>634</v>
      </c>
      <c r="G10" s="3">
        <f t="shared" si="3"/>
        <v>645</v>
      </c>
      <c r="H10" s="3">
        <f t="shared" si="4"/>
        <v>657</v>
      </c>
      <c r="I10" s="3">
        <f t="shared" si="5"/>
        <v>668</v>
      </c>
      <c r="J10" s="30">
        <v>679</v>
      </c>
      <c r="K10" s="3">
        <f t="shared" si="6"/>
        <v>690</v>
      </c>
      <c r="L10" s="3">
        <f t="shared" si="7"/>
        <v>701</v>
      </c>
      <c r="M10" s="3">
        <f t="shared" si="8"/>
        <v>712</v>
      </c>
      <c r="N10" s="3">
        <f t="shared" si="9"/>
        <v>723</v>
      </c>
      <c r="O10" s="30">
        <v>734</v>
      </c>
      <c r="P10" s="3">
        <f t="shared" si="10"/>
        <v>745</v>
      </c>
      <c r="Q10" s="3">
        <f t="shared" si="11"/>
        <v>757</v>
      </c>
      <c r="R10" s="3">
        <f t="shared" si="12"/>
        <v>768</v>
      </c>
      <c r="S10" s="3">
        <f t="shared" si="13"/>
        <v>780</v>
      </c>
      <c r="T10" s="30">
        <v>791</v>
      </c>
      <c r="U10" s="3">
        <f t="shared" si="14"/>
        <v>802</v>
      </c>
      <c r="V10" s="3">
        <f t="shared" si="15"/>
        <v>813</v>
      </c>
      <c r="W10" s="3">
        <f t="shared" si="16"/>
        <v>824</v>
      </c>
      <c r="X10" s="3">
        <f t="shared" si="17"/>
        <v>835</v>
      </c>
      <c r="Y10" s="30">
        <v>846</v>
      </c>
      <c r="Z10" s="3">
        <f t="shared" si="18"/>
        <v>857</v>
      </c>
      <c r="AA10" s="3">
        <f t="shared" si="19"/>
        <v>868</v>
      </c>
      <c r="AB10" s="3">
        <f t="shared" si="20"/>
        <v>880</v>
      </c>
      <c r="AC10" s="3">
        <f t="shared" si="0"/>
        <v>891</v>
      </c>
      <c r="AD10" s="30">
        <v>902</v>
      </c>
      <c r="AE10" s="3">
        <f t="shared" si="21"/>
        <v>913</v>
      </c>
      <c r="AF10" s="3">
        <f t="shared" si="22"/>
        <v>924</v>
      </c>
      <c r="AG10" s="3">
        <f t="shared" si="23"/>
        <v>935</v>
      </c>
      <c r="AH10" s="3">
        <f t="shared" si="24"/>
        <v>946</v>
      </c>
      <c r="AI10" s="30">
        <v>957</v>
      </c>
      <c r="AK10" s="14" t="s">
        <v>182</v>
      </c>
    </row>
    <row r="11" spans="1:37" ht="15" x14ac:dyDescent="0.25">
      <c r="A11" s="3">
        <v>12010</v>
      </c>
      <c r="B11" s="3" t="s">
        <v>155</v>
      </c>
      <c r="C11" s="36">
        <f>Base18!E11</f>
        <v>16700</v>
      </c>
      <c r="D11" s="3">
        <f t="shared" si="1"/>
        <v>16826</v>
      </c>
      <c r="E11" s="30">
        <v>16951</v>
      </c>
      <c r="F11" s="3">
        <f t="shared" si="2"/>
        <v>17076</v>
      </c>
      <c r="G11" s="3">
        <f t="shared" si="3"/>
        <v>17202</v>
      </c>
      <c r="H11" s="3">
        <f t="shared" si="4"/>
        <v>17327</v>
      </c>
      <c r="I11" s="3">
        <f t="shared" si="5"/>
        <v>17453</v>
      </c>
      <c r="J11" s="30">
        <v>17578</v>
      </c>
      <c r="K11" s="3">
        <f t="shared" si="6"/>
        <v>17703</v>
      </c>
      <c r="L11" s="3">
        <f t="shared" si="7"/>
        <v>17828</v>
      </c>
      <c r="M11" s="3">
        <f t="shared" si="8"/>
        <v>17954</v>
      </c>
      <c r="N11" s="3">
        <f t="shared" si="9"/>
        <v>18079</v>
      </c>
      <c r="O11" s="30">
        <v>18204</v>
      </c>
      <c r="P11" s="3">
        <f t="shared" si="10"/>
        <v>18329</v>
      </c>
      <c r="Q11" s="3">
        <f t="shared" si="11"/>
        <v>18455</v>
      </c>
      <c r="R11" s="3">
        <f t="shared" si="12"/>
        <v>18580</v>
      </c>
      <c r="S11" s="3">
        <f t="shared" si="13"/>
        <v>18706</v>
      </c>
      <c r="T11" s="30">
        <v>18831</v>
      </c>
      <c r="U11" s="3">
        <f t="shared" si="14"/>
        <v>18956</v>
      </c>
      <c r="V11" s="3">
        <f t="shared" si="15"/>
        <v>19082</v>
      </c>
      <c r="W11" s="3">
        <f t="shared" si="16"/>
        <v>19207</v>
      </c>
      <c r="X11" s="3">
        <f t="shared" si="17"/>
        <v>19333</v>
      </c>
      <c r="Y11" s="30">
        <v>19458</v>
      </c>
      <c r="Z11" s="3">
        <f t="shared" si="18"/>
        <v>19583</v>
      </c>
      <c r="AA11" s="3">
        <f t="shared" si="19"/>
        <v>19709</v>
      </c>
      <c r="AB11" s="3">
        <f t="shared" si="20"/>
        <v>19834</v>
      </c>
      <c r="AC11" s="3">
        <f t="shared" si="0"/>
        <v>19960</v>
      </c>
      <c r="AD11" s="30">
        <v>20085</v>
      </c>
      <c r="AE11" s="3">
        <f t="shared" si="21"/>
        <v>20210</v>
      </c>
      <c r="AF11" s="3">
        <f t="shared" si="22"/>
        <v>20336</v>
      </c>
      <c r="AG11" s="3">
        <f t="shared" si="23"/>
        <v>20461</v>
      </c>
      <c r="AH11" s="3">
        <f t="shared" si="24"/>
        <v>20587</v>
      </c>
      <c r="AI11" s="30">
        <v>20712</v>
      </c>
    </row>
    <row r="12" spans="1:37" ht="15" x14ac:dyDescent="0.25">
      <c r="A12" s="3">
        <v>12011</v>
      </c>
      <c r="B12" s="3" t="s">
        <v>156</v>
      </c>
      <c r="C12" s="36">
        <f>Base18!E12</f>
        <v>901</v>
      </c>
      <c r="D12" s="3">
        <f t="shared" si="1"/>
        <v>922</v>
      </c>
      <c r="E12" s="30">
        <v>943</v>
      </c>
      <c r="F12" s="3">
        <f t="shared" si="2"/>
        <v>964</v>
      </c>
      <c r="G12" s="3">
        <f t="shared" si="3"/>
        <v>985</v>
      </c>
      <c r="H12" s="3">
        <f t="shared" si="4"/>
        <v>1005</v>
      </c>
      <c r="I12" s="3">
        <f t="shared" si="5"/>
        <v>1026</v>
      </c>
      <c r="J12" s="30">
        <v>1047</v>
      </c>
      <c r="K12" s="3">
        <f t="shared" si="6"/>
        <v>1068</v>
      </c>
      <c r="L12" s="3">
        <f t="shared" si="7"/>
        <v>1089</v>
      </c>
      <c r="M12" s="3">
        <f t="shared" si="8"/>
        <v>1109</v>
      </c>
      <c r="N12" s="3">
        <f t="shared" si="9"/>
        <v>1130</v>
      </c>
      <c r="O12" s="30">
        <v>1151</v>
      </c>
      <c r="P12" s="3">
        <f t="shared" si="10"/>
        <v>1172</v>
      </c>
      <c r="Q12" s="3">
        <f t="shared" si="11"/>
        <v>1193</v>
      </c>
      <c r="R12" s="3">
        <f t="shared" si="12"/>
        <v>1213</v>
      </c>
      <c r="S12" s="3">
        <f t="shared" si="13"/>
        <v>1234</v>
      </c>
      <c r="T12" s="30">
        <v>1255</v>
      </c>
      <c r="U12" s="3">
        <f t="shared" si="14"/>
        <v>1276</v>
      </c>
      <c r="V12" s="3">
        <f t="shared" si="15"/>
        <v>1297</v>
      </c>
      <c r="W12" s="3">
        <f t="shared" si="16"/>
        <v>1318</v>
      </c>
      <c r="X12" s="3">
        <f t="shared" si="17"/>
        <v>1339</v>
      </c>
      <c r="Y12" s="30">
        <v>1360</v>
      </c>
      <c r="Z12" s="3">
        <f t="shared" si="18"/>
        <v>1381</v>
      </c>
      <c r="AA12" s="3">
        <f t="shared" si="19"/>
        <v>1401</v>
      </c>
      <c r="AB12" s="3">
        <f t="shared" si="20"/>
        <v>1422</v>
      </c>
      <c r="AC12" s="3">
        <f t="shared" si="0"/>
        <v>1442</v>
      </c>
      <c r="AD12" s="30">
        <v>1463</v>
      </c>
      <c r="AE12" s="3">
        <f t="shared" si="21"/>
        <v>1484</v>
      </c>
      <c r="AF12" s="3">
        <f t="shared" si="22"/>
        <v>1505</v>
      </c>
      <c r="AG12" s="3">
        <f t="shared" si="23"/>
        <v>1526</v>
      </c>
      <c r="AH12" s="3">
        <f t="shared" si="24"/>
        <v>1547</v>
      </c>
      <c r="AI12" s="30">
        <v>1568</v>
      </c>
    </row>
    <row r="13" spans="1:37" ht="15" x14ac:dyDescent="0.25">
      <c r="A13" s="3">
        <v>12012</v>
      </c>
      <c r="B13" s="3" t="s">
        <v>157</v>
      </c>
      <c r="C13" s="36">
        <f>Base18!E13</f>
        <v>16700</v>
      </c>
      <c r="D13" s="3">
        <f t="shared" si="1"/>
        <v>16765</v>
      </c>
      <c r="E13" s="30">
        <v>16830</v>
      </c>
      <c r="F13" s="3">
        <f t="shared" si="2"/>
        <v>16895</v>
      </c>
      <c r="G13" s="3">
        <f t="shared" si="3"/>
        <v>16960</v>
      </c>
      <c r="H13" s="3">
        <f t="shared" si="4"/>
        <v>17024</v>
      </c>
      <c r="I13" s="3">
        <f t="shared" si="5"/>
        <v>17089</v>
      </c>
      <c r="J13" s="30">
        <v>17154</v>
      </c>
      <c r="K13" s="3">
        <f t="shared" si="6"/>
        <v>17219</v>
      </c>
      <c r="L13" s="3">
        <f t="shared" si="7"/>
        <v>17284</v>
      </c>
      <c r="M13" s="3">
        <f t="shared" si="8"/>
        <v>17348</v>
      </c>
      <c r="N13" s="3">
        <f t="shared" si="9"/>
        <v>17413</v>
      </c>
      <c r="O13" s="30">
        <v>17478</v>
      </c>
      <c r="P13" s="3">
        <f t="shared" si="10"/>
        <v>17543</v>
      </c>
      <c r="Q13" s="3">
        <f t="shared" si="11"/>
        <v>17608</v>
      </c>
      <c r="R13" s="3">
        <f t="shared" si="12"/>
        <v>17672</v>
      </c>
      <c r="S13" s="3">
        <f t="shared" si="13"/>
        <v>17737</v>
      </c>
      <c r="T13" s="30">
        <v>17802</v>
      </c>
      <c r="U13" s="3">
        <f t="shared" si="14"/>
        <v>17867</v>
      </c>
      <c r="V13" s="3">
        <f t="shared" si="15"/>
        <v>17932</v>
      </c>
      <c r="W13" s="3">
        <f t="shared" si="16"/>
        <v>17996</v>
      </c>
      <c r="X13" s="3">
        <f t="shared" si="17"/>
        <v>18061</v>
      </c>
      <c r="Y13" s="30">
        <v>18126</v>
      </c>
      <c r="Z13" s="3">
        <f t="shared" si="18"/>
        <v>18191</v>
      </c>
      <c r="AA13" s="3">
        <f t="shared" si="19"/>
        <v>18256</v>
      </c>
      <c r="AB13" s="3">
        <f t="shared" si="20"/>
        <v>18320</v>
      </c>
      <c r="AC13" s="3">
        <f t="shared" si="0"/>
        <v>18385</v>
      </c>
      <c r="AD13" s="30">
        <v>18450</v>
      </c>
      <c r="AE13" s="3">
        <f t="shared" si="21"/>
        <v>18515</v>
      </c>
      <c r="AF13" s="3">
        <f t="shared" si="22"/>
        <v>18580</v>
      </c>
      <c r="AG13" s="3">
        <f t="shared" si="23"/>
        <v>18644</v>
      </c>
      <c r="AH13" s="3">
        <f t="shared" si="24"/>
        <v>18709</v>
      </c>
      <c r="AI13" s="30">
        <v>18774</v>
      </c>
    </row>
    <row r="14" spans="1:37" ht="15" x14ac:dyDescent="0.25">
      <c r="A14" s="3">
        <v>12013</v>
      </c>
      <c r="B14" s="3" t="s">
        <v>152</v>
      </c>
      <c r="C14" s="36">
        <f>Base18!E14</f>
        <v>5100</v>
      </c>
      <c r="D14" s="3">
        <f t="shared" si="1"/>
        <v>5304</v>
      </c>
      <c r="E14" s="30">
        <v>5508</v>
      </c>
      <c r="F14" s="3">
        <f t="shared" si="2"/>
        <v>5724</v>
      </c>
      <c r="G14" s="3">
        <f t="shared" si="3"/>
        <v>5940</v>
      </c>
      <c r="H14" s="3">
        <f t="shared" si="4"/>
        <v>6156</v>
      </c>
      <c r="I14" s="3">
        <f t="shared" si="5"/>
        <v>6372</v>
      </c>
      <c r="J14" s="30">
        <v>6588</v>
      </c>
      <c r="K14" s="3">
        <f t="shared" si="6"/>
        <v>6804</v>
      </c>
      <c r="L14" s="3">
        <f t="shared" si="7"/>
        <v>7020</v>
      </c>
      <c r="M14" s="3">
        <f t="shared" si="8"/>
        <v>7236</v>
      </c>
      <c r="N14" s="3">
        <f t="shared" si="9"/>
        <v>7452</v>
      </c>
      <c r="O14" s="30">
        <v>7668</v>
      </c>
      <c r="P14" s="3">
        <f t="shared" si="10"/>
        <v>7884</v>
      </c>
      <c r="Q14" s="3">
        <f t="shared" si="11"/>
        <v>8100</v>
      </c>
      <c r="R14" s="3">
        <f t="shared" si="12"/>
        <v>8316</v>
      </c>
      <c r="S14" s="3">
        <f t="shared" si="13"/>
        <v>8532</v>
      </c>
      <c r="T14" s="30">
        <v>8748</v>
      </c>
      <c r="U14" s="3">
        <f t="shared" si="14"/>
        <v>8964</v>
      </c>
      <c r="V14" s="3">
        <f t="shared" si="15"/>
        <v>9180</v>
      </c>
      <c r="W14" s="3">
        <f t="shared" si="16"/>
        <v>9396</v>
      </c>
      <c r="X14" s="3">
        <f t="shared" si="17"/>
        <v>9612</v>
      </c>
      <c r="Y14" s="30">
        <v>9828</v>
      </c>
      <c r="Z14" s="3">
        <f t="shared" si="18"/>
        <v>10044</v>
      </c>
      <c r="AA14" s="3">
        <f t="shared" si="19"/>
        <v>10260</v>
      </c>
      <c r="AB14" s="3">
        <f t="shared" si="20"/>
        <v>10476</v>
      </c>
      <c r="AC14" s="3">
        <f t="shared" si="0"/>
        <v>10692</v>
      </c>
      <c r="AD14" s="30">
        <v>10908</v>
      </c>
      <c r="AE14" s="3">
        <f t="shared" si="21"/>
        <v>11124</v>
      </c>
      <c r="AF14" s="3">
        <f t="shared" si="22"/>
        <v>11340</v>
      </c>
      <c r="AG14" s="3">
        <f t="shared" si="23"/>
        <v>11556</v>
      </c>
      <c r="AH14" s="3">
        <f t="shared" si="24"/>
        <v>11772</v>
      </c>
      <c r="AI14" s="30">
        <v>11988</v>
      </c>
      <c r="AK14" s="14" t="s">
        <v>181</v>
      </c>
    </row>
    <row r="15" spans="1:37" ht="15" x14ac:dyDescent="0.25">
      <c r="A15" s="3">
        <v>12014</v>
      </c>
      <c r="B15" s="3" t="s">
        <v>151</v>
      </c>
      <c r="C15" s="36">
        <f>Base18!E15</f>
        <v>299</v>
      </c>
      <c r="D15" s="3">
        <f t="shared" si="1"/>
        <v>300</v>
      </c>
      <c r="E15" s="30">
        <v>300</v>
      </c>
      <c r="F15" s="3">
        <f t="shared" si="2"/>
        <v>301</v>
      </c>
      <c r="G15" s="3">
        <f t="shared" si="3"/>
        <v>303</v>
      </c>
      <c r="H15" s="3">
        <f t="shared" si="4"/>
        <v>304</v>
      </c>
      <c r="I15" s="3">
        <f t="shared" si="5"/>
        <v>306</v>
      </c>
      <c r="J15" s="30">
        <v>307</v>
      </c>
      <c r="K15" s="3">
        <f t="shared" si="6"/>
        <v>308</v>
      </c>
      <c r="L15" s="3">
        <f t="shared" si="7"/>
        <v>309</v>
      </c>
      <c r="M15" s="3">
        <f t="shared" si="8"/>
        <v>311</v>
      </c>
      <c r="N15" s="3">
        <f t="shared" si="9"/>
        <v>312</v>
      </c>
      <c r="O15" s="30">
        <v>313</v>
      </c>
      <c r="P15" s="3">
        <f t="shared" si="10"/>
        <v>314</v>
      </c>
      <c r="Q15" s="3">
        <f t="shared" si="11"/>
        <v>316</v>
      </c>
      <c r="R15" s="3">
        <f t="shared" si="12"/>
        <v>317</v>
      </c>
      <c r="S15" s="3">
        <f t="shared" si="13"/>
        <v>319</v>
      </c>
      <c r="T15" s="30">
        <v>320</v>
      </c>
      <c r="U15" s="3">
        <f t="shared" si="14"/>
        <v>321</v>
      </c>
      <c r="V15" s="3">
        <f t="shared" si="15"/>
        <v>322</v>
      </c>
      <c r="W15" s="3">
        <f t="shared" si="16"/>
        <v>323</v>
      </c>
      <c r="X15" s="3">
        <f t="shared" si="17"/>
        <v>324</v>
      </c>
      <c r="Y15" s="30">
        <v>325</v>
      </c>
      <c r="Z15" s="3">
        <f t="shared" si="18"/>
        <v>326</v>
      </c>
      <c r="AA15" s="3">
        <f t="shared" si="19"/>
        <v>328</v>
      </c>
      <c r="AB15" s="3">
        <f t="shared" si="20"/>
        <v>329</v>
      </c>
      <c r="AC15" s="3">
        <f t="shared" si="0"/>
        <v>331</v>
      </c>
      <c r="AD15" s="30">
        <v>332</v>
      </c>
      <c r="AE15" s="3">
        <f t="shared" si="21"/>
        <v>333</v>
      </c>
      <c r="AF15" s="3">
        <f t="shared" si="22"/>
        <v>335</v>
      </c>
      <c r="AG15" s="3">
        <f t="shared" si="23"/>
        <v>336</v>
      </c>
      <c r="AH15" s="3">
        <f t="shared" si="24"/>
        <v>338</v>
      </c>
      <c r="AI15" s="30">
        <v>339</v>
      </c>
      <c r="AK15" s="14" t="s">
        <v>183</v>
      </c>
    </row>
    <row r="16" spans="1:37" ht="15" x14ac:dyDescent="0.25">
      <c r="A16" s="3">
        <v>12015</v>
      </c>
      <c r="B16" s="3" t="s">
        <v>158</v>
      </c>
      <c r="C16" s="36">
        <f>Base18!E16</f>
        <v>1500</v>
      </c>
      <c r="D16" s="3">
        <f t="shared" si="1"/>
        <v>1506</v>
      </c>
      <c r="E16" s="30">
        <v>1511</v>
      </c>
      <c r="F16" s="3">
        <f t="shared" si="2"/>
        <v>1517</v>
      </c>
      <c r="G16" s="3">
        <f t="shared" si="3"/>
        <v>1522</v>
      </c>
      <c r="H16" s="3">
        <f t="shared" si="4"/>
        <v>1528</v>
      </c>
      <c r="I16" s="3">
        <f t="shared" si="5"/>
        <v>1533</v>
      </c>
      <c r="J16" s="30">
        <v>1539</v>
      </c>
      <c r="K16" s="3">
        <f t="shared" si="6"/>
        <v>1545</v>
      </c>
      <c r="L16" s="3">
        <f t="shared" si="7"/>
        <v>1551</v>
      </c>
      <c r="M16" s="3">
        <f t="shared" si="8"/>
        <v>1556</v>
      </c>
      <c r="N16" s="3">
        <f t="shared" si="9"/>
        <v>1562</v>
      </c>
      <c r="O16" s="30">
        <v>1568</v>
      </c>
      <c r="P16" s="3">
        <f t="shared" si="10"/>
        <v>1574</v>
      </c>
      <c r="Q16" s="3">
        <f t="shared" si="11"/>
        <v>1579</v>
      </c>
      <c r="R16" s="3">
        <f t="shared" si="12"/>
        <v>1585</v>
      </c>
      <c r="S16" s="3">
        <f t="shared" si="13"/>
        <v>1590</v>
      </c>
      <c r="T16" s="30">
        <v>1596</v>
      </c>
      <c r="U16" s="3">
        <f t="shared" si="14"/>
        <v>1602</v>
      </c>
      <c r="V16" s="3">
        <f t="shared" si="15"/>
        <v>1607</v>
      </c>
      <c r="W16" s="3">
        <f t="shared" si="16"/>
        <v>1613</v>
      </c>
      <c r="X16" s="3">
        <f t="shared" si="17"/>
        <v>1618</v>
      </c>
      <c r="Y16" s="30">
        <v>1624</v>
      </c>
      <c r="Z16" s="3">
        <f t="shared" si="18"/>
        <v>1630</v>
      </c>
      <c r="AA16" s="3">
        <f t="shared" si="19"/>
        <v>1636</v>
      </c>
      <c r="AB16" s="3">
        <f t="shared" si="20"/>
        <v>1641</v>
      </c>
      <c r="AC16" s="3">
        <f t="shared" si="0"/>
        <v>1647</v>
      </c>
      <c r="AD16" s="30">
        <v>1653</v>
      </c>
      <c r="AE16" s="3">
        <f t="shared" si="21"/>
        <v>1659</v>
      </c>
      <c r="AF16" s="3">
        <f t="shared" si="22"/>
        <v>1665</v>
      </c>
      <c r="AG16" s="3">
        <f t="shared" si="23"/>
        <v>1670</v>
      </c>
      <c r="AH16" s="3">
        <f t="shared" si="24"/>
        <v>1676</v>
      </c>
      <c r="AI16" s="30">
        <v>1682</v>
      </c>
    </row>
    <row r="17" spans="1:37" ht="15" x14ac:dyDescent="0.25">
      <c r="A17" s="3">
        <v>12016</v>
      </c>
      <c r="B17" s="3" t="s">
        <v>159</v>
      </c>
      <c r="C17" s="36">
        <f>Base18!E17</f>
        <v>602</v>
      </c>
      <c r="D17" s="3">
        <f t="shared" si="1"/>
        <v>605</v>
      </c>
      <c r="E17" s="30">
        <v>608</v>
      </c>
      <c r="F17" s="3">
        <f t="shared" si="2"/>
        <v>611</v>
      </c>
      <c r="G17" s="3">
        <f t="shared" si="3"/>
        <v>614</v>
      </c>
      <c r="H17" s="3">
        <f t="shared" si="4"/>
        <v>617</v>
      </c>
      <c r="I17" s="3">
        <f t="shared" si="5"/>
        <v>620</v>
      </c>
      <c r="J17" s="30">
        <v>623</v>
      </c>
      <c r="K17" s="3">
        <f t="shared" si="6"/>
        <v>626</v>
      </c>
      <c r="L17" s="3">
        <f t="shared" si="7"/>
        <v>629</v>
      </c>
      <c r="M17" s="3">
        <f t="shared" si="8"/>
        <v>632</v>
      </c>
      <c r="N17" s="3">
        <f t="shared" si="9"/>
        <v>635</v>
      </c>
      <c r="O17" s="30">
        <v>638</v>
      </c>
      <c r="P17" s="3">
        <f t="shared" si="10"/>
        <v>641</v>
      </c>
      <c r="Q17" s="3">
        <f t="shared" si="11"/>
        <v>644</v>
      </c>
      <c r="R17" s="3">
        <f t="shared" si="12"/>
        <v>647</v>
      </c>
      <c r="S17" s="3">
        <f t="shared" si="13"/>
        <v>650</v>
      </c>
      <c r="T17" s="30">
        <v>653</v>
      </c>
      <c r="U17" s="3">
        <f t="shared" si="14"/>
        <v>656</v>
      </c>
      <c r="V17" s="3">
        <f t="shared" si="15"/>
        <v>659</v>
      </c>
      <c r="W17" s="3">
        <f t="shared" si="16"/>
        <v>663</v>
      </c>
      <c r="X17" s="3">
        <f t="shared" si="17"/>
        <v>666</v>
      </c>
      <c r="Y17" s="30">
        <v>669</v>
      </c>
      <c r="Z17" s="3">
        <f t="shared" si="18"/>
        <v>672</v>
      </c>
      <c r="AA17" s="3">
        <f t="shared" si="19"/>
        <v>675</v>
      </c>
      <c r="AB17" s="3">
        <f t="shared" si="20"/>
        <v>677</v>
      </c>
      <c r="AC17" s="3">
        <f t="shared" si="0"/>
        <v>680</v>
      </c>
      <c r="AD17" s="30">
        <v>683</v>
      </c>
      <c r="AE17" s="3">
        <f t="shared" si="21"/>
        <v>686</v>
      </c>
      <c r="AF17" s="3">
        <f t="shared" si="22"/>
        <v>689</v>
      </c>
      <c r="AG17" s="3">
        <f t="shared" si="23"/>
        <v>692</v>
      </c>
      <c r="AH17" s="3">
        <f t="shared" si="24"/>
        <v>695</v>
      </c>
      <c r="AI17" s="30">
        <v>698</v>
      </c>
      <c r="AK17" s="14" t="s">
        <v>184</v>
      </c>
    </row>
    <row r="18" spans="1:37" ht="15" x14ac:dyDescent="0.25">
      <c r="A18" s="3">
        <v>12017</v>
      </c>
      <c r="B18" s="3" t="s">
        <v>155</v>
      </c>
      <c r="C18" s="36">
        <f>Base18!E18</f>
        <v>5400</v>
      </c>
      <c r="D18" s="3">
        <f t="shared" si="1"/>
        <v>5697</v>
      </c>
      <c r="E18" s="30">
        <v>5994</v>
      </c>
      <c r="F18" s="3">
        <f t="shared" si="2"/>
        <v>6129</v>
      </c>
      <c r="G18" s="3">
        <f t="shared" si="3"/>
        <v>6264</v>
      </c>
      <c r="H18" s="3">
        <f t="shared" si="4"/>
        <v>6399</v>
      </c>
      <c r="I18" s="3">
        <f t="shared" si="5"/>
        <v>6534</v>
      </c>
      <c r="J18" s="30">
        <v>6669</v>
      </c>
      <c r="K18" s="3">
        <f t="shared" si="6"/>
        <v>6804</v>
      </c>
      <c r="L18" s="3">
        <f t="shared" si="7"/>
        <v>6939</v>
      </c>
      <c r="M18" s="3">
        <f t="shared" si="8"/>
        <v>7074</v>
      </c>
      <c r="N18" s="3">
        <f t="shared" si="9"/>
        <v>7209</v>
      </c>
      <c r="O18" s="30">
        <v>7344</v>
      </c>
      <c r="P18" s="3">
        <f t="shared" si="10"/>
        <v>7479</v>
      </c>
      <c r="Q18" s="3">
        <f t="shared" si="11"/>
        <v>7614</v>
      </c>
      <c r="R18" s="3">
        <f t="shared" si="12"/>
        <v>7749</v>
      </c>
      <c r="S18" s="3">
        <f t="shared" si="13"/>
        <v>7884</v>
      </c>
      <c r="T18" s="30">
        <v>8019</v>
      </c>
      <c r="U18" s="3">
        <f t="shared" si="14"/>
        <v>8154</v>
      </c>
      <c r="V18" s="3">
        <f t="shared" si="15"/>
        <v>8289</v>
      </c>
      <c r="W18" s="3">
        <f t="shared" si="16"/>
        <v>8424</v>
      </c>
      <c r="X18" s="3">
        <f t="shared" si="17"/>
        <v>8559</v>
      </c>
      <c r="Y18" s="30">
        <v>8694</v>
      </c>
      <c r="Z18" s="3">
        <f t="shared" si="18"/>
        <v>8829</v>
      </c>
      <c r="AA18" s="3">
        <f t="shared" si="19"/>
        <v>8964</v>
      </c>
      <c r="AB18" s="3">
        <f t="shared" si="20"/>
        <v>9099</v>
      </c>
      <c r="AC18" s="3">
        <f t="shared" ref="AC18:AC89" si="25">ROUND($Y18+($AD18-$Y18)*0.8,0)</f>
        <v>9234</v>
      </c>
      <c r="AD18" s="30">
        <v>9369</v>
      </c>
      <c r="AE18" s="3">
        <f t="shared" si="21"/>
        <v>9504</v>
      </c>
      <c r="AF18" s="3">
        <f t="shared" si="22"/>
        <v>9639</v>
      </c>
      <c r="AG18" s="3">
        <f t="shared" si="23"/>
        <v>9774</v>
      </c>
      <c r="AH18" s="3">
        <f t="shared" si="24"/>
        <v>9909</v>
      </c>
      <c r="AI18" s="30">
        <v>10044</v>
      </c>
    </row>
    <row r="19" spans="1:37" ht="15" x14ac:dyDescent="0.25">
      <c r="A19" s="3">
        <v>12018</v>
      </c>
      <c r="B19" s="3" t="s">
        <v>159</v>
      </c>
      <c r="C19" s="36">
        <f>Base18!E19</f>
        <v>602</v>
      </c>
      <c r="D19" s="3">
        <f t="shared" si="1"/>
        <v>609</v>
      </c>
      <c r="E19" s="30">
        <v>615</v>
      </c>
      <c r="F19" s="3">
        <f t="shared" si="2"/>
        <v>621</v>
      </c>
      <c r="G19" s="3">
        <f t="shared" si="3"/>
        <v>628</v>
      </c>
      <c r="H19" s="3">
        <f t="shared" si="4"/>
        <v>634</v>
      </c>
      <c r="I19" s="3">
        <f t="shared" si="5"/>
        <v>641</v>
      </c>
      <c r="J19" s="30">
        <v>647</v>
      </c>
      <c r="K19" s="3">
        <f t="shared" si="6"/>
        <v>653</v>
      </c>
      <c r="L19" s="3">
        <f t="shared" si="7"/>
        <v>660</v>
      </c>
      <c r="M19" s="3">
        <f t="shared" si="8"/>
        <v>666</v>
      </c>
      <c r="N19" s="3">
        <f t="shared" si="9"/>
        <v>673</v>
      </c>
      <c r="O19" s="30">
        <v>679</v>
      </c>
      <c r="P19" s="3">
        <f t="shared" si="10"/>
        <v>685</v>
      </c>
      <c r="Q19" s="3">
        <f t="shared" si="11"/>
        <v>692</v>
      </c>
      <c r="R19" s="3">
        <f t="shared" si="12"/>
        <v>698</v>
      </c>
      <c r="S19" s="3">
        <f t="shared" si="13"/>
        <v>705</v>
      </c>
      <c r="T19" s="30">
        <v>711</v>
      </c>
      <c r="U19" s="3">
        <f t="shared" si="14"/>
        <v>717</v>
      </c>
      <c r="V19" s="3">
        <f t="shared" si="15"/>
        <v>724</v>
      </c>
      <c r="W19" s="3">
        <f t="shared" si="16"/>
        <v>730</v>
      </c>
      <c r="X19" s="3">
        <f t="shared" si="17"/>
        <v>737</v>
      </c>
      <c r="Y19" s="30">
        <v>743</v>
      </c>
      <c r="Z19" s="3">
        <f t="shared" si="18"/>
        <v>749</v>
      </c>
      <c r="AA19" s="3">
        <f t="shared" si="19"/>
        <v>756</v>
      </c>
      <c r="AB19" s="3">
        <f t="shared" si="20"/>
        <v>762</v>
      </c>
      <c r="AC19" s="3">
        <f t="shared" si="25"/>
        <v>769</v>
      </c>
      <c r="AD19" s="30">
        <v>775</v>
      </c>
      <c r="AE19" s="3">
        <f t="shared" si="21"/>
        <v>781</v>
      </c>
      <c r="AF19" s="3">
        <f t="shared" si="22"/>
        <v>788</v>
      </c>
      <c r="AG19" s="3">
        <f t="shared" si="23"/>
        <v>794</v>
      </c>
      <c r="AH19" s="3">
        <f t="shared" si="24"/>
        <v>801</v>
      </c>
      <c r="AI19" s="30">
        <v>807</v>
      </c>
    </row>
    <row r="20" spans="1:37" ht="15" x14ac:dyDescent="0.25">
      <c r="A20" s="3">
        <v>12019</v>
      </c>
      <c r="B20" s="3" t="s">
        <v>158</v>
      </c>
      <c r="C20" s="36">
        <f>Base18!E20</f>
        <v>3900</v>
      </c>
      <c r="D20" s="3">
        <f t="shared" si="1"/>
        <v>3956</v>
      </c>
      <c r="E20" s="30">
        <v>4011</v>
      </c>
      <c r="F20" s="3">
        <f t="shared" si="2"/>
        <v>4018</v>
      </c>
      <c r="G20" s="3">
        <f t="shared" si="3"/>
        <v>4026</v>
      </c>
      <c r="H20" s="3">
        <f t="shared" si="4"/>
        <v>4033</v>
      </c>
      <c r="I20" s="3">
        <f t="shared" si="5"/>
        <v>4041</v>
      </c>
      <c r="J20" s="30">
        <v>4048</v>
      </c>
      <c r="K20" s="3">
        <f t="shared" si="6"/>
        <v>4055</v>
      </c>
      <c r="L20" s="3">
        <f t="shared" si="7"/>
        <v>4063</v>
      </c>
      <c r="M20" s="3">
        <f t="shared" si="8"/>
        <v>4070</v>
      </c>
      <c r="N20" s="3">
        <f t="shared" si="9"/>
        <v>4078</v>
      </c>
      <c r="O20" s="30">
        <v>4085</v>
      </c>
      <c r="P20" s="3">
        <f t="shared" si="10"/>
        <v>4092</v>
      </c>
      <c r="Q20" s="3">
        <f t="shared" si="11"/>
        <v>4100</v>
      </c>
      <c r="R20" s="3">
        <f t="shared" si="12"/>
        <v>4107</v>
      </c>
      <c r="S20" s="3">
        <f t="shared" si="13"/>
        <v>4115</v>
      </c>
      <c r="T20" s="30">
        <v>4122</v>
      </c>
      <c r="U20" s="3">
        <f t="shared" si="14"/>
        <v>4130</v>
      </c>
      <c r="V20" s="3">
        <f t="shared" si="15"/>
        <v>4137</v>
      </c>
      <c r="W20" s="3">
        <f t="shared" si="16"/>
        <v>4145</v>
      </c>
      <c r="X20" s="3">
        <f t="shared" si="17"/>
        <v>4152</v>
      </c>
      <c r="Y20" s="30">
        <v>4160</v>
      </c>
      <c r="Z20" s="3">
        <f t="shared" si="18"/>
        <v>4168</v>
      </c>
      <c r="AA20" s="3">
        <f t="shared" si="19"/>
        <v>4175</v>
      </c>
      <c r="AB20" s="3">
        <f t="shared" si="20"/>
        <v>4183</v>
      </c>
      <c r="AC20" s="3">
        <f t="shared" si="25"/>
        <v>4190</v>
      </c>
      <c r="AD20" s="30">
        <v>4198</v>
      </c>
      <c r="AE20" s="3">
        <f t="shared" si="21"/>
        <v>4206</v>
      </c>
      <c r="AF20" s="3">
        <f t="shared" si="22"/>
        <v>4214</v>
      </c>
      <c r="AG20" s="3">
        <f t="shared" si="23"/>
        <v>4221</v>
      </c>
      <c r="AH20" s="3">
        <f t="shared" si="24"/>
        <v>4229</v>
      </c>
      <c r="AI20" s="30">
        <v>4237</v>
      </c>
    </row>
    <row r="21" spans="1:37" ht="15" x14ac:dyDescent="0.25">
      <c r="A21" s="3">
        <v>12020</v>
      </c>
      <c r="B21" s="3" t="s">
        <v>156</v>
      </c>
      <c r="C21" s="36">
        <f>Base18!E21</f>
        <v>1005</v>
      </c>
      <c r="D21" s="3">
        <f t="shared" si="1"/>
        <v>1024</v>
      </c>
      <c r="E21" s="30">
        <v>1043</v>
      </c>
      <c r="F21" s="3">
        <f t="shared" si="2"/>
        <v>1062</v>
      </c>
      <c r="G21" s="3">
        <f t="shared" si="3"/>
        <v>1081</v>
      </c>
      <c r="H21" s="3">
        <f t="shared" si="4"/>
        <v>1100</v>
      </c>
      <c r="I21" s="3">
        <f t="shared" si="5"/>
        <v>1119</v>
      </c>
      <c r="J21" s="30">
        <v>1138</v>
      </c>
      <c r="K21" s="3">
        <f t="shared" si="6"/>
        <v>1157</v>
      </c>
      <c r="L21" s="3">
        <f t="shared" si="7"/>
        <v>1176</v>
      </c>
      <c r="M21" s="3">
        <f t="shared" si="8"/>
        <v>1195</v>
      </c>
      <c r="N21" s="3">
        <f t="shared" si="9"/>
        <v>1214</v>
      </c>
      <c r="O21" s="30">
        <v>1233</v>
      </c>
      <c r="P21" s="3">
        <f t="shared" si="10"/>
        <v>1252</v>
      </c>
      <c r="Q21" s="3">
        <f t="shared" si="11"/>
        <v>1271</v>
      </c>
      <c r="R21" s="3">
        <f t="shared" si="12"/>
        <v>1291</v>
      </c>
      <c r="S21" s="3">
        <f t="shared" si="13"/>
        <v>1310</v>
      </c>
      <c r="T21" s="30">
        <v>1329</v>
      </c>
      <c r="U21" s="3">
        <f t="shared" si="14"/>
        <v>1348</v>
      </c>
      <c r="V21" s="3">
        <f t="shared" si="15"/>
        <v>1367</v>
      </c>
      <c r="W21" s="3">
        <f t="shared" si="16"/>
        <v>1387</v>
      </c>
      <c r="X21" s="3">
        <f t="shared" si="17"/>
        <v>1406</v>
      </c>
      <c r="Y21" s="30">
        <v>1425</v>
      </c>
      <c r="Z21" s="3">
        <f t="shared" si="18"/>
        <v>1444</v>
      </c>
      <c r="AA21" s="3">
        <f t="shared" si="19"/>
        <v>1463</v>
      </c>
      <c r="AB21" s="3">
        <f t="shared" si="20"/>
        <v>1482</v>
      </c>
      <c r="AC21" s="3">
        <f t="shared" si="25"/>
        <v>1501</v>
      </c>
      <c r="AD21" s="30">
        <v>1520</v>
      </c>
      <c r="AE21" s="3">
        <f t="shared" si="21"/>
        <v>1539</v>
      </c>
      <c r="AF21" s="3">
        <f t="shared" si="22"/>
        <v>1558</v>
      </c>
      <c r="AG21" s="3">
        <f t="shared" si="23"/>
        <v>1577</v>
      </c>
      <c r="AH21" s="3">
        <f t="shared" si="24"/>
        <v>1596</v>
      </c>
      <c r="AI21" s="30">
        <v>1615</v>
      </c>
    </row>
    <row r="22" spans="1:37" ht="15" x14ac:dyDescent="0.25">
      <c r="A22" s="3">
        <v>12021</v>
      </c>
      <c r="B22" s="3" t="s">
        <v>158</v>
      </c>
      <c r="C22" s="36">
        <f>Base18!E22</f>
        <v>7000</v>
      </c>
      <c r="D22" s="3">
        <f t="shared" si="1"/>
        <v>7033</v>
      </c>
      <c r="E22" s="30">
        <v>7065</v>
      </c>
      <c r="F22" s="3">
        <f t="shared" si="2"/>
        <v>7098</v>
      </c>
      <c r="G22" s="3">
        <f t="shared" si="3"/>
        <v>7130</v>
      </c>
      <c r="H22" s="3">
        <f t="shared" si="4"/>
        <v>7163</v>
      </c>
      <c r="I22" s="3">
        <f t="shared" si="5"/>
        <v>7195</v>
      </c>
      <c r="J22" s="30">
        <v>7228</v>
      </c>
      <c r="K22" s="3">
        <f t="shared" si="6"/>
        <v>7261</v>
      </c>
      <c r="L22" s="3">
        <f t="shared" si="7"/>
        <v>7294</v>
      </c>
      <c r="M22" s="3">
        <f t="shared" si="8"/>
        <v>7326</v>
      </c>
      <c r="N22" s="3">
        <f t="shared" si="9"/>
        <v>7359</v>
      </c>
      <c r="O22" s="30">
        <v>7392</v>
      </c>
      <c r="P22" s="3">
        <f t="shared" si="10"/>
        <v>7425</v>
      </c>
      <c r="Q22" s="3">
        <f t="shared" si="11"/>
        <v>7457</v>
      </c>
      <c r="R22" s="3">
        <f t="shared" si="12"/>
        <v>7490</v>
      </c>
      <c r="S22" s="3">
        <f t="shared" si="13"/>
        <v>7522</v>
      </c>
      <c r="T22" s="30">
        <v>7555</v>
      </c>
      <c r="U22" s="3">
        <f t="shared" si="14"/>
        <v>7587</v>
      </c>
      <c r="V22" s="3">
        <f t="shared" si="15"/>
        <v>7620</v>
      </c>
      <c r="W22" s="3">
        <f t="shared" si="16"/>
        <v>7652</v>
      </c>
      <c r="X22" s="3">
        <f t="shared" si="17"/>
        <v>7685</v>
      </c>
      <c r="Y22" s="30">
        <v>7717</v>
      </c>
      <c r="Z22" s="3">
        <f t="shared" si="18"/>
        <v>7750</v>
      </c>
      <c r="AA22" s="3">
        <f t="shared" si="19"/>
        <v>7782</v>
      </c>
      <c r="AB22" s="3">
        <f t="shared" si="20"/>
        <v>7815</v>
      </c>
      <c r="AC22" s="3">
        <f t="shared" si="25"/>
        <v>7847</v>
      </c>
      <c r="AD22" s="30">
        <v>7880</v>
      </c>
      <c r="AE22" s="3">
        <f t="shared" si="21"/>
        <v>7913</v>
      </c>
      <c r="AF22" s="3">
        <f t="shared" si="22"/>
        <v>7945</v>
      </c>
      <c r="AG22" s="3">
        <f t="shared" si="23"/>
        <v>7978</v>
      </c>
      <c r="AH22" s="3">
        <f t="shared" si="24"/>
        <v>8010</v>
      </c>
      <c r="AI22" s="30">
        <v>8043</v>
      </c>
    </row>
    <row r="23" spans="1:37" ht="15" x14ac:dyDescent="0.25">
      <c r="A23" s="3">
        <v>12022</v>
      </c>
      <c r="B23" s="27" t="s">
        <v>160</v>
      </c>
      <c r="C23" s="36">
        <f>Base18!E23</f>
        <v>57400</v>
      </c>
      <c r="D23" s="3">
        <f t="shared" si="1"/>
        <v>58253</v>
      </c>
      <c r="E23" s="30">
        <v>59106</v>
      </c>
      <c r="F23" s="3">
        <f t="shared" si="2"/>
        <v>59959</v>
      </c>
      <c r="G23" s="3">
        <f t="shared" si="3"/>
        <v>60812</v>
      </c>
      <c r="H23" s="3">
        <f t="shared" si="4"/>
        <v>61665</v>
      </c>
      <c r="I23" s="3">
        <f t="shared" si="5"/>
        <v>62518</v>
      </c>
      <c r="J23" s="30">
        <v>63371</v>
      </c>
      <c r="K23" s="3">
        <f t="shared" si="6"/>
        <v>64224</v>
      </c>
      <c r="L23" s="3">
        <f t="shared" si="7"/>
        <v>65077</v>
      </c>
      <c r="M23" s="3">
        <f t="shared" si="8"/>
        <v>65931</v>
      </c>
      <c r="N23" s="3">
        <f t="shared" si="9"/>
        <v>66784</v>
      </c>
      <c r="O23" s="30">
        <v>67637</v>
      </c>
      <c r="P23" s="3">
        <f t="shared" si="10"/>
        <v>68490</v>
      </c>
      <c r="Q23" s="3">
        <f t="shared" si="11"/>
        <v>69343</v>
      </c>
      <c r="R23" s="3">
        <f t="shared" si="12"/>
        <v>70196</v>
      </c>
      <c r="S23" s="3">
        <f t="shared" si="13"/>
        <v>71049</v>
      </c>
      <c r="T23" s="30">
        <v>71902</v>
      </c>
      <c r="U23" s="3">
        <f t="shared" si="14"/>
        <v>72755</v>
      </c>
      <c r="V23" s="3">
        <f t="shared" si="15"/>
        <v>73608</v>
      </c>
      <c r="W23" s="3">
        <f t="shared" si="16"/>
        <v>74462</v>
      </c>
      <c r="X23" s="3">
        <f t="shared" si="17"/>
        <v>75315</v>
      </c>
      <c r="Y23" s="30">
        <v>76168</v>
      </c>
      <c r="Z23" s="3">
        <f t="shared" si="18"/>
        <v>77021</v>
      </c>
      <c r="AA23" s="3">
        <f t="shared" si="19"/>
        <v>77874</v>
      </c>
      <c r="AB23" s="3">
        <f t="shared" si="20"/>
        <v>78727</v>
      </c>
      <c r="AC23" s="3">
        <f t="shared" si="25"/>
        <v>79580</v>
      </c>
      <c r="AD23" s="30">
        <v>80433</v>
      </c>
      <c r="AE23" s="3">
        <f t="shared" si="21"/>
        <v>81286</v>
      </c>
      <c r="AF23" s="3">
        <f t="shared" si="22"/>
        <v>82139</v>
      </c>
      <c r="AG23" s="3">
        <f t="shared" si="23"/>
        <v>82993</v>
      </c>
      <c r="AH23" s="3">
        <f t="shared" si="24"/>
        <v>83846</v>
      </c>
      <c r="AI23" s="30">
        <v>84699</v>
      </c>
      <c r="AK23" s="14" t="s">
        <v>185</v>
      </c>
    </row>
    <row r="24" spans="1:37" ht="15" x14ac:dyDescent="0.25">
      <c r="A24" s="3">
        <v>12023</v>
      </c>
      <c r="B24" s="3" t="s">
        <v>156</v>
      </c>
      <c r="C24" s="36">
        <f>Base18!E24</f>
        <v>8500</v>
      </c>
      <c r="D24" s="3">
        <f t="shared" si="1"/>
        <v>8563</v>
      </c>
      <c r="E24" s="30">
        <v>8625</v>
      </c>
      <c r="F24" s="3">
        <f t="shared" si="2"/>
        <v>8688</v>
      </c>
      <c r="G24" s="3">
        <f t="shared" si="3"/>
        <v>8750</v>
      </c>
      <c r="H24" s="3">
        <f t="shared" si="4"/>
        <v>8813</v>
      </c>
      <c r="I24" s="3">
        <f t="shared" si="5"/>
        <v>8875</v>
      </c>
      <c r="J24" s="30">
        <v>8938</v>
      </c>
      <c r="K24" s="3">
        <f t="shared" si="6"/>
        <v>9001</v>
      </c>
      <c r="L24" s="3">
        <f t="shared" si="7"/>
        <v>9064</v>
      </c>
      <c r="M24" s="3">
        <f t="shared" si="8"/>
        <v>9126</v>
      </c>
      <c r="N24" s="3">
        <f t="shared" si="9"/>
        <v>9189</v>
      </c>
      <c r="O24" s="30">
        <v>9252</v>
      </c>
      <c r="P24" s="3">
        <f t="shared" si="10"/>
        <v>9315</v>
      </c>
      <c r="Q24" s="3">
        <f t="shared" si="11"/>
        <v>9378</v>
      </c>
      <c r="R24" s="3">
        <f t="shared" si="12"/>
        <v>9440</v>
      </c>
      <c r="S24" s="3">
        <f t="shared" si="13"/>
        <v>9503</v>
      </c>
      <c r="T24" s="30">
        <v>9566</v>
      </c>
      <c r="U24" s="3">
        <f t="shared" si="14"/>
        <v>9629</v>
      </c>
      <c r="V24" s="3">
        <f t="shared" si="15"/>
        <v>9691</v>
      </c>
      <c r="W24" s="3">
        <f t="shared" si="16"/>
        <v>9754</v>
      </c>
      <c r="X24" s="3">
        <f t="shared" si="17"/>
        <v>9816</v>
      </c>
      <c r="Y24" s="30">
        <v>9879</v>
      </c>
      <c r="Z24" s="3">
        <f t="shared" si="18"/>
        <v>9942</v>
      </c>
      <c r="AA24" s="3">
        <f t="shared" si="19"/>
        <v>10005</v>
      </c>
      <c r="AB24" s="3">
        <f t="shared" si="20"/>
        <v>10067</v>
      </c>
      <c r="AC24" s="3">
        <f t="shared" si="25"/>
        <v>10130</v>
      </c>
      <c r="AD24" s="30">
        <v>10193</v>
      </c>
      <c r="AE24" s="3">
        <f t="shared" si="21"/>
        <v>10256</v>
      </c>
      <c r="AF24" s="3">
        <f t="shared" si="22"/>
        <v>10318</v>
      </c>
      <c r="AG24" s="3">
        <f t="shared" si="23"/>
        <v>10381</v>
      </c>
      <c r="AH24" s="3">
        <f t="shared" si="24"/>
        <v>10443</v>
      </c>
      <c r="AI24" s="30">
        <v>10506</v>
      </c>
    </row>
    <row r="25" spans="1:37" ht="15" x14ac:dyDescent="0.25">
      <c r="A25" s="3">
        <v>12024</v>
      </c>
      <c r="B25" s="3" t="s">
        <v>156</v>
      </c>
      <c r="C25" s="36">
        <f>Base18!E25</f>
        <v>5200</v>
      </c>
      <c r="D25" s="3">
        <f t="shared" si="1"/>
        <v>5266</v>
      </c>
      <c r="E25" s="30">
        <v>5332</v>
      </c>
      <c r="F25" s="3">
        <f t="shared" si="2"/>
        <v>5397</v>
      </c>
      <c r="G25" s="3">
        <f t="shared" si="3"/>
        <v>5463</v>
      </c>
      <c r="H25" s="3">
        <f t="shared" si="4"/>
        <v>5528</v>
      </c>
      <c r="I25" s="3">
        <f t="shared" si="5"/>
        <v>5594</v>
      </c>
      <c r="J25" s="30">
        <v>5659</v>
      </c>
      <c r="K25" s="3">
        <f t="shared" si="6"/>
        <v>5725</v>
      </c>
      <c r="L25" s="3">
        <f t="shared" si="7"/>
        <v>5791</v>
      </c>
      <c r="M25" s="3">
        <f t="shared" si="8"/>
        <v>5857</v>
      </c>
      <c r="N25" s="3">
        <f t="shared" si="9"/>
        <v>5923</v>
      </c>
      <c r="O25" s="30">
        <v>5989</v>
      </c>
      <c r="P25" s="3">
        <f t="shared" si="10"/>
        <v>6055</v>
      </c>
      <c r="Q25" s="3">
        <f t="shared" si="11"/>
        <v>6121</v>
      </c>
      <c r="R25" s="3">
        <f t="shared" si="12"/>
        <v>6186</v>
      </c>
      <c r="S25" s="3">
        <f t="shared" si="13"/>
        <v>6252</v>
      </c>
      <c r="T25" s="30">
        <v>6318</v>
      </c>
      <c r="U25" s="3">
        <f t="shared" si="14"/>
        <v>6384</v>
      </c>
      <c r="V25" s="3">
        <f t="shared" si="15"/>
        <v>6449</v>
      </c>
      <c r="W25" s="3">
        <f t="shared" si="16"/>
        <v>6515</v>
      </c>
      <c r="X25" s="3">
        <f t="shared" si="17"/>
        <v>6580</v>
      </c>
      <c r="Y25" s="30">
        <v>6646</v>
      </c>
      <c r="Z25" s="3">
        <f t="shared" si="18"/>
        <v>6712</v>
      </c>
      <c r="AA25" s="3">
        <f t="shared" si="19"/>
        <v>6778</v>
      </c>
      <c r="AB25" s="3">
        <f t="shared" si="20"/>
        <v>6843</v>
      </c>
      <c r="AC25" s="3">
        <f t="shared" si="25"/>
        <v>6909</v>
      </c>
      <c r="AD25" s="30">
        <v>6975</v>
      </c>
      <c r="AE25" s="3">
        <f t="shared" si="21"/>
        <v>7041</v>
      </c>
      <c r="AF25" s="3">
        <f t="shared" si="22"/>
        <v>7107</v>
      </c>
      <c r="AG25" s="3">
        <f t="shared" si="23"/>
        <v>7172</v>
      </c>
      <c r="AH25" s="3">
        <f t="shared" si="24"/>
        <v>7238</v>
      </c>
      <c r="AI25" s="30">
        <v>7304</v>
      </c>
    </row>
    <row r="26" spans="1:37" ht="15" x14ac:dyDescent="0.25">
      <c r="A26" s="3">
        <v>12025</v>
      </c>
      <c r="B26" s="3" t="s">
        <v>161</v>
      </c>
      <c r="C26" s="36">
        <f>Base18!E26</f>
        <v>1900</v>
      </c>
      <c r="D26" s="3">
        <f t="shared" si="1"/>
        <v>1908</v>
      </c>
      <c r="E26" s="30">
        <v>1915</v>
      </c>
      <c r="F26" s="3">
        <f t="shared" si="2"/>
        <v>1922</v>
      </c>
      <c r="G26" s="3">
        <f t="shared" si="3"/>
        <v>1929</v>
      </c>
      <c r="H26" s="3">
        <f t="shared" si="4"/>
        <v>1936</v>
      </c>
      <c r="I26" s="3">
        <f t="shared" si="5"/>
        <v>1943</v>
      </c>
      <c r="J26" s="30">
        <v>1950</v>
      </c>
      <c r="K26" s="3">
        <f t="shared" si="6"/>
        <v>1957</v>
      </c>
      <c r="L26" s="3">
        <f t="shared" si="7"/>
        <v>1965</v>
      </c>
      <c r="M26" s="3">
        <f t="shared" si="8"/>
        <v>1972</v>
      </c>
      <c r="N26" s="3">
        <f t="shared" si="9"/>
        <v>1980</v>
      </c>
      <c r="O26" s="30">
        <v>1987</v>
      </c>
      <c r="P26" s="3">
        <f t="shared" si="10"/>
        <v>1994</v>
      </c>
      <c r="Q26" s="3">
        <f t="shared" si="11"/>
        <v>2001</v>
      </c>
      <c r="R26" s="3">
        <f t="shared" si="12"/>
        <v>2009</v>
      </c>
      <c r="S26" s="3">
        <f t="shared" si="13"/>
        <v>2016</v>
      </c>
      <c r="T26" s="30">
        <v>2023</v>
      </c>
      <c r="U26" s="3">
        <f t="shared" si="14"/>
        <v>2030</v>
      </c>
      <c r="V26" s="3">
        <f t="shared" si="15"/>
        <v>2038</v>
      </c>
      <c r="W26" s="3">
        <f t="shared" si="16"/>
        <v>2045</v>
      </c>
      <c r="X26" s="3">
        <f t="shared" si="17"/>
        <v>2053</v>
      </c>
      <c r="Y26" s="30">
        <v>2060</v>
      </c>
      <c r="Z26" s="3">
        <f t="shared" si="18"/>
        <v>2067</v>
      </c>
      <c r="AA26" s="3">
        <f t="shared" si="19"/>
        <v>2074</v>
      </c>
      <c r="AB26" s="3">
        <f t="shared" si="20"/>
        <v>2082</v>
      </c>
      <c r="AC26" s="3">
        <f t="shared" si="25"/>
        <v>2089</v>
      </c>
      <c r="AD26" s="30">
        <v>2096</v>
      </c>
      <c r="AE26" s="3">
        <f t="shared" si="21"/>
        <v>2103</v>
      </c>
      <c r="AF26" s="3">
        <f t="shared" si="22"/>
        <v>2110</v>
      </c>
      <c r="AG26" s="3">
        <f t="shared" si="23"/>
        <v>2118</v>
      </c>
      <c r="AH26" s="3">
        <f t="shared" si="24"/>
        <v>2125</v>
      </c>
      <c r="AI26" s="30">
        <v>2132</v>
      </c>
    </row>
    <row r="27" spans="1:37" ht="15" x14ac:dyDescent="0.25">
      <c r="A27" s="3">
        <v>12028</v>
      </c>
      <c r="B27" s="3" t="s">
        <v>156</v>
      </c>
      <c r="C27" s="36">
        <f>Base18!E27</f>
        <v>2403</v>
      </c>
      <c r="D27" s="3">
        <f t="shared" si="1"/>
        <v>2415</v>
      </c>
      <c r="E27" s="30">
        <v>2427</v>
      </c>
      <c r="F27" s="3">
        <f t="shared" si="2"/>
        <v>2439</v>
      </c>
      <c r="G27" s="3">
        <f t="shared" si="3"/>
        <v>2450</v>
      </c>
      <c r="H27" s="3">
        <f t="shared" si="4"/>
        <v>2462</v>
      </c>
      <c r="I27" s="3">
        <f t="shared" si="5"/>
        <v>2473</v>
      </c>
      <c r="J27" s="30">
        <v>2485</v>
      </c>
      <c r="K27" s="3">
        <f t="shared" si="6"/>
        <v>2497</v>
      </c>
      <c r="L27" s="3">
        <f t="shared" si="7"/>
        <v>2508</v>
      </c>
      <c r="M27" s="3">
        <f t="shared" si="8"/>
        <v>2520</v>
      </c>
      <c r="N27" s="3">
        <f t="shared" si="9"/>
        <v>2531</v>
      </c>
      <c r="O27" s="30">
        <v>2543</v>
      </c>
      <c r="P27" s="3">
        <f t="shared" si="10"/>
        <v>2555</v>
      </c>
      <c r="Q27" s="3">
        <f t="shared" si="11"/>
        <v>2567</v>
      </c>
      <c r="R27" s="3">
        <f t="shared" si="12"/>
        <v>2578</v>
      </c>
      <c r="S27" s="3">
        <f t="shared" si="13"/>
        <v>2590</v>
      </c>
      <c r="T27" s="30">
        <v>2602</v>
      </c>
      <c r="U27" s="3">
        <f t="shared" si="14"/>
        <v>2614</v>
      </c>
      <c r="V27" s="3">
        <f t="shared" si="15"/>
        <v>2625</v>
      </c>
      <c r="W27" s="3">
        <f t="shared" si="16"/>
        <v>2637</v>
      </c>
      <c r="X27" s="3">
        <f t="shared" si="17"/>
        <v>2648</v>
      </c>
      <c r="Y27" s="30">
        <v>2660</v>
      </c>
      <c r="Z27" s="3">
        <f t="shared" si="18"/>
        <v>2672</v>
      </c>
      <c r="AA27" s="3">
        <f t="shared" si="19"/>
        <v>2683</v>
      </c>
      <c r="AB27" s="3">
        <f t="shared" si="20"/>
        <v>2695</v>
      </c>
      <c r="AC27" s="3">
        <f t="shared" si="25"/>
        <v>2706</v>
      </c>
      <c r="AD27" s="30">
        <v>2718</v>
      </c>
      <c r="AE27" s="3">
        <f t="shared" si="21"/>
        <v>2730</v>
      </c>
      <c r="AF27" s="3">
        <f t="shared" si="22"/>
        <v>2742</v>
      </c>
      <c r="AG27" s="3">
        <f t="shared" si="23"/>
        <v>2753</v>
      </c>
      <c r="AH27" s="3">
        <f t="shared" si="24"/>
        <v>2765</v>
      </c>
      <c r="AI27" s="30">
        <v>2777</v>
      </c>
    </row>
    <row r="28" spans="1:37" ht="15" x14ac:dyDescent="0.25">
      <c r="A28" s="3">
        <v>12029</v>
      </c>
      <c r="B28" s="3" t="s">
        <v>156</v>
      </c>
      <c r="C28" s="36">
        <f>Base18!E28</f>
        <v>4500</v>
      </c>
      <c r="D28" s="3">
        <f t="shared" si="1"/>
        <v>4670</v>
      </c>
      <c r="E28" s="30">
        <v>4839</v>
      </c>
      <c r="F28" s="3">
        <f t="shared" si="2"/>
        <v>5009</v>
      </c>
      <c r="G28" s="3">
        <f t="shared" si="3"/>
        <v>5179</v>
      </c>
      <c r="H28" s="3">
        <f t="shared" si="4"/>
        <v>5349</v>
      </c>
      <c r="I28" s="3">
        <f t="shared" si="5"/>
        <v>5519</v>
      </c>
      <c r="J28" s="30">
        <v>5689</v>
      </c>
      <c r="K28" s="3">
        <f t="shared" si="6"/>
        <v>5859</v>
      </c>
      <c r="L28" s="3">
        <f t="shared" si="7"/>
        <v>6029</v>
      </c>
      <c r="M28" s="3">
        <f t="shared" si="8"/>
        <v>6198</v>
      </c>
      <c r="N28" s="3">
        <f t="shared" si="9"/>
        <v>6368</v>
      </c>
      <c r="O28" s="30">
        <v>6538</v>
      </c>
      <c r="P28" s="3">
        <f t="shared" si="10"/>
        <v>6708</v>
      </c>
      <c r="Q28" s="3">
        <f t="shared" si="11"/>
        <v>6878</v>
      </c>
      <c r="R28" s="3">
        <f t="shared" si="12"/>
        <v>7048</v>
      </c>
      <c r="S28" s="3">
        <f t="shared" si="13"/>
        <v>7218</v>
      </c>
      <c r="T28" s="30">
        <v>7388</v>
      </c>
      <c r="U28" s="3">
        <f t="shared" si="14"/>
        <v>7558</v>
      </c>
      <c r="V28" s="3">
        <f t="shared" si="15"/>
        <v>7728</v>
      </c>
      <c r="W28" s="3">
        <f t="shared" si="16"/>
        <v>7897</v>
      </c>
      <c r="X28" s="3">
        <f t="shared" si="17"/>
        <v>8067</v>
      </c>
      <c r="Y28" s="30">
        <v>8237</v>
      </c>
      <c r="Z28" s="3">
        <f t="shared" si="18"/>
        <v>8407</v>
      </c>
      <c r="AA28" s="3">
        <f t="shared" si="19"/>
        <v>8577</v>
      </c>
      <c r="AB28" s="3">
        <f t="shared" si="20"/>
        <v>8747</v>
      </c>
      <c r="AC28" s="3">
        <f t="shared" si="25"/>
        <v>8917</v>
      </c>
      <c r="AD28" s="30">
        <v>9087</v>
      </c>
      <c r="AE28" s="3">
        <f t="shared" si="21"/>
        <v>9257</v>
      </c>
      <c r="AF28" s="3">
        <f t="shared" si="22"/>
        <v>9427</v>
      </c>
      <c r="AG28" s="3">
        <f t="shared" si="23"/>
        <v>9596</v>
      </c>
      <c r="AH28" s="3">
        <f t="shared" si="24"/>
        <v>9766</v>
      </c>
      <c r="AI28" s="30">
        <v>9936</v>
      </c>
    </row>
    <row r="29" spans="1:37" ht="15" x14ac:dyDescent="0.25">
      <c r="A29" s="3">
        <v>12031</v>
      </c>
      <c r="B29" s="3" t="s">
        <v>159</v>
      </c>
      <c r="C29" s="36">
        <f>Base18!E29</f>
        <v>5900</v>
      </c>
      <c r="D29" s="3">
        <f t="shared" si="1"/>
        <v>5934</v>
      </c>
      <c r="E29" s="30">
        <v>5968</v>
      </c>
      <c r="F29" s="3">
        <f t="shared" si="2"/>
        <v>5982</v>
      </c>
      <c r="G29" s="3">
        <f t="shared" si="3"/>
        <v>5996</v>
      </c>
      <c r="H29" s="3">
        <f t="shared" si="4"/>
        <v>6009</v>
      </c>
      <c r="I29" s="3">
        <f t="shared" si="5"/>
        <v>6023</v>
      </c>
      <c r="J29" s="30">
        <v>6037</v>
      </c>
      <c r="K29" s="3">
        <f t="shared" si="6"/>
        <v>6051</v>
      </c>
      <c r="L29" s="3">
        <f t="shared" si="7"/>
        <v>6065</v>
      </c>
      <c r="M29" s="3">
        <f t="shared" si="8"/>
        <v>6079</v>
      </c>
      <c r="N29" s="3">
        <f t="shared" si="9"/>
        <v>6093</v>
      </c>
      <c r="O29" s="30">
        <v>6107</v>
      </c>
      <c r="P29" s="3">
        <f t="shared" si="10"/>
        <v>6121</v>
      </c>
      <c r="Q29" s="3">
        <f t="shared" si="11"/>
        <v>6136</v>
      </c>
      <c r="R29" s="3">
        <f t="shared" si="12"/>
        <v>6150</v>
      </c>
      <c r="S29" s="3">
        <f t="shared" si="13"/>
        <v>6165</v>
      </c>
      <c r="T29" s="30">
        <v>6179</v>
      </c>
      <c r="U29" s="3">
        <f t="shared" si="14"/>
        <v>6193</v>
      </c>
      <c r="V29" s="3">
        <f t="shared" si="15"/>
        <v>6207</v>
      </c>
      <c r="W29" s="3">
        <f t="shared" si="16"/>
        <v>6222</v>
      </c>
      <c r="X29" s="3">
        <f t="shared" si="17"/>
        <v>6236</v>
      </c>
      <c r="Y29" s="30">
        <v>6250</v>
      </c>
      <c r="Z29" s="3">
        <f t="shared" si="18"/>
        <v>6265</v>
      </c>
      <c r="AA29" s="3">
        <f t="shared" si="19"/>
        <v>6279</v>
      </c>
      <c r="AB29" s="3">
        <f t="shared" si="20"/>
        <v>6294</v>
      </c>
      <c r="AC29" s="3">
        <f t="shared" si="25"/>
        <v>6308</v>
      </c>
      <c r="AD29" s="30">
        <v>6323</v>
      </c>
      <c r="AE29" s="3">
        <f t="shared" si="21"/>
        <v>6338</v>
      </c>
      <c r="AF29" s="3">
        <f t="shared" si="22"/>
        <v>6353</v>
      </c>
      <c r="AG29" s="3">
        <f t="shared" si="23"/>
        <v>6367</v>
      </c>
      <c r="AH29" s="3">
        <f t="shared" si="24"/>
        <v>6382</v>
      </c>
      <c r="AI29" s="30">
        <v>6397</v>
      </c>
    </row>
    <row r="30" spans="1:37" ht="15" x14ac:dyDescent="0.25">
      <c r="A30" s="3">
        <v>12036</v>
      </c>
      <c r="B30" s="3" t="s">
        <v>156</v>
      </c>
      <c r="C30" s="36">
        <f>Base18!E30</f>
        <v>1005</v>
      </c>
      <c r="D30" s="3">
        <f t="shared" si="1"/>
        <v>1008</v>
      </c>
      <c r="E30" s="30">
        <v>1011</v>
      </c>
      <c r="F30" s="3">
        <f t="shared" si="2"/>
        <v>1017</v>
      </c>
      <c r="G30" s="3">
        <f t="shared" si="3"/>
        <v>1023</v>
      </c>
      <c r="H30" s="3">
        <f t="shared" si="4"/>
        <v>1028</v>
      </c>
      <c r="I30" s="3">
        <f t="shared" si="5"/>
        <v>1034</v>
      </c>
      <c r="J30" s="30">
        <v>1040</v>
      </c>
      <c r="K30" s="3">
        <f t="shared" si="6"/>
        <v>1046</v>
      </c>
      <c r="L30" s="3">
        <f t="shared" si="7"/>
        <v>1052</v>
      </c>
      <c r="M30" s="3">
        <f t="shared" si="8"/>
        <v>1057</v>
      </c>
      <c r="N30" s="3">
        <f t="shared" si="9"/>
        <v>1063</v>
      </c>
      <c r="O30" s="30">
        <v>1069</v>
      </c>
      <c r="P30" s="3">
        <f t="shared" si="10"/>
        <v>1075</v>
      </c>
      <c r="Q30" s="3">
        <f t="shared" si="11"/>
        <v>1081</v>
      </c>
      <c r="R30" s="3">
        <f t="shared" si="12"/>
        <v>1086</v>
      </c>
      <c r="S30" s="3">
        <f t="shared" si="13"/>
        <v>1092</v>
      </c>
      <c r="T30" s="30">
        <v>1098</v>
      </c>
      <c r="U30" s="3">
        <f t="shared" si="14"/>
        <v>1104</v>
      </c>
      <c r="V30" s="3">
        <f t="shared" si="15"/>
        <v>1110</v>
      </c>
      <c r="W30" s="3">
        <f t="shared" si="16"/>
        <v>1116</v>
      </c>
      <c r="X30" s="3">
        <f t="shared" si="17"/>
        <v>1122</v>
      </c>
      <c r="Y30" s="30">
        <v>1128</v>
      </c>
      <c r="Z30" s="3">
        <f t="shared" si="18"/>
        <v>1134</v>
      </c>
      <c r="AA30" s="3">
        <f t="shared" si="19"/>
        <v>1140</v>
      </c>
      <c r="AB30" s="3">
        <f t="shared" si="20"/>
        <v>1145</v>
      </c>
      <c r="AC30" s="3">
        <f t="shared" si="25"/>
        <v>1151</v>
      </c>
      <c r="AD30" s="30">
        <v>1157</v>
      </c>
      <c r="AE30" s="3">
        <f t="shared" si="21"/>
        <v>1163</v>
      </c>
      <c r="AF30" s="3">
        <f t="shared" si="22"/>
        <v>1169</v>
      </c>
      <c r="AG30" s="3">
        <f t="shared" si="23"/>
        <v>1174</v>
      </c>
      <c r="AH30" s="3">
        <f t="shared" si="24"/>
        <v>1180</v>
      </c>
      <c r="AI30" s="30">
        <v>1186</v>
      </c>
    </row>
    <row r="31" spans="1:37" ht="15" x14ac:dyDescent="0.25">
      <c r="A31" s="3">
        <v>12037</v>
      </c>
      <c r="B31" s="27" t="s">
        <v>160</v>
      </c>
      <c r="C31" s="36">
        <f>Base18!E31</f>
        <v>49600</v>
      </c>
      <c r="D31" s="3">
        <f t="shared" si="1"/>
        <v>50078</v>
      </c>
      <c r="E31" s="30">
        <v>50556</v>
      </c>
      <c r="F31" s="3">
        <f t="shared" si="2"/>
        <v>51007</v>
      </c>
      <c r="G31" s="3">
        <f t="shared" si="3"/>
        <v>51458</v>
      </c>
      <c r="H31" s="3">
        <f t="shared" si="4"/>
        <v>51910</v>
      </c>
      <c r="I31" s="3">
        <f t="shared" si="5"/>
        <v>52361</v>
      </c>
      <c r="J31" s="30">
        <v>52812</v>
      </c>
      <c r="K31" s="3">
        <f t="shared" si="6"/>
        <v>53284</v>
      </c>
      <c r="L31" s="3">
        <f t="shared" si="7"/>
        <v>53756</v>
      </c>
      <c r="M31" s="3">
        <f t="shared" si="8"/>
        <v>54227</v>
      </c>
      <c r="N31" s="3">
        <f t="shared" si="9"/>
        <v>54699</v>
      </c>
      <c r="O31" s="30">
        <v>55171</v>
      </c>
      <c r="P31" s="3">
        <f t="shared" si="10"/>
        <v>55663</v>
      </c>
      <c r="Q31" s="3">
        <f t="shared" si="11"/>
        <v>56156</v>
      </c>
      <c r="R31" s="3">
        <f t="shared" si="12"/>
        <v>56648</v>
      </c>
      <c r="S31" s="3">
        <f t="shared" si="13"/>
        <v>57141</v>
      </c>
      <c r="T31" s="30">
        <v>57633</v>
      </c>
      <c r="U31" s="3">
        <f t="shared" si="14"/>
        <v>58148</v>
      </c>
      <c r="V31" s="3">
        <f t="shared" si="15"/>
        <v>58662</v>
      </c>
      <c r="W31" s="3">
        <f t="shared" si="16"/>
        <v>59177</v>
      </c>
      <c r="X31" s="3">
        <f t="shared" si="17"/>
        <v>59691</v>
      </c>
      <c r="Y31" s="30">
        <v>60206</v>
      </c>
      <c r="Z31" s="3">
        <f t="shared" si="18"/>
        <v>60744</v>
      </c>
      <c r="AA31" s="3">
        <f t="shared" si="19"/>
        <v>61281</v>
      </c>
      <c r="AB31" s="3">
        <f t="shared" si="20"/>
        <v>61819</v>
      </c>
      <c r="AC31" s="3">
        <f t="shared" si="25"/>
        <v>62356</v>
      </c>
      <c r="AD31" s="30">
        <v>62894</v>
      </c>
      <c r="AE31" s="3">
        <f t="shared" si="21"/>
        <v>63456</v>
      </c>
      <c r="AF31" s="3">
        <f t="shared" si="22"/>
        <v>64017</v>
      </c>
      <c r="AG31" s="3">
        <f t="shared" si="23"/>
        <v>64579</v>
      </c>
      <c r="AH31" s="3">
        <f t="shared" si="24"/>
        <v>65140</v>
      </c>
      <c r="AI31" s="30">
        <v>65702</v>
      </c>
    </row>
    <row r="32" spans="1:37" ht="15" x14ac:dyDescent="0.25">
      <c r="A32" s="3">
        <v>12038</v>
      </c>
      <c r="B32" s="3" t="s">
        <v>156</v>
      </c>
      <c r="C32" s="36">
        <f>Base18!E32</f>
        <v>3796</v>
      </c>
      <c r="D32" s="3">
        <f t="shared" si="1"/>
        <v>3824</v>
      </c>
      <c r="E32" s="30">
        <v>3851</v>
      </c>
      <c r="F32" s="3">
        <f t="shared" si="2"/>
        <v>3879</v>
      </c>
      <c r="G32" s="3">
        <f t="shared" si="3"/>
        <v>3907</v>
      </c>
      <c r="H32" s="3">
        <f t="shared" si="4"/>
        <v>3934</v>
      </c>
      <c r="I32" s="3">
        <f t="shared" si="5"/>
        <v>3962</v>
      </c>
      <c r="J32" s="30">
        <v>3990</v>
      </c>
      <c r="K32" s="3">
        <f t="shared" si="6"/>
        <v>4018</v>
      </c>
      <c r="L32" s="3">
        <f t="shared" si="7"/>
        <v>4045</v>
      </c>
      <c r="M32" s="3">
        <f t="shared" si="8"/>
        <v>4073</v>
      </c>
      <c r="N32" s="3">
        <f t="shared" si="9"/>
        <v>4100</v>
      </c>
      <c r="O32" s="30">
        <v>4128</v>
      </c>
      <c r="P32" s="3">
        <f t="shared" si="10"/>
        <v>4156</v>
      </c>
      <c r="Q32" s="3">
        <f t="shared" si="11"/>
        <v>4183</v>
      </c>
      <c r="R32" s="3">
        <f t="shared" si="12"/>
        <v>4211</v>
      </c>
      <c r="S32" s="3">
        <f t="shared" si="13"/>
        <v>4238</v>
      </c>
      <c r="T32" s="30">
        <v>4266</v>
      </c>
      <c r="U32" s="3">
        <f t="shared" si="14"/>
        <v>4294</v>
      </c>
      <c r="V32" s="3">
        <f t="shared" si="15"/>
        <v>4321</v>
      </c>
      <c r="W32" s="3">
        <f t="shared" si="16"/>
        <v>4349</v>
      </c>
      <c r="X32" s="3">
        <f t="shared" si="17"/>
        <v>4376</v>
      </c>
      <c r="Y32" s="30">
        <v>4404</v>
      </c>
      <c r="Z32" s="3">
        <f t="shared" si="18"/>
        <v>4431</v>
      </c>
      <c r="AA32" s="3">
        <f t="shared" si="19"/>
        <v>4459</v>
      </c>
      <c r="AB32" s="3">
        <f t="shared" si="20"/>
        <v>4486</v>
      </c>
      <c r="AC32" s="3">
        <f t="shared" si="25"/>
        <v>4514</v>
      </c>
      <c r="AD32" s="30">
        <v>4541</v>
      </c>
      <c r="AE32" s="3">
        <f t="shared" si="21"/>
        <v>4569</v>
      </c>
      <c r="AF32" s="3">
        <f t="shared" si="22"/>
        <v>4597</v>
      </c>
      <c r="AG32" s="3">
        <f t="shared" si="23"/>
        <v>4624</v>
      </c>
      <c r="AH32" s="3">
        <f t="shared" si="24"/>
        <v>4652</v>
      </c>
      <c r="AI32" s="30">
        <v>4680</v>
      </c>
      <c r="AK32" s="14" t="s">
        <v>186</v>
      </c>
    </row>
    <row r="33" spans="1:37" ht="15" x14ac:dyDescent="0.25">
      <c r="A33" s="3">
        <v>12039</v>
      </c>
      <c r="B33" s="3" t="s">
        <v>162</v>
      </c>
      <c r="C33" s="36">
        <f>Base18!E33</f>
        <v>903</v>
      </c>
      <c r="D33" s="3">
        <f t="shared" si="1"/>
        <v>931</v>
      </c>
      <c r="E33" s="30">
        <v>958</v>
      </c>
      <c r="F33" s="3">
        <f t="shared" si="2"/>
        <v>968</v>
      </c>
      <c r="G33" s="3">
        <f t="shared" si="3"/>
        <v>978</v>
      </c>
      <c r="H33" s="3">
        <f t="shared" si="4"/>
        <v>988</v>
      </c>
      <c r="I33" s="3">
        <f t="shared" si="5"/>
        <v>998</v>
      </c>
      <c r="J33" s="30">
        <v>1008</v>
      </c>
      <c r="K33" s="3">
        <f t="shared" si="6"/>
        <v>1018</v>
      </c>
      <c r="L33" s="3">
        <f t="shared" si="7"/>
        <v>1027</v>
      </c>
      <c r="M33" s="3">
        <f t="shared" si="8"/>
        <v>1037</v>
      </c>
      <c r="N33" s="3">
        <f t="shared" si="9"/>
        <v>1046</v>
      </c>
      <c r="O33" s="30">
        <v>1056</v>
      </c>
      <c r="P33" s="3">
        <f t="shared" si="10"/>
        <v>1066</v>
      </c>
      <c r="Q33" s="3">
        <f t="shared" si="11"/>
        <v>1076</v>
      </c>
      <c r="R33" s="3">
        <f t="shared" si="12"/>
        <v>1086</v>
      </c>
      <c r="S33" s="3">
        <f t="shared" si="13"/>
        <v>1096</v>
      </c>
      <c r="T33" s="30">
        <v>1106</v>
      </c>
      <c r="U33" s="3">
        <f t="shared" si="14"/>
        <v>1116</v>
      </c>
      <c r="V33" s="3">
        <f t="shared" si="15"/>
        <v>1126</v>
      </c>
      <c r="W33" s="3">
        <f t="shared" si="16"/>
        <v>1136</v>
      </c>
      <c r="X33" s="3">
        <f t="shared" si="17"/>
        <v>1146</v>
      </c>
      <c r="Y33" s="30">
        <v>1156</v>
      </c>
      <c r="Z33" s="3">
        <f t="shared" si="18"/>
        <v>1166</v>
      </c>
      <c r="AA33" s="3">
        <f t="shared" si="19"/>
        <v>1176</v>
      </c>
      <c r="AB33" s="3">
        <f t="shared" si="20"/>
        <v>1185</v>
      </c>
      <c r="AC33" s="3">
        <f t="shared" si="25"/>
        <v>1195</v>
      </c>
      <c r="AD33" s="30">
        <v>1205</v>
      </c>
      <c r="AE33" s="3">
        <f t="shared" si="21"/>
        <v>1215</v>
      </c>
      <c r="AF33" s="3">
        <f t="shared" si="22"/>
        <v>1225</v>
      </c>
      <c r="AG33" s="3">
        <f t="shared" si="23"/>
        <v>1235</v>
      </c>
      <c r="AH33" s="3">
        <f t="shared" si="24"/>
        <v>1245</v>
      </c>
      <c r="AI33" s="30">
        <v>1255</v>
      </c>
    </row>
    <row r="34" spans="1:37" ht="15" x14ac:dyDescent="0.25">
      <c r="A34" s="3">
        <v>12041</v>
      </c>
      <c r="B34" s="3" t="s">
        <v>163</v>
      </c>
      <c r="C34" s="36">
        <f>Base18!E34</f>
        <v>35600</v>
      </c>
      <c r="D34" s="3">
        <f t="shared" si="1"/>
        <v>35961</v>
      </c>
      <c r="E34" s="30">
        <v>36321</v>
      </c>
      <c r="F34" s="3">
        <f t="shared" si="2"/>
        <v>36682</v>
      </c>
      <c r="G34" s="3">
        <f t="shared" si="3"/>
        <v>37043</v>
      </c>
      <c r="H34" s="3">
        <f t="shared" si="4"/>
        <v>37405</v>
      </c>
      <c r="I34" s="3">
        <f t="shared" si="5"/>
        <v>37766</v>
      </c>
      <c r="J34" s="30">
        <v>38127</v>
      </c>
      <c r="K34" s="3">
        <f t="shared" si="6"/>
        <v>38488</v>
      </c>
      <c r="L34" s="3">
        <f t="shared" si="7"/>
        <v>38849</v>
      </c>
      <c r="M34" s="3">
        <f t="shared" si="8"/>
        <v>39210</v>
      </c>
      <c r="N34" s="3">
        <f t="shared" si="9"/>
        <v>39571</v>
      </c>
      <c r="O34" s="30">
        <v>39932</v>
      </c>
      <c r="P34" s="3">
        <f t="shared" si="10"/>
        <v>40398</v>
      </c>
      <c r="Q34" s="3">
        <f t="shared" si="11"/>
        <v>40865</v>
      </c>
      <c r="R34" s="3">
        <f t="shared" si="12"/>
        <v>41331</v>
      </c>
      <c r="S34" s="3">
        <f t="shared" si="13"/>
        <v>41798</v>
      </c>
      <c r="T34" s="30">
        <v>42264</v>
      </c>
      <c r="U34" s="3">
        <f t="shared" si="14"/>
        <v>42730</v>
      </c>
      <c r="V34" s="3">
        <f t="shared" si="15"/>
        <v>43196</v>
      </c>
      <c r="W34" s="3">
        <f t="shared" si="16"/>
        <v>43663</v>
      </c>
      <c r="X34" s="3">
        <f t="shared" si="17"/>
        <v>44129</v>
      </c>
      <c r="Y34" s="30">
        <v>44595</v>
      </c>
      <c r="Z34" s="3">
        <f t="shared" si="18"/>
        <v>45061</v>
      </c>
      <c r="AA34" s="3">
        <f t="shared" si="19"/>
        <v>45527</v>
      </c>
      <c r="AB34" s="3">
        <f t="shared" si="20"/>
        <v>45994</v>
      </c>
      <c r="AC34" s="3">
        <f t="shared" si="25"/>
        <v>46460</v>
      </c>
      <c r="AD34" s="30">
        <v>46926</v>
      </c>
      <c r="AE34" s="3">
        <f t="shared" si="21"/>
        <v>47392</v>
      </c>
      <c r="AF34" s="3">
        <f t="shared" si="22"/>
        <v>47859</v>
      </c>
      <c r="AG34" s="3">
        <f t="shared" si="23"/>
        <v>48325</v>
      </c>
      <c r="AH34" s="3">
        <f t="shared" si="24"/>
        <v>48792</v>
      </c>
      <c r="AI34" s="30">
        <v>49258</v>
      </c>
      <c r="AK34" s="14" t="s">
        <v>187</v>
      </c>
    </row>
    <row r="35" spans="1:37" ht="15" x14ac:dyDescent="0.25">
      <c r="A35" s="3">
        <v>12042</v>
      </c>
      <c r="B35" s="3" t="s">
        <v>155</v>
      </c>
      <c r="C35" s="36">
        <f>Base18!E35</f>
        <v>9900</v>
      </c>
      <c r="D35" s="3">
        <f t="shared" si="1"/>
        <v>9957</v>
      </c>
      <c r="E35" s="30">
        <v>10013</v>
      </c>
      <c r="F35" s="3">
        <f t="shared" si="2"/>
        <v>10069</v>
      </c>
      <c r="G35" s="3">
        <f t="shared" si="3"/>
        <v>10125</v>
      </c>
      <c r="H35" s="3">
        <f t="shared" si="4"/>
        <v>10181</v>
      </c>
      <c r="I35" s="3">
        <f t="shared" si="5"/>
        <v>10237</v>
      </c>
      <c r="J35" s="30">
        <v>10293</v>
      </c>
      <c r="K35" s="3">
        <f t="shared" si="6"/>
        <v>10349</v>
      </c>
      <c r="L35" s="3">
        <f t="shared" si="7"/>
        <v>10405</v>
      </c>
      <c r="M35" s="3">
        <f t="shared" si="8"/>
        <v>10462</v>
      </c>
      <c r="N35" s="3">
        <f t="shared" si="9"/>
        <v>10518</v>
      </c>
      <c r="O35" s="30">
        <v>10574</v>
      </c>
      <c r="P35" s="3">
        <f t="shared" si="10"/>
        <v>10689</v>
      </c>
      <c r="Q35" s="3">
        <f t="shared" si="11"/>
        <v>10803</v>
      </c>
      <c r="R35" s="3">
        <f t="shared" si="12"/>
        <v>10918</v>
      </c>
      <c r="S35" s="3">
        <f t="shared" si="13"/>
        <v>11032</v>
      </c>
      <c r="T35" s="30">
        <v>11147</v>
      </c>
      <c r="U35" s="3">
        <f t="shared" si="14"/>
        <v>11262</v>
      </c>
      <c r="V35" s="3">
        <f t="shared" si="15"/>
        <v>11376</v>
      </c>
      <c r="W35" s="3">
        <f t="shared" si="16"/>
        <v>11491</v>
      </c>
      <c r="X35" s="3">
        <f t="shared" si="17"/>
        <v>11605</v>
      </c>
      <c r="Y35" s="30">
        <v>11720</v>
      </c>
      <c r="Z35" s="3">
        <f t="shared" si="18"/>
        <v>11835</v>
      </c>
      <c r="AA35" s="3">
        <f t="shared" si="19"/>
        <v>11949</v>
      </c>
      <c r="AB35" s="3">
        <f t="shared" si="20"/>
        <v>12064</v>
      </c>
      <c r="AC35" s="3">
        <f t="shared" si="25"/>
        <v>12178</v>
      </c>
      <c r="AD35" s="30">
        <v>12293</v>
      </c>
      <c r="AE35" s="3">
        <f t="shared" si="21"/>
        <v>12407</v>
      </c>
      <c r="AF35" s="3">
        <f t="shared" si="22"/>
        <v>12522</v>
      </c>
      <c r="AG35" s="3">
        <f t="shared" si="23"/>
        <v>12636</v>
      </c>
      <c r="AH35" s="3">
        <f t="shared" si="24"/>
        <v>12751</v>
      </c>
      <c r="AI35" s="30">
        <v>12865</v>
      </c>
    </row>
    <row r="36" spans="1:37" ht="15" x14ac:dyDescent="0.25">
      <c r="A36" s="3">
        <v>12043</v>
      </c>
      <c r="B36" s="3" t="s">
        <v>158</v>
      </c>
      <c r="C36" s="36">
        <f>Base18!E36</f>
        <v>15700</v>
      </c>
      <c r="D36" s="3">
        <f t="shared" si="1"/>
        <v>15910</v>
      </c>
      <c r="E36" s="30">
        <v>16119</v>
      </c>
      <c r="F36" s="3">
        <f t="shared" si="2"/>
        <v>16328</v>
      </c>
      <c r="G36" s="3">
        <f t="shared" si="3"/>
        <v>16538</v>
      </c>
      <c r="H36" s="3">
        <f t="shared" si="4"/>
        <v>16747</v>
      </c>
      <c r="I36" s="3">
        <f t="shared" si="5"/>
        <v>16957</v>
      </c>
      <c r="J36" s="30">
        <v>17166</v>
      </c>
      <c r="K36" s="3">
        <f t="shared" si="6"/>
        <v>17375</v>
      </c>
      <c r="L36" s="3">
        <f t="shared" si="7"/>
        <v>17584</v>
      </c>
      <c r="M36" s="3">
        <f t="shared" si="8"/>
        <v>17794</v>
      </c>
      <c r="N36" s="3">
        <f t="shared" si="9"/>
        <v>18003</v>
      </c>
      <c r="O36" s="30">
        <v>18212</v>
      </c>
      <c r="P36" s="3">
        <f t="shared" si="10"/>
        <v>18422</v>
      </c>
      <c r="Q36" s="3">
        <f t="shared" si="11"/>
        <v>18631</v>
      </c>
      <c r="R36" s="3">
        <f t="shared" si="12"/>
        <v>18841</v>
      </c>
      <c r="S36" s="3">
        <f t="shared" si="13"/>
        <v>19050</v>
      </c>
      <c r="T36" s="30">
        <v>19260</v>
      </c>
      <c r="U36" s="3">
        <f t="shared" si="14"/>
        <v>19469</v>
      </c>
      <c r="V36" s="3">
        <f t="shared" si="15"/>
        <v>19678</v>
      </c>
      <c r="W36" s="3">
        <f t="shared" si="16"/>
        <v>19888</v>
      </c>
      <c r="X36" s="3">
        <f t="shared" si="17"/>
        <v>20097</v>
      </c>
      <c r="Y36" s="30">
        <v>20306</v>
      </c>
      <c r="Z36" s="3">
        <f t="shared" si="18"/>
        <v>20515</v>
      </c>
      <c r="AA36" s="3">
        <f t="shared" si="19"/>
        <v>20725</v>
      </c>
      <c r="AB36" s="3">
        <f t="shared" si="20"/>
        <v>20934</v>
      </c>
      <c r="AC36" s="3">
        <f t="shared" si="25"/>
        <v>21144</v>
      </c>
      <c r="AD36" s="30">
        <v>21353</v>
      </c>
      <c r="AE36" s="3">
        <f t="shared" si="21"/>
        <v>21562</v>
      </c>
      <c r="AF36" s="3">
        <f t="shared" si="22"/>
        <v>21772</v>
      </c>
      <c r="AG36" s="3">
        <f t="shared" si="23"/>
        <v>21981</v>
      </c>
      <c r="AH36" s="3">
        <f t="shared" si="24"/>
        <v>22191</v>
      </c>
      <c r="AI36" s="30">
        <v>22400</v>
      </c>
    </row>
    <row r="37" spans="1:37" ht="15" x14ac:dyDescent="0.25">
      <c r="A37" s="3">
        <v>12044</v>
      </c>
      <c r="B37" s="3" t="s">
        <v>162</v>
      </c>
      <c r="C37" s="36">
        <f>Base18!E37</f>
        <v>7100</v>
      </c>
      <c r="D37" s="3">
        <f t="shared" si="1"/>
        <v>7214</v>
      </c>
      <c r="E37" s="30">
        <v>7328</v>
      </c>
      <c r="F37" s="3">
        <f t="shared" si="2"/>
        <v>7442</v>
      </c>
      <c r="G37" s="3">
        <f t="shared" si="3"/>
        <v>7556</v>
      </c>
      <c r="H37" s="3">
        <f t="shared" si="4"/>
        <v>7669</v>
      </c>
      <c r="I37" s="3">
        <f t="shared" si="5"/>
        <v>7783</v>
      </c>
      <c r="J37" s="30">
        <v>7897</v>
      </c>
      <c r="K37" s="3">
        <f t="shared" si="6"/>
        <v>8011</v>
      </c>
      <c r="L37" s="3">
        <f t="shared" si="7"/>
        <v>8125</v>
      </c>
      <c r="M37" s="3">
        <f t="shared" si="8"/>
        <v>8239</v>
      </c>
      <c r="N37" s="3">
        <f t="shared" si="9"/>
        <v>8353</v>
      </c>
      <c r="O37" s="30">
        <v>8467</v>
      </c>
      <c r="P37" s="3">
        <f t="shared" si="10"/>
        <v>8553</v>
      </c>
      <c r="Q37" s="3">
        <f t="shared" si="11"/>
        <v>8640</v>
      </c>
      <c r="R37" s="3">
        <f t="shared" si="12"/>
        <v>8726</v>
      </c>
      <c r="S37" s="3">
        <f t="shared" si="13"/>
        <v>8813</v>
      </c>
      <c r="T37" s="30">
        <v>8899</v>
      </c>
      <c r="U37" s="3">
        <f t="shared" si="14"/>
        <v>8985</v>
      </c>
      <c r="V37" s="3">
        <f t="shared" si="15"/>
        <v>9072</v>
      </c>
      <c r="W37" s="3">
        <f t="shared" si="16"/>
        <v>9158</v>
      </c>
      <c r="X37" s="3">
        <f t="shared" si="17"/>
        <v>9245</v>
      </c>
      <c r="Y37" s="30">
        <v>9331</v>
      </c>
      <c r="Z37" s="3">
        <f t="shared" si="18"/>
        <v>9417</v>
      </c>
      <c r="AA37" s="3">
        <f t="shared" si="19"/>
        <v>9504</v>
      </c>
      <c r="AB37" s="3">
        <f t="shared" si="20"/>
        <v>9590</v>
      </c>
      <c r="AC37" s="3">
        <f t="shared" si="25"/>
        <v>9677</v>
      </c>
      <c r="AD37" s="30">
        <v>9763</v>
      </c>
      <c r="AE37" s="3">
        <f t="shared" si="21"/>
        <v>9849</v>
      </c>
      <c r="AF37" s="3">
        <f t="shared" si="22"/>
        <v>9936</v>
      </c>
      <c r="AG37" s="3">
        <f t="shared" si="23"/>
        <v>10022</v>
      </c>
      <c r="AH37" s="3">
        <f t="shared" si="24"/>
        <v>10109</v>
      </c>
      <c r="AI37" s="30">
        <v>10195</v>
      </c>
    </row>
    <row r="38" spans="1:37" ht="15" x14ac:dyDescent="0.25">
      <c r="A38" s="3">
        <v>12045</v>
      </c>
      <c r="B38" s="3" t="s">
        <v>153</v>
      </c>
      <c r="C38" s="36">
        <f>Base18!E38</f>
        <v>3997</v>
      </c>
      <c r="D38" s="3">
        <f t="shared" si="1"/>
        <v>4009</v>
      </c>
      <c r="E38" s="30">
        <v>4020</v>
      </c>
      <c r="F38" s="3">
        <f t="shared" si="2"/>
        <v>4028</v>
      </c>
      <c r="G38" s="3">
        <f t="shared" si="3"/>
        <v>4036</v>
      </c>
      <c r="H38" s="3">
        <f t="shared" si="4"/>
        <v>4043</v>
      </c>
      <c r="I38" s="3">
        <f t="shared" si="5"/>
        <v>4051</v>
      </c>
      <c r="J38" s="30">
        <v>4059</v>
      </c>
      <c r="K38" s="3">
        <f t="shared" si="6"/>
        <v>4067</v>
      </c>
      <c r="L38" s="3">
        <f t="shared" si="7"/>
        <v>4075</v>
      </c>
      <c r="M38" s="3">
        <f t="shared" si="8"/>
        <v>4083</v>
      </c>
      <c r="N38" s="3">
        <f t="shared" si="9"/>
        <v>4091</v>
      </c>
      <c r="O38" s="30">
        <v>4099</v>
      </c>
      <c r="P38" s="3">
        <f t="shared" si="10"/>
        <v>4107</v>
      </c>
      <c r="Q38" s="3">
        <f t="shared" si="11"/>
        <v>4115</v>
      </c>
      <c r="R38" s="3">
        <f t="shared" si="12"/>
        <v>4124</v>
      </c>
      <c r="S38" s="3">
        <f t="shared" si="13"/>
        <v>4132</v>
      </c>
      <c r="T38" s="30">
        <v>4140</v>
      </c>
      <c r="U38" s="3">
        <f t="shared" si="14"/>
        <v>4148</v>
      </c>
      <c r="V38" s="3">
        <f t="shared" si="15"/>
        <v>4156</v>
      </c>
      <c r="W38" s="3">
        <f t="shared" si="16"/>
        <v>4164</v>
      </c>
      <c r="X38" s="3">
        <f t="shared" si="17"/>
        <v>4172</v>
      </c>
      <c r="Y38" s="30">
        <v>4180</v>
      </c>
      <c r="Z38" s="3">
        <f t="shared" si="18"/>
        <v>4188</v>
      </c>
      <c r="AA38" s="3">
        <f t="shared" si="19"/>
        <v>4196</v>
      </c>
      <c r="AB38" s="3">
        <f t="shared" si="20"/>
        <v>4205</v>
      </c>
      <c r="AC38" s="3">
        <f t="shared" si="25"/>
        <v>4213</v>
      </c>
      <c r="AD38" s="30">
        <v>4221</v>
      </c>
      <c r="AE38" s="3">
        <f t="shared" si="21"/>
        <v>4229</v>
      </c>
      <c r="AF38" s="3">
        <f t="shared" si="22"/>
        <v>4238</v>
      </c>
      <c r="AG38" s="3">
        <f t="shared" si="23"/>
        <v>4246</v>
      </c>
      <c r="AH38" s="3">
        <f t="shared" si="24"/>
        <v>4255</v>
      </c>
      <c r="AI38" s="30">
        <v>4263</v>
      </c>
    </row>
    <row r="39" spans="1:37" ht="15" x14ac:dyDescent="0.25">
      <c r="A39" s="3">
        <v>12047</v>
      </c>
      <c r="B39" s="3" t="s">
        <v>155</v>
      </c>
      <c r="C39" s="36">
        <f>Base18!E39</f>
        <v>22900</v>
      </c>
      <c r="D39" s="3">
        <f t="shared" si="1"/>
        <v>23157</v>
      </c>
      <c r="E39" s="30">
        <v>23414</v>
      </c>
      <c r="F39" s="3">
        <f t="shared" si="2"/>
        <v>23731</v>
      </c>
      <c r="G39" s="3">
        <f t="shared" si="3"/>
        <v>24048</v>
      </c>
      <c r="H39" s="3">
        <f t="shared" si="4"/>
        <v>24365</v>
      </c>
      <c r="I39" s="3">
        <f t="shared" si="5"/>
        <v>24682</v>
      </c>
      <c r="J39" s="30">
        <v>24999</v>
      </c>
      <c r="K39" s="3">
        <f t="shared" si="6"/>
        <v>25316</v>
      </c>
      <c r="L39" s="3">
        <f t="shared" si="7"/>
        <v>25632</v>
      </c>
      <c r="M39" s="3">
        <f t="shared" si="8"/>
        <v>25949</v>
      </c>
      <c r="N39" s="3">
        <f t="shared" si="9"/>
        <v>26265</v>
      </c>
      <c r="O39" s="30">
        <v>26582</v>
      </c>
      <c r="P39" s="3">
        <f t="shared" si="10"/>
        <v>26899</v>
      </c>
      <c r="Q39" s="3">
        <f t="shared" si="11"/>
        <v>27216</v>
      </c>
      <c r="R39" s="3">
        <f t="shared" si="12"/>
        <v>27532</v>
      </c>
      <c r="S39" s="3">
        <f t="shared" si="13"/>
        <v>27849</v>
      </c>
      <c r="T39" s="30">
        <v>28166</v>
      </c>
      <c r="U39" s="3">
        <f t="shared" si="14"/>
        <v>28483</v>
      </c>
      <c r="V39" s="3">
        <f t="shared" si="15"/>
        <v>28800</v>
      </c>
      <c r="W39" s="3">
        <f t="shared" si="16"/>
        <v>29117</v>
      </c>
      <c r="X39" s="3">
        <f t="shared" si="17"/>
        <v>29434</v>
      </c>
      <c r="Y39" s="30">
        <v>29751</v>
      </c>
      <c r="Z39" s="3">
        <f t="shared" si="18"/>
        <v>30068</v>
      </c>
      <c r="AA39" s="3">
        <f t="shared" si="19"/>
        <v>30384</v>
      </c>
      <c r="AB39" s="3">
        <f t="shared" si="20"/>
        <v>30701</v>
      </c>
      <c r="AC39" s="3">
        <f t="shared" si="25"/>
        <v>31017</v>
      </c>
      <c r="AD39" s="30">
        <v>31334</v>
      </c>
      <c r="AE39" s="3">
        <f t="shared" si="21"/>
        <v>31651</v>
      </c>
      <c r="AF39" s="3">
        <f t="shared" si="22"/>
        <v>31968</v>
      </c>
      <c r="AG39" s="3">
        <f t="shared" si="23"/>
        <v>32284</v>
      </c>
      <c r="AH39" s="3">
        <f t="shared" si="24"/>
        <v>32601</v>
      </c>
      <c r="AI39" s="30">
        <v>32918</v>
      </c>
    </row>
    <row r="40" spans="1:37" ht="15" x14ac:dyDescent="0.25">
      <c r="A40" s="3">
        <v>12048</v>
      </c>
      <c r="B40" s="3" t="s">
        <v>155</v>
      </c>
      <c r="C40" s="36">
        <f>Base18!E40</f>
        <v>4200</v>
      </c>
      <c r="D40" s="3">
        <f t="shared" si="1"/>
        <v>4220</v>
      </c>
      <c r="E40" s="30">
        <v>4239</v>
      </c>
      <c r="F40" s="3">
        <f t="shared" si="2"/>
        <v>4258</v>
      </c>
      <c r="G40" s="3">
        <f t="shared" si="3"/>
        <v>4277</v>
      </c>
      <c r="H40" s="3">
        <f t="shared" si="4"/>
        <v>4297</v>
      </c>
      <c r="I40" s="3">
        <f t="shared" si="5"/>
        <v>4316</v>
      </c>
      <c r="J40" s="30">
        <v>4335</v>
      </c>
      <c r="K40" s="3">
        <f t="shared" si="6"/>
        <v>4354</v>
      </c>
      <c r="L40" s="3">
        <f t="shared" si="7"/>
        <v>4374</v>
      </c>
      <c r="M40" s="3">
        <f t="shared" si="8"/>
        <v>4393</v>
      </c>
      <c r="N40" s="3">
        <f t="shared" si="9"/>
        <v>4413</v>
      </c>
      <c r="O40" s="30">
        <v>4432</v>
      </c>
      <c r="P40" s="3">
        <f t="shared" si="10"/>
        <v>4451</v>
      </c>
      <c r="Q40" s="3">
        <f t="shared" si="11"/>
        <v>4470</v>
      </c>
      <c r="R40" s="3">
        <f t="shared" si="12"/>
        <v>4490</v>
      </c>
      <c r="S40" s="3">
        <f t="shared" si="13"/>
        <v>4509</v>
      </c>
      <c r="T40" s="30">
        <v>4528</v>
      </c>
      <c r="U40" s="3">
        <f t="shared" si="14"/>
        <v>4548</v>
      </c>
      <c r="V40" s="3">
        <f t="shared" si="15"/>
        <v>4567</v>
      </c>
      <c r="W40" s="3">
        <f t="shared" si="16"/>
        <v>4587</v>
      </c>
      <c r="X40" s="3">
        <f t="shared" si="17"/>
        <v>4606</v>
      </c>
      <c r="Y40" s="30">
        <v>4626</v>
      </c>
      <c r="Z40" s="3">
        <f t="shared" si="18"/>
        <v>4645</v>
      </c>
      <c r="AA40" s="3">
        <f t="shared" si="19"/>
        <v>4664</v>
      </c>
      <c r="AB40" s="3">
        <f t="shared" si="20"/>
        <v>4684</v>
      </c>
      <c r="AC40" s="3">
        <f t="shared" si="25"/>
        <v>4703</v>
      </c>
      <c r="AD40" s="30">
        <v>4722</v>
      </c>
      <c r="AE40" s="3">
        <f t="shared" si="21"/>
        <v>4741</v>
      </c>
      <c r="AF40" s="3">
        <f t="shared" si="22"/>
        <v>4761</v>
      </c>
      <c r="AG40" s="3">
        <f t="shared" si="23"/>
        <v>4780</v>
      </c>
      <c r="AH40" s="3">
        <f t="shared" si="24"/>
        <v>4800</v>
      </c>
      <c r="AI40" s="30">
        <v>4819</v>
      </c>
    </row>
    <row r="41" spans="1:37" ht="15" x14ac:dyDescent="0.25">
      <c r="A41" s="3">
        <v>12049</v>
      </c>
      <c r="B41" s="3" t="s">
        <v>155</v>
      </c>
      <c r="C41" s="36">
        <f>Base18!E41</f>
        <v>8500</v>
      </c>
      <c r="D41" s="3">
        <f t="shared" si="1"/>
        <v>8604</v>
      </c>
      <c r="E41" s="30">
        <v>8708</v>
      </c>
      <c r="F41" s="3">
        <f t="shared" si="2"/>
        <v>8796</v>
      </c>
      <c r="G41" s="3">
        <f t="shared" si="3"/>
        <v>8884</v>
      </c>
      <c r="H41" s="3">
        <f t="shared" si="4"/>
        <v>8971</v>
      </c>
      <c r="I41" s="3">
        <f t="shared" si="5"/>
        <v>9059</v>
      </c>
      <c r="J41" s="30">
        <v>9147</v>
      </c>
      <c r="K41" s="3">
        <f t="shared" si="6"/>
        <v>9235</v>
      </c>
      <c r="L41" s="3">
        <f t="shared" si="7"/>
        <v>9322</v>
      </c>
      <c r="M41" s="3">
        <f t="shared" si="8"/>
        <v>9410</v>
      </c>
      <c r="N41" s="3">
        <f t="shared" si="9"/>
        <v>9497</v>
      </c>
      <c r="O41" s="30">
        <v>9585</v>
      </c>
      <c r="P41" s="3">
        <f t="shared" si="10"/>
        <v>9673</v>
      </c>
      <c r="Q41" s="3">
        <f t="shared" si="11"/>
        <v>9760</v>
      </c>
      <c r="R41" s="3">
        <f t="shared" si="12"/>
        <v>9848</v>
      </c>
      <c r="S41" s="3">
        <f t="shared" si="13"/>
        <v>9935</v>
      </c>
      <c r="T41" s="30">
        <v>10023</v>
      </c>
      <c r="U41" s="3">
        <f t="shared" si="14"/>
        <v>10111</v>
      </c>
      <c r="V41" s="3">
        <f t="shared" si="15"/>
        <v>10199</v>
      </c>
      <c r="W41" s="3">
        <f t="shared" si="16"/>
        <v>10287</v>
      </c>
      <c r="X41" s="3">
        <f t="shared" si="17"/>
        <v>10375</v>
      </c>
      <c r="Y41" s="30">
        <v>10463</v>
      </c>
      <c r="Z41" s="3">
        <f t="shared" si="18"/>
        <v>10551</v>
      </c>
      <c r="AA41" s="3">
        <f t="shared" si="19"/>
        <v>10639</v>
      </c>
      <c r="AB41" s="3">
        <f t="shared" si="20"/>
        <v>10726</v>
      </c>
      <c r="AC41" s="3">
        <f t="shared" si="25"/>
        <v>10814</v>
      </c>
      <c r="AD41" s="30">
        <v>10902</v>
      </c>
      <c r="AE41" s="3">
        <f t="shared" si="21"/>
        <v>10990</v>
      </c>
      <c r="AF41" s="3">
        <f t="shared" si="22"/>
        <v>11077</v>
      </c>
      <c r="AG41" s="3">
        <f t="shared" si="23"/>
        <v>11165</v>
      </c>
      <c r="AH41" s="3">
        <f t="shared" si="24"/>
        <v>11252</v>
      </c>
      <c r="AI41" s="30">
        <v>11340</v>
      </c>
    </row>
    <row r="42" spans="1:37" ht="15" x14ac:dyDescent="0.25">
      <c r="A42" s="3">
        <v>12050</v>
      </c>
      <c r="B42" s="3" t="s">
        <v>158</v>
      </c>
      <c r="C42" s="36">
        <f>Base18!E42</f>
        <v>11900</v>
      </c>
      <c r="D42" s="3">
        <f t="shared" si="1"/>
        <v>11962</v>
      </c>
      <c r="E42" s="30">
        <v>12023</v>
      </c>
      <c r="F42" s="3">
        <f t="shared" si="2"/>
        <v>12095</v>
      </c>
      <c r="G42" s="3">
        <f t="shared" si="3"/>
        <v>12168</v>
      </c>
      <c r="H42" s="3">
        <f t="shared" si="4"/>
        <v>12240</v>
      </c>
      <c r="I42" s="3">
        <f t="shared" si="5"/>
        <v>12313</v>
      </c>
      <c r="J42" s="30">
        <v>12385</v>
      </c>
      <c r="K42" s="3">
        <f t="shared" si="6"/>
        <v>12460</v>
      </c>
      <c r="L42" s="3">
        <f t="shared" si="7"/>
        <v>12535</v>
      </c>
      <c r="M42" s="3">
        <f t="shared" si="8"/>
        <v>12610</v>
      </c>
      <c r="N42" s="3">
        <f t="shared" si="9"/>
        <v>12685</v>
      </c>
      <c r="O42" s="30">
        <v>12760</v>
      </c>
      <c r="P42" s="3">
        <f t="shared" si="10"/>
        <v>12837</v>
      </c>
      <c r="Q42" s="3">
        <f t="shared" si="11"/>
        <v>12914</v>
      </c>
      <c r="R42" s="3">
        <f t="shared" si="12"/>
        <v>12992</v>
      </c>
      <c r="S42" s="3">
        <f t="shared" si="13"/>
        <v>13069</v>
      </c>
      <c r="T42" s="30">
        <v>13146</v>
      </c>
      <c r="U42" s="3">
        <f t="shared" si="14"/>
        <v>13225</v>
      </c>
      <c r="V42" s="3">
        <f t="shared" si="15"/>
        <v>13305</v>
      </c>
      <c r="W42" s="3">
        <f t="shared" si="16"/>
        <v>13384</v>
      </c>
      <c r="X42" s="3">
        <f t="shared" si="17"/>
        <v>13464</v>
      </c>
      <c r="Y42" s="30">
        <v>13543</v>
      </c>
      <c r="Z42" s="3">
        <f t="shared" si="18"/>
        <v>13625</v>
      </c>
      <c r="AA42" s="3">
        <f t="shared" si="19"/>
        <v>13707</v>
      </c>
      <c r="AB42" s="3">
        <f t="shared" si="20"/>
        <v>13789</v>
      </c>
      <c r="AC42" s="3">
        <f t="shared" si="25"/>
        <v>13871</v>
      </c>
      <c r="AD42" s="30">
        <v>13953</v>
      </c>
      <c r="AE42" s="3">
        <f t="shared" si="21"/>
        <v>14037</v>
      </c>
      <c r="AF42" s="3">
        <f t="shared" si="22"/>
        <v>14122</v>
      </c>
      <c r="AG42" s="3">
        <f t="shared" si="23"/>
        <v>14206</v>
      </c>
      <c r="AH42" s="3">
        <f t="shared" si="24"/>
        <v>14291</v>
      </c>
      <c r="AI42" s="30">
        <v>14375</v>
      </c>
    </row>
    <row r="43" spans="1:37" ht="15" x14ac:dyDescent="0.25">
      <c r="A43" s="3">
        <v>12051</v>
      </c>
      <c r="B43" s="3" t="s">
        <v>156</v>
      </c>
      <c r="C43" s="36">
        <f>Base18!E43</f>
        <v>2600</v>
      </c>
      <c r="D43" s="3">
        <f t="shared" si="1"/>
        <v>2659</v>
      </c>
      <c r="E43" s="30">
        <v>2717</v>
      </c>
      <c r="F43" s="3">
        <f t="shared" si="2"/>
        <v>2775</v>
      </c>
      <c r="G43" s="3">
        <f t="shared" si="3"/>
        <v>2834</v>
      </c>
      <c r="H43" s="3">
        <f t="shared" si="4"/>
        <v>2892</v>
      </c>
      <c r="I43" s="3">
        <f t="shared" si="5"/>
        <v>2951</v>
      </c>
      <c r="J43" s="30">
        <v>3009</v>
      </c>
      <c r="K43" s="3">
        <f t="shared" si="6"/>
        <v>3068</v>
      </c>
      <c r="L43" s="3">
        <f t="shared" si="7"/>
        <v>3126</v>
      </c>
      <c r="M43" s="3">
        <f t="shared" si="8"/>
        <v>3185</v>
      </c>
      <c r="N43" s="3">
        <f t="shared" si="9"/>
        <v>3243</v>
      </c>
      <c r="O43" s="30">
        <v>3302</v>
      </c>
      <c r="P43" s="3">
        <f t="shared" si="10"/>
        <v>3360</v>
      </c>
      <c r="Q43" s="3">
        <f t="shared" si="11"/>
        <v>3419</v>
      </c>
      <c r="R43" s="3">
        <f t="shared" si="12"/>
        <v>3477</v>
      </c>
      <c r="S43" s="3">
        <f t="shared" si="13"/>
        <v>3536</v>
      </c>
      <c r="T43" s="30">
        <v>3594</v>
      </c>
      <c r="U43" s="3">
        <f t="shared" si="14"/>
        <v>3652</v>
      </c>
      <c r="V43" s="3">
        <f t="shared" si="15"/>
        <v>3711</v>
      </c>
      <c r="W43" s="3">
        <f t="shared" si="16"/>
        <v>3769</v>
      </c>
      <c r="X43" s="3">
        <f t="shared" si="17"/>
        <v>3828</v>
      </c>
      <c r="Y43" s="30">
        <v>3886</v>
      </c>
      <c r="Z43" s="3">
        <f t="shared" si="18"/>
        <v>3945</v>
      </c>
      <c r="AA43" s="3">
        <f t="shared" si="19"/>
        <v>4003</v>
      </c>
      <c r="AB43" s="3">
        <f t="shared" si="20"/>
        <v>4062</v>
      </c>
      <c r="AC43" s="3">
        <f t="shared" si="25"/>
        <v>4120</v>
      </c>
      <c r="AD43" s="30">
        <v>4179</v>
      </c>
      <c r="AE43" s="3">
        <f t="shared" si="21"/>
        <v>4237</v>
      </c>
      <c r="AF43" s="3">
        <f t="shared" si="22"/>
        <v>4296</v>
      </c>
      <c r="AG43" s="3">
        <f t="shared" si="23"/>
        <v>4354</v>
      </c>
      <c r="AH43" s="3">
        <f t="shared" si="24"/>
        <v>4413</v>
      </c>
      <c r="AI43" s="30">
        <v>4471</v>
      </c>
    </row>
    <row r="44" spans="1:37" ht="15" x14ac:dyDescent="0.25">
      <c r="A44" s="3">
        <v>12052</v>
      </c>
      <c r="B44" s="3" t="s">
        <v>164</v>
      </c>
      <c r="C44" s="36">
        <f>Base18!E44</f>
        <v>602</v>
      </c>
      <c r="D44" s="3">
        <f t="shared" si="1"/>
        <v>604</v>
      </c>
      <c r="E44" s="30">
        <v>605</v>
      </c>
      <c r="F44" s="3">
        <f t="shared" si="2"/>
        <v>607</v>
      </c>
      <c r="G44" s="3">
        <f t="shared" si="3"/>
        <v>610</v>
      </c>
      <c r="H44" s="3">
        <f t="shared" si="4"/>
        <v>612</v>
      </c>
      <c r="I44" s="3">
        <f t="shared" si="5"/>
        <v>615</v>
      </c>
      <c r="J44" s="30">
        <v>617</v>
      </c>
      <c r="K44" s="3">
        <f t="shared" si="6"/>
        <v>620</v>
      </c>
      <c r="L44" s="3">
        <f t="shared" si="7"/>
        <v>622</v>
      </c>
      <c r="M44" s="3">
        <f t="shared" si="8"/>
        <v>625</v>
      </c>
      <c r="N44" s="3">
        <f t="shared" si="9"/>
        <v>627</v>
      </c>
      <c r="O44" s="30">
        <v>630</v>
      </c>
      <c r="P44" s="3">
        <f t="shared" si="10"/>
        <v>633</v>
      </c>
      <c r="Q44" s="3">
        <f t="shared" si="11"/>
        <v>635</v>
      </c>
      <c r="R44" s="3">
        <f t="shared" si="12"/>
        <v>638</v>
      </c>
      <c r="S44" s="3">
        <f t="shared" si="13"/>
        <v>640</v>
      </c>
      <c r="T44" s="30">
        <v>643</v>
      </c>
      <c r="U44" s="3">
        <f t="shared" si="14"/>
        <v>646</v>
      </c>
      <c r="V44" s="3">
        <f t="shared" si="15"/>
        <v>648</v>
      </c>
      <c r="W44" s="3">
        <f t="shared" si="16"/>
        <v>651</v>
      </c>
      <c r="X44" s="3">
        <f t="shared" si="17"/>
        <v>653</v>
      </c>
      <c r="Y44" s="30">
        <v>656</v>
      </c>
      <c r="Z44" s="3">
        <f t="shared" si="18"/>
        <v>659</v>
      </c>
      <c r="AA44" s="3">
        <f t="shared" si="19"/>
        <v>661</v>
      </c>
      <c r="AB44" s="3">
        <f t="shared" si="20"/>
        <v>664</v>
      </c>
      <c r="AC44" s="3">
        <f t="shared" si="25"/>
        <v>666</v>
      </c>
      <c r="AD44" s="30">
        <v>669</v>
      </c>
      <c r="AE44" s="3">
        <f t="shared" si="21"/>
        <v>672</v>
      </c>
      <c r="AF44" s="3">
        <f t="shared" si="22"/>
        <v>675</v>
      </c>
      <c r="AG44" s="3">
        <f t="shared" si="23"/>
        <v>677</v>
      </c>
      <c r="AH44" s="3">
        <f t="shared" si="24"/>
        <v>680</v>
      </c>
      <c r="AI44" s="30">
        <v>683</v>
      </c>
    </row>
    <row r="45" spans="1:37" ht="15" x14ac:dyDescent="0.25">
      <c r="A45" s="3">
        <v>12053</v>
      </c>
      <c r="B45" s="3" t="s">
        <v>156</v>
      </c>
      <c r="C45" s="36">
        <f>Base18!E45</f>
        <v>1500</v>
      </c>
      <c r="D45" s="3">
        <f t="shared" si="1"/>
        <v>1514</v>
      </c>
      <c r="E45" s="30">
        <v>1527</v>
      </c>
      <c r="F45" s="3">
        <f t="shared" si="2"/>
        <v>1540</v>
      </c>
      <c r="G45" s="3">
        <f t="shared" si="3"/>
        <v>1553</v>
      </c>
      <c r="H45" s="3">
        <f t="shared" si="4"/>
        <v>1565</v>
      </c>
      <c r="I45" s="3">
        <f t="shared" si="5"/>
        <v>1578</v>
      </c>
      <c r="J45" s="30">
        <v>1591</v>
      </c>
      <c r="K45" s="3">
        <f t="shared" si="6"/>
        <v>1604</v>
      </c>
      <c r="L45" s="3">
        <f t="shared" si="7"/>
        <v>1617</v>
      </c>
      <c r="M45" s="3">
        <f t="shared" si="8"/>
        <v>1630</v>
      </c>
      <c r="N45" s="3">
        <f t="shared" si="9"/>
        <v>1643</v>
      </c>
      <c r="O45" s="30">
        <v>1656</v>
      </c>
      <c r="P45" s="3">
        <f t="shared" si="10"/>
        <v>1669</v>
      </c>
      <c r="Q45" s="3">
        <f t="shared" si="11"/>
        <v>1681</v>
      </c>
      <c r="R45" s="3">
        <f t="shared" si="12"/>
        <v>1694</v>
      </c>
      <c r="S45" s="3">
        <f t="shared" si="13"/>
        <v>1706</v>
      </c>
      <c r="T45" s="30">
        <v>1719</v>
      </c>
      <c r="U45" s="3">
        <f t="shared" si="14"/>
        <v>1732</v>
      </c>
      <c r="V45" s="3">
        <f t="shared" si="15"/>
        <v>1745</v>
      </c>
      <c r="W45" s="3">
        <f t="shared" si="16"/>
        <v>1757</v>
      </c>
      <c r="X45" s="3">
        <f t="shared" si="17"/>
        <v>1770</v>
      </c>
      <c r="Y45" s="30">
        <v>1783</v>
      </c>
      <c r="Z45" s="3">
        <f t="shared" si="18"/>
        <v>1796</v>
      </c>
      <c r="AA45" s="3">
        <f t="shared" si="19"/>
        <v>1809</v>
      </c>
      <c r="AB45" s="3">
        <f t="shared" si="20"/>
        <v>1822</v>
      </c>
      <c r="AC45" s="3">
        <f t="shared" si="25"/>
        <v>1835</v>
      </c>
      <c r="AD45" s="30">
        <v>1848</v>
      </c>
      <c r="AE45" s="3">
        <f t="shared" si="21"/>
        <v>1861</v>
      </c>
      <c r="AF45" s="3">
        <f t="shared" si="22"/>
        <v>1874</v>
      </c>
      <c r="AG45" s="3">
        <f t="shared" si="23"/>
        <v>1886</v>
      </c>
      <c r="AH45" s="3">
        <f t="shared" si="24"/>
        <v>1899</v>
      </c>
      <c r="AI45" s="30">
        <v>1912</v>
      </c>
    </row>
    <row r="46" spans="1:37" ht="15" x14ac:dyDescent="0.25">
      <c r="A46" s="3">
        <v>12055</v>
      </c>
      <c r="B46" s="3" t="s">
        <v>158</v>
      </c>
      <c r="C46" s="36">
        <f>Base18!E46</f>
        <v>5200</v>
      </c>
      <c r="D46" s="3">
        <f t="shared" si="1"/>
        <v>5210</v>
      </c>
      <c r="E46" s="30">
        <v>5220</v>
      </c>
      <c r="F46" s="3">
        <f t="shared" si="2"/>
        <v>5223</v>
      </c>
      <c r="G46" s="3">
        <f t="shared" si="3"/>
        <v>5226</v>
      </c>
      <c r="H46" s="3">
        <f t="shared" si="4"/>
        <v>5229</v>
      </c>
      <c r="I46" s="3">
        <f t="shared" si="5"/>
        <v>5232</v>
      </c>
      <c r="J46" s="30">
        <v>5235</v>
      </c>
      <c r="K46" s="3">
        <f t="shared" si="6"/>
        <v>5243</v>
      </c>
      <c r="L46" s="3">
        <f t="shared" si="7"/>
        <v>5250</v>
      </c>
      <c r="M46" s="3">
        <f t="shared" si="8"/>
        <v>5258</v>
      </c>
      <c r="N46" s="3">
        <f t="shared" si="9"/>
        <v>5265</v>
      </c>
      <c r="O46" s="30">
        <v>5273</v>
      </c>
      <c r="P46" s="3">
        <f t="shared" si="10"/>
        <v>5280</v>
      </c>
      <c r="Q46" s="3">
        <f t="shared" si="11"/>
        <v>5287</v>
      </c>
      <c r="R46" s="3">
        <f t="shared" si="12"/>
        <v>5295</v>
      </c>
      <c r="S46" s="3">
        <f t="shared" si="13"/>
        <v>5302</v>
      </c>
      <c r="T46" s="30">
        <v>5309</v>
      </c>
      <c r="U46" s="3">
        <f t="shared" si="14"/>
        <v>5317</v>
      </c>
      <c r="V46" s="3">
        <f t="shared" si="15"/>
        <v>5324</v>
      </c>
      <c r="W46" s="3">
        <f t="shared" si="16"/>
        <v>5332</v>
      </c>
      <c r="X46" s="3">
        <f t="shared" si="17"/>
        <v>5339</v>
      </c>
      <c r="Y46" s="30">
        <v>5347</v>
      </c>
      <c r="Z46" s="3">
        <f t="shared" si="18"/>
        <v>5354</v>
      </c>
      <c r="AA46" s="3">
        <f t="shared" si="19"/>
        <v>5362</v>
      </c>
      <c r="AB46" s="3">
        <f t="shared" si="20"/>
        <v>5369</v>
      </c>
      <c r="AC46" s="3">
        <f t="shared" si="25"/>
        <v>5377</v>
      </c>
      <c r="AD46" s="30">
        <v>5384</v>
      </c>
      <c r="AE46" s="3">
        <f t="shared" si="21"/>
        <v>5392</v>
      </c>
      <c r="AF46" s="3">
        <f t="shared" si="22"/>
        <v>5400</v>
      </c>
      <c r="AG46" s="3">
        <f t="shared" si="23"/>
        <v>5407</v>
      </c>
      <c r="AH46" s="3">
        <f t="shared" si="24"/>
        <v>5415</v>
      </c>
      <c r="AI46" s="30">
        <v>5423</v>
      </c>
    </row>
    <row r="47" spans="1:37" ht="15" x14ac:dyDescent="0.25">
      <c r="A47" s="3">
        <v>12056</v>
      </c>
      <c r="B47" s="3" t="s">
        <v>156</v>
      </c>
      <c r="C47" s="36">
        <f>Base18!E47</f>
        <v>5500</v>
      </c>
      <c r="D47" s="3">
        <f t="shared" si="1"/>
        <v>5527</v>
      </c>
      <c r="E47" s="30">
        <v>5554</v>
      </c>
      <c r="F47" s="3">
        <f t="shared" si="2"/>
        <v>5581</v>
      </c>
      <c r="G47" s="3">
        <f t="shared" si="3"/>
        <v>5609</v>
      </c>
      <c r="H47" s="3">
        <f t="shared" si="4"/>
        <v>5636</v>
      </c>
      <c r="I47" s="3">
        <f t="shared" si="5"/>
        <v>5664</v>
      </c>
      <c r="J47" s="30">
        <v>5691</v>
      </c>
      <c r="K47" s="3">
        <f t="shared" si="6"/>
        <v>5718</v>
      </c>
      <c r="L47" s="3">
        <f t="shared" si="7"/>
        <v>5745</v>
      </c>
      <c r="M47" s="3">
        <f t="shared" si="8"/>
        <v>5773</v>
      </c>
      <c r="N47" s="3">
        <f t="shared" si="9"/>
        <v>5800</v>
      </c>
      <c r="O47" s="30">
        <v>5827</v>
      </c>
      <c r="P47" s="3">
        <f t="shared" si="10"/>
        <v>5854</v>
      </c>
      <c r="Q47" s="3">
        <f t="shared" si="11"/>
        <v>5882</v>
      </c>
      <c r="R47" s="3">
        <f t="shared" si="12"/>
        <v>5909</v>
      </c>
      <c r="S47" s="3">
        <f t="shared" si="13"/>
        <v>5937</v>
      </c>
      <c r="T47" s="30">
        <v>5964</v>
      </c>
      <c r="U47" s="3">
        <f t="shared" si="14"/>
        <v>5991</v>
      </c>
      <c r="V47" s="3">
        <f t="shared" si="15"/>
        <v>6018</v>
      </c>
      <c r="W47" s="3">
        <f t="shared" si="16"/>
        <v>6046</v>
      </c>
      <c r="X47" s="3">
        <f t="shared" si="17"/>
        <v>6073</v>
      </c>
      <c r="Y47" s="30">
        <v>6100</v>
      </c>
      <c r="Z47" s="3">
        <f t="shared" si="18"/>
        <v>6127</v>
      </c>
      <c r="AA47" s="3">
        <f t="shared" si="19"/>
        <v>6154</v>
      </c>
      <c r="AB47" s="3">
        <f t="shared" si="20"/>
        <v>6182</v>
      </c>
      <c r="AC47" s="3">
        <f t="shared" si="25"/>
        <v>6209</v>
      </c>
      <c r="AD47" s="30">
        <v>6236</v>
      </c>
      <c r="AE47" s="3">
        <f t="shared" si="21"/>
        <v>6263</v>
      </c>
      <c r="AF47" s="3">
        <f t="shared" si="22"/>
        <v>6290</v>
      </c>
      <c r="AG47" s="3">
        <f t="shared" si="23"/>
        <v>6318</v>
      </c>
      <c r="AH47" s="3">
        <f t="shared" si="24"/>
        <v>6345</v>
      </c>
      <c r="AI47" s="30">
        <v>6372</v>
      </c>
    </row>
    <row r="48" spans="1:37" ht="15" x14ac:dyDescent="0.25">
      <c r="A48" s="3">
        <v>12057</v>
      </c>
      <c r="B48" s="37" t="s">
        <v>76</v>
      </c>
      <c r="C48" s="36">
        <f>Base18!E48</f>
        <v>85400</v>
      </c>
      <c r="D48" s="3">
        <f t="shared" si="1"/>
        <v>86778</v>
      </c>
      <c r="E48" s="30">
        <v>88155</v>
      </c>
      <c r="F48" s="3">
        <f t="shared" si="2"/>
        <v>89573</v>
      </c>
      <c r="G48" s="3">
        <f t="shared" si="3"/>
        <v>90990</v>
      </c>
      <c r="H48" s="3">
        <f t="shared" si="4"/>
        <v>92408</v>
      </c>
      <c r="I48" s="3">
        <f t="shared" si="5"/>
        <v>93825</v>
      </c>
      <c r="J48" s="30">
        <v>95243</v>
      </c>
      <c r="K48" s="3">
        <f t="shared" si="6"/>
        <v>96660</v>
      </c>
      <c r="L48" s="3">
        <f t="shared" si="7"/>
        <v>98078</v>
      </c>
      <c r="M48" s="3">
        <f t="shared" si="8"/>
        <v>99495</v>
      </c>
      <c r="N48" s="3">
        <f t="shared" si="9"/>
        <v>100913</v>
      </c>
      <c r="O48" s="30">
        <v>102330</v>
      </c>
      <c r="P48" s="3">
        <f t="shared" si="10"/>
        <v>103748</v>
      </c>
      <c r="Q48" s="3">
        <f t="shared" si="11"/>
        <v>105165</v>
      </c>
      <c r="R48" s="3">
        <f t="shared" si="12"/>
        <v>106583</v>
      </c>
      <c r="S48" s="3">
        <f t="shared" si="13"/>
        <v>108000</v>
      </c>
      <c r="T48" s="30">
        <v>109418</v>
      </c>
      <c r="U48" s="3">
        <f t="shared" si="14"/>
        <v>110835</v>
      </c>
      <c r="V48" s="3">
        <f t="shared" si="15"/>
        <v>112253</v>
      </c>
      <c r="W48" s="3">
        <f t="shared" si="16"/>
        <v>113670</v>
      </c>
      <c r="X48" s="3">
        <f t="shared" si="17"/>
        <v>115088</v>
      </c>
      <c r="Y48" s="30">
        <v>116505</v>
      </c>
      <c r="Z48" s="3">
        <f t="shared" si="18"/>
        <v>117923</v>
      </c>
      <c r="AA48" s="3">
        <f t="shared" si="19"/>
        <v>119340</v>
      </c>
      <c r="AB48" s="3">
        <f t="shared" si="20"/>
        <v>120758</v>
      </c>
      <c r="AC48" s="3">
        <f t="shared" si="25"/>
        <v>122175</v>
      </c>
      <c r="AD48" s="30">
        <v>123593</v>
      </c>
      <c r="AE48" s="3">
        <f t="shared" si="21"/>
        <v>125010</v>
      </c>
      <c r="AF48" s="3">
        <f t="shared" si="22"/>
        <v>126428</v>
      </c>
      <c r="AG48" s="3">
        <f t="shared" si="23"/>
        <v>127845</v>
      </c>
      <c r="AH48" s="3">
        <f t="shared" si="24"/>
        <v>129263</v>
      </c>
      <c r="AI48" s="30">
        <v>130680</v>
      </c>
    </row>
    <row r="49" spans="1:35" ht="15" x14ac:dyDescent="0.25">
      <c r="A49" s="3">
        <v>12058</v>
      </c>
      <c r="B49" s="37" t="s">
        <v>165</v>
      </c>
      <c r="C49" s="36">
        <f>Base18!E49</f>
        <v>2600</v>
      </c>
      <c r="D49" s="3">
        <f t="shared" si="1"/>
        <v>2654</v>
      </c>
      <c r="E49" s="30">
        <v>2708</v>
      </c>
      <c r="F49" s="3">
        <f t="shared" si="2"/>
        <v>2770</v>
      </c>
      <c r="G49" s="3">
        <f t="shared" si="3"/>
        <v>2832</v>
      </c>
      <c r="H49" s="3">
        <f t="shared" si="4"/>
        <v>2895</v>
      </c>
      <c r="I49" s="3">
        <f t="shared" si="5"/>
        <v>2957</v>
      </c>
      <c r="J49" s="30">
        <v>3019</v>
      </c>
      <c r="K49" s="3">
        <f t="shared" si="6"/>
        <v>3088</v>
      </c>
      <c r="L49" s="3">
        <f t="shared" si="7"/>
        <v>3157</v>
      </c>
      <c r="M49" s="3">
        <f t="shared" si="8"/>
        <v>3227</v>
      </c>
      <c r="N49" s="3">
        <f t="shared" si="9"/>
        <v>3296</v>
      </c>
      <c r="O49" s="30">
        <v>3365</v>
      </c>
      <c r="P49" s="3">
        <f t="shared" si="10"/>
        <v>3442</v>
      </c>
      <c r="Q49" s="3">
        <f t="shared" si="11"/>
        <v>3520</v>
      </c>
      <c r="R49" s="3">
        <f t="shared" si="12"/>
        <v>3597</v>
      </c>
      <c r="S49" s="3">
        <f t="shared" si="13"/>
        <v>3675</v>
      </c>
      <c r="T49" s="30">
        <v>3752</v>
      </c>
      <c r="U49" s="3">
        <f t="shared" si="14"/>
        <v>3838</v>
      </c>
      <c r="V49" s="3">
        <f t="shared" si="15"/>
        <v>3924</v>
      </c>
      <c r="W49" s="3">
        <f t="shared" si="16"/>
        <v>4011</v>
      </c>
      <c r="X49" s="3">
        <f t="shared" si="17"/>
        <v>4097</v>
      </c>
      <c r="Y49" s="30">
        <v>4183</v>
      </c>
      <c r="Z49" s="3">
        <f t="shared" si="18"/>
        <v>4279</v>
      </c>
      <c r="AA49" s="3">
        <f t="shared" si="19"/>
        <v>4375</v>
      </c>
      <c r="AB49" s="3">
        <f t="shared" si="20"/>
        <v>4471</v>
      </c>
      <c r="AC49" s="3">
        <f t="shared" si="25"/>
        <v>4567</v>
      </c>
      <c r="AD49" s="30">
        <v>4663</v>
      </c>
      <c r="AE49" s="3">
        <f t="shared" si="21"/>
        <v>4770</v>
      </c>
      <c r="AF49" s="3">
        <f t="shared" si="22"/>
        <v>4877</v>
      </c>
      <c r="AG49" s="3">
        <f t="shared" si="23"/>
        <v>4985</v>
      </c>
      <c r="AH49" s="3">
        <f t="shared" si="24"/>
        <v>5092</v>
      </c>
      <c r="AI49" s="30">
        <v>5199</v>
      </c>
    </row>
    <row r="50" spans="1:35" ht="15" x14ac:dyDescent="0.25">
      <c r="A50" s="3">
        <v>12065</v>
      </c>
      <c r="B50" s="3" t="s">
        <v>156</v>
      </c>
      <c r="C50" s="36">
        <f>Base18!E50</f>
        <v>1800</v>
      </c>
      <c r="D50" s="3">
        <f t="shared" si="1"/>
        <v>1859</v>
      </c>
      <c r="E50" s="30">
        <v>1917</v>
      </c>
      <c r="F50" s="3">
        <f t="shared" si="2"/>
        <v>1958</v>
      </c>
      <c r="G50" s="3">
        <f t="shared" si="3"/>
        <v>1998</v>
      </c>
      <c r="H50" s="3">
        <f t="shared" si="4"/>
        <v>2039</v>
      </c>
      <c r="I50" s="3">
        <f t="shared" si="5"/>
        <v>2079</v>
      </c>
      <c r="J50" s="30">
        <v>2120</v>
      </c>
      <c r="K50" s="3">
        <f t="shared" si="6"/>
        <v>2160</v>
      </c>
      <c r="L50" s="3">
        <f t="shared" si="7"/>
        <v>2201</v>
      </c>
      <c r="M50" s="3">
        <f t="shared" si="8"/>
        <v>2241</v>
      </c>
      <c r="N50" s="3">
        <f t="shared" si="9"/>
        <v>2282</v>
      </c>
      <c r="O50" s="30">
        <v>2322</v>
      </c>
      <c r="P50" s="3">
        <f t="shared" si="10"/>
        <v>2363</v>
      </c>
      <c r="Q50" s="3">
        <f t="shared" si="11"/>
        <v>2403</v>
      </c>
      <c r="R50" s="3">
        <f t="shared" si="12"/>
        <v>2444</v>
      </c>
      <c r="S50" s="3">
        <f t="shared" si="13"/>
        <v>2484</v>
      </c>
      <c r="T50" s="30">
        <v>2525</v>
      </c>
      <c r="U50" s="3">
        <f t="shared" si="14"/>
        <v>2565</v>
      </c>
      <c r="V50" s="3">
        <f t="shared" si="15"/>
        <v>2606</v>
      </c>
      <c r="W50" s="3">
        <f t="shared" si="16"/>
        <v>2646</v>
      </c>
      <c r="X50" s="3">
        <f t="shared" si="17"/>
        <v>2687</v>
      </c>
      <c r="Y50" s="30">
        <v>2727</v>
      </c>
      <c r="Z50" s="3">
        <f t="shared" si="18"/>
        <v>2768</v>
      </c>
      <c r="AA50" s="3">
        <f t="shared" si="19"/>
        <v>2808</v>
      </c>
      <c r="AB50" s="3">
        <f t="shared" si="20"/>
        <v>2849</v>
      </c>
      <c r="AC50" s="3">
        <f t="shared" si="25"/>
        <v>2889</v>
      </c>
      <c r="AD50" s="30">
        <v>2930</v>
      </c>
      <c r="AE50" s="3">
        <f t="shared" si="21"/>
        <v>2970</v>
      </c>
      <c r="AF50" s="3">
        <f t="shared" si="22"/>
        <v>3011</v>
      </c>
      <c r="AG50" s="3">
        <f t="shared" si="23"/>
        <v>3051</v>
      </c>
      <c r="AH50" s="3">
        <f t="shared" si="24"/>
        <v>3092</v>
      </c>
      <c r="AI50" s="30">
        <v>3132</v>
      </c>
    </row>
    <row r="51" spans="1:35" ht="15" x14ac:dyDescent="0.25">
      <c r="A51" s="3">
        <v>12066</v>
      </c>
      <c r="B51" s="3" t="s">
        <v>151</v>
      </c>
      <c r="C51" s="36">
        <f>Base18!E51</f>
        <v>1800</v>
      </c>
      <c r="D51" s="3">
        <f t="shared" si="1"/>
        <v>1810</v>
      </c>
      <c r="E51" s="30">
        <v>1819</v>
      </c>
      <c r="F51" s="3">
        <f t="shared" si="2"/>
        <v>1828</v>
      </c>
      <c r="G51" s="3">
        <f t="shared" si="3"/>
        <v>1837</v>
      </c>
      <c r="H51" s="3">
        <f t="shared" si="4"/>
        <v>1847</v>
      </c>
      <c r="I51" s="3">
        <f t="shared" si="5"/>
        <v>1856</v>
      </c>
      <c r="J51" s="30">
        <v>1865</v>
      </c>
      <c r="K51" s="3">
        <f t="shared" si="6"/>
        <v>1875</v>
      </c>
      <c r="L51" s="3">
        <f t="shared" si="7"/>
        <v>1884</v>
      </c>
      <c r="M51" s="3">
        <f t="shared" si="8"/>
        <v>1894</v>
      </c>
      <c r="N51" s="3">
        <f t="shared" si="9"/>
        <v>1903</v>
      </c>
      <c r="O51" s="30">
        <v>1913</v>
      </c>
      <c r="P51" s="3">
        <f t="shared" si="10"/>
        <v>1922</v>
      </c>
      <c r="Q51" s="3">
        <f t="shared" si="11"/>
        <v>1931</v>
      </c>
      <c r="R51" s="3">
        <f t="shared" si="12"/>
        <v>1941</v>
      </c>
      <c r="S51" s="3">
        <f t="shared" si="13"/>
        <v>1950</v>
      </c>
      <c r="T51" s="30">
        <v>1959</v>
      </c>
      <c r="U51" s="3">
        <f t="shared" si="14"/>
        <v>1969</v>
      </c>
      <c r="V51" s="3">
        <f t="shared" si="15"/>
        <v>1978</v>
      </c>
      <c r="W51" s="3">
        <f t="shared" si="16"/>
        <v>1988</v>
      </c>
      <c r="X51" s="3">
        <f t="shared" si="17"/>
        <v>1997</v>
      </c>
      <c r="Y51" s="30">
        <v>2007</v>
      </c>
      <c r="Z51" s="3">
        <f t="shared" si="18"/>
        <v>2016</v>
      </c>
      <c r="AA51" s="3">
        <f t="shared" si="19"/>
        <v>2025</v>
      </c>
      <c r="AB51" s="3">
        <f t="shared" si="20"/>
        <v>2035</v>
      </c>
      <c r="AC51" s="3">
        <f t="shared" si="25"/>
        <v>2044</v>
      </c>
      <c r="AD51" s="30">
        <v>2053</v>
      </c>
      <c r="AE51" s="3">
        <f t="shared" si="21"/>
        <v>2062</v>
      </c>
      <c r="AF51" s="3">
        <f t="shared" si="22"/>
        <v>2072</v>
      </c>
      <c r="AG51" s="3">
        <f t="shared" si="23"/>
        <v>2081</v>
      </c>
      <c r="AH51" s="3">
        <f t="shared" si="24"/>
        <v>2091</v>
      </c>
      <c r="AI51" s="30">
        <v>2100</v>
      </c>
    </row>
    <row r="52" spans="1:35" ht="15" x14ac:dyDescent="0.25">
      <c r="A52" s="3">
        <v>12067</v>
      </c>
      <c r="B52" s="3" t="s">
        <v>162</v>
      </c>
      <c r="C52" s="36">
        <f>Base18!E52</f>
        <v>1301</v>
      </c>
      <c r="D52" s="3">
        <f t="shared" si="1"/>
        <v>1322</v>
      </c>
      <c r="E52" s="30">
        <v>1342</v>
      </c>
      <c r="F52" s="3">
        <f t="shared" si="2"/>
        <v>1365</v>
      </c>
      <c r="G52" s="3">
        <f t="shared" si="3"/>
        <v>1388</v>
      </c>
      <c r="H52" s="3">
        <f t="shared" si="4"/>
        <v>1411</v>
      </c>
      <c r="I52" s="3">
        <f t="shared" si="5"/>
        <v>1434</v>
      </c>
      <c r="J52" s="30">
        <v>1457</v>
      </c>
      <c r="K52" s="3">
        <f t="shared" si="6"/>
        <v>1480</v>
      </c>
      <c r="L52" s="3">
        <f t="shared" si="7"/>
        <v>1503</v>
      </c>
      <c r="M52" s="3">
        <f t="shared" si="8"/>
        <v>1525</v>
      </c>
      <c r="N52" s="3">
        <f t="shared" si="9"/>
        <v>1548</v>
      </c>
      <c r="O52" s="30">
        <v>1571</v>
      </c>
      <c r="P52" s="3">
        <f t="shared" si="10"/>
        <v>1594</v>
      </c>
      <c r="Q52" s="3">
        <f t="shared" si="11"/>
        <v>1617</v>
      </c>
      <c r="R52" s="3">
        <f t="shared" si="12"/>
        <v>1640</v>
      </c>
      <c r="S52" s="3">
        <f t="shared" si="13"/>
        <v>1663</v>
      </c>
      <c r="T52" s="30">
        <v>1686</v>
      </c>
      <c r="U52" s="3">
        <f t="shared" si="14"/>
        <v>1709</v>
      </c>
      <c r="V52" s="3">
        <f t="shared" si="15"/>
        <v>1732</v>
      </c>
      <c r="W52" s="3">
        <f t="shared" si="16"/>
        <v>1755</v>
      </c>
      <c r="X52" s="3">
        <f t="shared" si="17"/>
        <v>1778</v>
      </c>
      <c r="Y52" s="30">
        <v>1801</v>
      </c>
      <c r="Z52" s="3">
        <f t="shared" si="18"/>
        <v>1824</v>
      </c>
      <c r="AA52" s="3">
        <f t="shared" si="19"/>
        <v>1847</v>
      </c>
      <c r="AB52" s="3">
        <f t="shared" si="20"/>
        <v>1870</v>
      </c>
      <c r="AC52" s="3">
        <f t="shared" si="25"/>
        <v>1893</v>
      </c>
      <c r="AD52" s="30">
        <v>1916</v>
      </c>
      <c r="AE52" s="3">
        <f t="shared" si="21"/>
        <v>1939</v>
      </c>
      <c r="AF52" s="3">
        <f t="shared" si="22"/>
        <v>1962</v>
      </c>
      <c r="AG52" s="3">
        <f t="shared" si="23"/>
        <v>1984</v>
      </c>
      <c r="AH52" s="3">
        <f t="shared" si="24"/>
        <v>2007</v>
      </c>
      <c r="AI52" s="30">
        <v>2030</v>
      </c>
    </row>
    <row r="53" spans="1:35" s="37" customFormat="1" ht="15" x14ac:dyDescent="0.25">
      <c r="A53" s="37">
        <v>12069</v>
      </c>
      <c r="B53" s="37" t="s">
        <v>76</v>
      </c>
      <c r="C53" s="36">
        <f>Base18!E53</f>
        <v>40600</v>
      </c>
      <c r="D53" s="27">
        <f t="shared" si="1"/>
        <v>40938</v>
      </c>
      <c r="E53" s="45">
        <v>41275</v>
      </c>
      <c r="F53" s="27">
        <f t="shared" si="2"/>
        <v>41619</v>
      </c>
      <c r="G53" s="27">
        <f t="shared" si="3"/>
        <v>41963</v>
      </c>
      <c r="H53" s="27">
        <f t="shared" si="4"/>
        <v>42306</v>
      </c>
      <c r="I53" s="27">
        <f t="shared" si="5"/>
        <v>42650</v>
      </c>
      <c r="J53" s="45">
        <v>42994</v>
      </c>
      <c r="K53" s="27">
        <f t="shared" si="6"/>
        <v>43352</v>
      </c>
      <c r="L53" s="27">
        <f t="shared" si="7"/>
        <v>43710</v>
      </c>
      <c r="M53" s="27">
        <f t="shared" si="8"/>
        <v>44067</v>
      </c>
      <c r="N53" s="27">
        <f t="shared" si="9"/>
        <v>44425</v>
      </c>
      <c r="O53" s="45">
        <v>44783</v>
      </c>
      <c r="P53" s="27">
        <f t="shared" si="10"/>
        <v>45156</v>
      </c>
      <c r="Q53" s="27">
        <f t="shared" si="11"/>
        <v>45529</v>
      </c>
      <c r="R53" s="27">
        <f t="shared" si="12"/>
        <v>45901</v>
      </c>
      <c r="S53" s="27">
        <f t="shared" si="13"/>
        <v>46274</v>
      </c>
      <c r="T53" s="45">
        <v>46647</v>
      </c>
      <c r="U53" s="27">
        <f t="shared" si="14"/>
        <v>47035</v>
      </c>
      <c r="V53" s="27">
        <f t="shared" si="15"/>
        <v>47424</v>
      </c>
      <c r="W53" s="27">
        <f t="shared" si="16"/>
        <v>47812</v>
      </c>
      <c r="X53" s="27">
        <f t="shared" si="17"/>
        <v>48201</v>
      </c>
      <c r="Y53" s="45">
        <v>48589</v>
      </c>
      <c r="Z53" s="27">
        <f t="shared" si="18"/>
        <v>48993</v>
      </c>
      <c r="AA53" s="27">
        <f t="shared" si="19"/>
        <v>49398</v>
      </c>
      <c r="AB53" s="27">
        <f t="shared" si="20"/>
        <v>49802</v>
      </c>
      <c r="AC53" s="27">
        <f t="shared" si="25"/>
        <v>50207</v>
      </c>
      <c r="AD53" s="45">
        <v>50611</v>
      </c>
      <c r="AE53" s="27">
        <f t="shared" si="21"/>
        <v>51032</v>
      </c>
      <c r="AF53" s="27">
        <f t="shared" si="22"/>
        <v>51453</v>
      </c>
      <c r="AG53" s="27">
        <f t="shared" si="23"/>
        <v>51874</v>
      </c>
      <c r="AH53" s="27">
        <f t="shared" si="24"/>
        <v>52295</v>
      </c>
      <c r="AI53" s="44">
        <v>52716</v>
      </c>
    </row>
    <row r="54" spans="1:35" ht="15" x14ac:dyDescent="0.25">
      <c r="A54" s="37">
        <v>12070</v>
      </c>
      <c r="B54" s="3" t="s">
        <v>152</v>
      </c>
      <c r="C54" s="36">
        <f>Base18!E54</f>
        <v>2700</v>
      </c>
      <c r="D54" s="3">
        <f t="shared" si="1"/>
        <v>2736</v>
      </c>
      <c r="E54" s="30">
        <v>2772</v>
      </c>
      <c r="F54" s="3">
        <f t="shared" si="2"/>
        <v>2808</v>
      </c>
      <c r="G54" s="3">
        <f t="shared" si="3"/>
        <v>2844</v>
      </c>
      <c r="H54" s="3">
        <f t="shared" si="4"/>
        <v>2881</v>
      </c>
      <c r="I54" s="3">
        <f t="shared" si="5"/>
        <v>2917</v>
      </c>
      <c r="J54" s="30">
        <v>2953</v>
      </c>
      <c r="K54" s="3">
        <f t="shared" si="6"/>
        <v>2989</v>
      </c>
      <c r="L54" s="3">
        <f t="shared" si="7"/>
        <v>3025</v>
      </c>
      <c r="M54" s="3">
        <f t="shared" si="8"/>
        <v>3061</v>
      </c>
      <c r="N54" s="3">
        <f t="shared" si="9"/>
        <v>3097</v>
      </c>
      <c r="O54" s="30">
        <v>3133</v>
      </c>
      <c r="P54" s="3">
        <f t="shared" si="10"/>
        <v>3169</v>
      </c>
      <c r="Q54" s="3">
        <f t="shared" si="11"/>
        <v>3206</v>
      </c>
      <c r="R54" s="3">
        <f t="shared" si="12"/>
        <v>3242</v>
      </c>
      <c r="S54" s="3">
        <f t="shared" si="13"/>
        <v>3279</v>
      </c>
      <c r="T54" s="30">
        <v>3315</v>
      </c>
      <c r="U54" s="3">
        <f t="shared" si="14"/>
        <v>3351</v>
      </c>
      <c r="V54" s="3">
        <f t="shared" si="15"/>
        <v>3387</v>
      </c>
      <c r="W54" s="3">
        <f t="shared" si="16"/>
        <v>3423</v>
      </c>
      <c r="X54" s="3">
        <f t="shared" si="17"/>
        <v>3459</v>
      </c>
      <c r="Y54" s="30">
        <v>3495</v>
      </c>
      <c r="Z54" s="3">
        <f t="shared" si="18"/>
        <v>3531</v>
      </c>
      <c r="AA54" s="3">
        <f t="shared" si="19"/>
        <v>3567</v>
      </c>
      <c r="AB54" s="3">
        <f t="shared" si="20"/>
        <v>3603</v>
      </c>
      <c r="AC54" s="3">
        <f t="shared" si="25"/>
        <v>3639</v>
      </c>
      <c r="AD54" s="30">
        <v>3675</v>
      </c>
      <c r="AE54" s="3">
        <f t="shared" si="21"/>
        <v>3711</v>
      </c>
      <c r="AF54" s="3">
        <f t="shared" si="22"/>
        <v>3747</v>
      </c>
      <c r="AG54" s="3">
        <f t="shared" si="23"/>
        <v>3784</v>
      </c>
      <c r="AH54" s="3">
        <f t="shared" si="24"/>
        <v>3820</v>
      </c>
      <c r="AI54" s="30">
        <v>3856</v>
      </c>
    </row>
    <row r="55" spans="1:35" ht="15" x14ac:dyDescent="0.25">
      <c r="A55" s="38">
        <v>12079</v>
      </c>
      <c r="B55" s="3" t="s">
        <v>159</v>
      </c>
      <c r="C55" s="36">
        <f>Base18!E55</f>
        <v>3700</v>
      </c>
      <c r="D55" s="3">
        <f t="shared" si="1"/>
        <v>3722</v>
      </c>
      <c r="E55" s="30">
        <v>3743</v>
      </c>
      <c r="F55" s="3">
        <f t="shared" ref="F55:F89" si="26">ROUND($E55+($J55-$E55)*0.2,0)</f>
        <v>3765</v>
      </c>
      <c r="G55" s="3">
        <f t="shared" ref="G55:G89" si="27">ROUND($E55+($J55-$E55)*0.4,0)</f>
        <v>3787</v>
      </c>
      <c r="H55" s="3">
        <f t="shared" ref="H55:H89" si="28">ROUND($E55+($J55-$E55)*0.6,0)</f>
        <v>3808</v>
      </c>
      <c r="I55" s="3">
        <f t="shared" ref="I55:I89" si="29">ROUND($E55+($J55-$E55)*0.8,0)</f>
        <v>3830</v>
      </c>
      <c r="J55" s="30">
        <v>3852</v>
      </c>
      <c r="K55" s="3">
        <f t="shared" ref="K55:K89" si="30">ROUND($J55+($O55-$J55)*0.2,0)</f>
        <v>3874</v>
      </c>
      <c r="L55" s="3">
        <f t="shared" ref="L55:L89" si="31">ROUND($J55+($O55-$J55)*0.4,0)</f>
        <v>3896</v>
      </c>
      <c r="M55" s="3">
        <f t="shared" ref="M55:M89" si="32">ROUND($J55+($O55-$J55)*0.6,0)</f>
        <v>3919</v>
      </c>
      <c r="N55" s="3">
        <f t="shared" ref="N55:N89" si="33">ROUND($J55+($O55-$J55)*0.8,0)</f>
        <v>3941</v>
      </c>
      <c r="O55" s="30">
        <v>3963</v>
      </c>
      <c r="P55" s="3">
        <f t="shared" ref="P55:P89" si="34">ROUND($O55+($T55-$O55)*0.2,0)</f>
        <v>3985</v>
      </c>
      <c r="Q55" s="3">
        <f t="shared" ref="Q55:Q89" si="35">ROUND($O55+($T55-$O55)*0.4,0)</f>
        <v>4007</v>
      </c>
      <c r="R55" s="3">
        <f t="shared" ref="R55:R89" si="36">ROUND($O55+($T55-$O55)*0.6,0)</f>
        <v>4028</v>
      </c>
      <c r="S55" s="3">
        <f t="shared" ref="S55:S89" si="37">ROUND($O55+($T55-$O55)*0.8,0)</f>
        <v>4050</v>
      </c>
      <c r="T55" s="30">
        <v>4072</v>
      </c>
      <c r="U55" s="3">
        <f t="shared" ref="U55:U89" si="38">ROUND($T55+($Y55-$T55)*0.2,0)</f>
        <v>4094</v>
      </c>
      <c r="V55" s="3">
        <f t="shared" ref="V55:V89" si="39">ROUND($T55+($Y55-$T55)*0.4,0)</f>
        <v>4116</v>
      </c>
      <c r="W55" s="3">
        <f t="shared" ref="W55:W89" si="40">ROUND($T55+($Y55-$T55)*0.6,0)</f>
        <v>4138</v>
      </c>
      <c r="X55" s="3">
        <f t="shared" ref="X55:X89" si="41">ROUND($T55+($Y55-$T55)*0.8,0)</f>
        <v>4160</v>
      </c>
      <c r="Y55" s="30">
        <v>4182</v>
      </c>
      <c r="Z55" s="3">
        <f t="shared" ref="Z55:Z89" si="42">ROUND($Y55+($AD55-$Y55)*0.2,0)</f>
        <v>4204</v>
      </c>
      <c r="AA55" s="3">
        <f t="shared" ref="AA55:AA89" si="43">ROUND($Y55+($AD55-$Y55)*0.4,0)</f>
        <v>4226</v>
      </c>
      <c r="AB55" s="3">
        <f t="shared" ref="AB55:AB89" si="44">ROUND($Y55+($AD55-$Y55)*0.6,0)</f>
        <v>4247</v>
      </c>
      <c r="AC55" s="3">
        <f t="shared" si="25"/>
        <v>4269</v>
      </c>
      <c r="AD55" s="30">
        <v>4291</v>
      </c>
      <c r="AE55" s="3">
        <f t="shared" ref="AE55:AE89" si="45">ROUND($AD55+($AI55-$AD55)*0.2,0)</f>
        <v>4313</v>
      </c>
      <c r="AF55" s="3">
        <f t="shared" ref="AF55:AF89" si="46">ROUND($AD55+($AI55-$AD55)*0.4,0)</f>
        <v>4335</v>
      </c>
      <c r="AG55" s="3">
        <f t="shared" ref="AG55:AG89" si="47">ROUND($AD55+($AI55-$AD55)*0.6,0)</f>
        <v>4357</v>
      </c>
      <c r="AH55" s="3">
        <f t="shared" ref="AH55:AH89" si="48">ROUND($AD55+($AI55-$AD55)*0.8,0)</f>
        <v>4379</v>
      </c>
      <c r="AI55" s="30">
        <v>4401</v>
      </c>
    </row>
    <row r="56" spans="1:35" ht="15" x14ac:dyDescent="0.25">
      <c r="A56" s="37">
        <v>12080</v>
      </c>
      <c r="B56" s="3" t="s">
        <v>159</v>
      </c>
      <c r="C56" s="36">
        <f>Base18!E56</f>
        <v>7200</v>
      </c>
      <c r="D56" s="3">
        <f t="shared" si="1"/>
        <v>7268</v>
      </c>
      <c r="E56" s="30">
        <v>7335</v>
      </c>
      <c r="F56" s="3">
        <f t="shared" si="26"/>
        <v>7385</v>
      </c>
      <c r="G56" s="3">
        <f t="shared" si="27"/>
        <v>7435</v>
      </c>
      <c r="H56" s="3">
        <f t="shared" si="28"/>
        <v>7485</v>
      </c>
      <c r="I56" s="3">
        <f t="shared" si="29"/>
        <v>7535</v>
      </c>
      <c r="J56" s="30">
        <v>7585</v>
      </c>
      <c r="K56" s="3">
        <f t="shared" si="30"/>
        <v>7635</v>
      </c>
      <c r="L56" s="3">
        <f t="shared" si="31"/>
        <v>7685</v>
      </c>
      <c r="M56" s="3">
        <f t="shared" si="32"/>
        <v>7734</v>
      </c>
      <c r="N56" s="3">
        <f t="shared" si="33"/>
        <v>7784</v>
      </c>
      <c r="O56" s="30">
        <v>7834</v>
      </c>
      <c r="P56" s="3">
        <f t="shared" si="34"/>
        <v>7884</v>
      </c>
      <c r="Q56" s="3">
        <f t="shared" si="35"/>
        <v>7934</v>
      </c>
      <c r="R56" s="3">
        <f t="shared" si="36"/>
        <v>7984</v>
      </c>
      <c r="S56" s="3">
        <f t="shared" si="37"/>
        <v>8034</v>
      </c>
      <c r="T56" s="30">
        <v>8084</v>
      </c>
      <c r="U56" s="3">
        <f t="shared" si="38"/>
        <v>8134</v>
      </c>
      <c r="V56" s="3">
        <f t="shared" si="39"/>
        <v>8183</v>
      </c>
      <c r="W56" s="3">
        <f t="shared" si="40"/>
        <v>8233</v>
      </c>
      <c r="X56" s="3">
        <f t="shared" si="41"/>
        <v>8282</v>
      </c>
      <c r="Y56" s="30">
        <v>8332</v>
      </c>
      <c r="Z56" s="3">
        <f t="shared" si="42"/>
        <v>8382</v>
      </c>
      <c r="AA56" s="3">
        <f t="shared" si="43"/>
        <v>8432</v>
      </c>
      <c r="AB56" s="3">
        <f t="shared" si="44"/>
        <v>8482</v>
      </c>
      <c r="AC56" s="3">
        <f t="shared" si="25"/>
        <v>8532</v>
      </c>
      <c r="AD56" s="30">
        <v>8582</v>
      </c>
      <c r="AE56" s="3">
        <f t="shared" si="45"/>
        <v>8632</v>
      </c>
      <c r="AF56" s="3">
        <f t="shared" si="46"/>
        <v>8682</v>
      </c>
      <c r="AG56" s="3">
        <f t="shared" si="47"/>
        <v>8731</v>
      </c>
      <c r="AH56" s="3">
        <f t="shared" si="48"/>
        <v>8781</v>
      </c>
      <c r="AI56" s="30">
        <v>8831</v>
      </c>
    </row>
    <row r="57" spans="1:35" ht="15" x14ac:dyDescent="0.25">
      <c r="A57" s="38">
        <v>12081</v>
      </c>
      <c r="B57" s="3" t="s">
        <v>156</v>
      </c>
      <c r="C57" s="36">
        <f>Base18!E57</f>
        <v>3097</v>
      </c>
      <c r="D57" s="3">
        <f t="shared" si="1"/>
        <v>3136</v>
      </c>
      <c r="E57" s="30">
        <v>3175</v>
      </c>
      <c r="F57" s="3">
        <f t="shared" si="26"/>
        <v>3197</v>
      </c>
      <c r="G57" s="3">
        <f t="shared" si="27"/>
        <v>3219</v>
      </c>
      <c r="H57" s="3">
        <f t="shared" si="28"/>
        <v>3241</v>
      </c>
      <c r="I57" s="3">
        <f t="shared" si="29"/>
        <v>3263</v>
      </c>
      <c r="J57" s="30">
        <v>3285</v>
      </c>
      <c r="K57" s="3">
        <f t="shared" si="30"/>
        <v>3308</v>
      </c>
      <c r="L57" s="3">
        <f t="shared" si="31"/>
        <v>3331</v>
      </c>
      <c r="M57" s="3">
        <f t="shared" si="32"/>
        <v>3354</v>
      </c>
      <c r="N57" s="3">
        <f t="shared" si="33"/>
        <v>3377</v>
      </c>
      <c r="O57" s="30">
        <v>3400</v>
      </c>
      <c r="P57" s="3">
        <f t="shared" si="34"/>
        <v>3229</v>
      </c>
      <c r="Q57" s="3">
        <f t="shared" si="35"/>
        <v>3058</v>
      </c>
      <c r="R57" s="3">
        <f t="shared" si="36"/>
        <v>2888</v>
      </c>
      <c r="S57" s="3">
        <f t="shared" si="37"/>
        <v>2717</v>
      </c>
      <c r="T57" s="30">
        <v>2546</v>
      </c>
      <c r="U57" s="3">
        <f t="shared" si="38"/>
        <v>2765</v>
      </c>
      <c r="V57" s="3">
        <f t="shared" si="39"/>
        <v>2984</v>
      </c>
      <c r="W57" s="3">
        <f t="shared" si="40"/>
        <v>3202</v>
      </c>
      <c r="X57" s="3">
        <f t="shared" si="41"/>
        <v>3421</v>
      </c>
      <c r="Y57" s="30">
        <v>3640</v>
      </c>
      <c r="Z57" s="3">
        <f t="shared" si="42"/>
        <v>3665</v>
      </c>
      <c r="AA57" s="3">
        <f t="shared" si="43"/>
        <v>3690</v>
      </c>
      <c r="AB57" s="3">
        <f t="shared" si="44"/>
        <v>3716</v>
      </c>
      <c r="AC57" s="3">
        <f t="shared" si="25"/>
        <v>3741</v>
      </c>
      <c r="AD57" s="30">
        <v>3766</v>
      </c>
      <c r="AE57" s="3">
        <f t="shared" si="45"/>
        <v>3792</v>
      </c>
      <c r="AF57" s="3">
        <f t="shared" si="46"/>
        <v>3818</v>
      </c>
      <c r="AG57" s="3">
        <f t="shared" si="47"/>
        <v>3845</v>
      </c>
      <c r="AH57" s="3">
        <f t="shared" si="48"/>
        <v>3871</v>
      </c>
      <c r="AI57" s="30">
        <v>3897</v>
      </c>
    </row>
    <row r="58" spans="1:35" ht="15" x14ac:dyDescent="0.25">
      <c r="A58" s="37">
        <v>12082</v>
      </c>
      <c r="B58" s="3" t="s">
        <v>162</v>
      </c>
      <c r="C58" s="36">
        <f>Base18!E58</f>
        <v>2305</v>
      </c>
      <c r="D58" s="3">
        <f t="shared" si="1"/>
        <v>2340</v>
      </c>
      <c r="E58" s="30">
        <v>2375</v>
      </c>
      <c r="F58" s="3">
        <f t="shared" si="26"/>
        <v>2410</v>
      </c>
      <c r="G58" s="3">
        <f t="shared" si="27"/>
        <v>2444</v>
      </c>
      <c r="H58" s="3">
        <f t="shared" si="28"/>
        <v>2479</v>
      </c>
      <c r="I58" s="3">
        <f t="shared" si="29"/>
        <v>2513</v>
      </c>
      <c r="J58" s="30">
        <v>2548</v>
      </c>
      <c r="K58" s="3">
        <f t="shared" si="30"/>
        <v>2583</v>
      </c>
      <c r="L58" s="3">
        <f t="shared" si="31"/>
        <v>2618</v>
      </c>
      <c r="M58" s="3">
        <f t="shared" si="32"/>
        <v>2652</v>
      </c>
      <c r="N58" s="3">
        <f t="shared" si="33"/>
        <v>2687</v>
      </c>
      <c r="O58" s="30">
        <v>2722</v>
      </c>
      <c r="P58" s="3">
        <f t="shared" si="34"/>
        <v>2751</v>
      </c>
      <c r="Q58" s="3">
        <f t="shared" si="35"/>
        <v>2780</v>
      </c>
      <c r="R58" s="3">
        <f t="shared" si="36"/>
        <v>2810</v>
      </c>
      <c r="S58" s="3">
        <f t="shared" si="37"/>
        <v>2839</v>
      </c>
      <c r="T58" s="30">
        <v>2868</v>
      </c>
      <c r="U58" s="3">
        <f t="shared" si="38"/>
        <v>2899</v>
      </c>
      <c r="V58" s="3">
        <f t="shared" si="39"/>
        <v>2930</v>
      </c>
      <c r="W58" s="3">
        <f t="shared" si="40"/>
        <v>2961</v>
      </c>
      <c r="X58" s="3">
        <f t="shared" si="41"/>
        <v>2992</v>
      </c>
      <c r="Y58" s="30">
        <v>3023</v>
      </c>
      <c r="Z58" s="3">
        <f t="shared" si="42"/>
        <v>3056</v>
      </c>
      <c r="AA58" s="3">
        <f t="shared" si="43"/>
        <v>3088</v>
      </c>
      <c r="AB58" s="3">
        <f t="shared" si="44"/>
        <v>3121</v>
      </c>
      <c r="AC58" s="3">
        <f t="shared" si="25"/>
        <v>3153</v>
      </c>
      <c r="AD58" s="30">
        <v>3186</v>
      </c>
      <c r="AE58" s="3">
        <f t="shared" si="45"/>
        <v>3220</v>
      </c>
      <c r="AF58" s="3">
        <f t="shared" si="46"/>
        <v>3254</v>
      </c>
      <c r="AG58" s="3">
        <f t="shared" si="47"/>
        <v>3289</v>
      </c>
      <c r="AH58" s="3">
        <f t="shared" si="48"/>
        <v>3323</v>
      </c>
      <c r="AI58" s="30">
        <v>3357</v>
      </c>
    </row>
    <row r="59" spans="1:35" ht="15" x14ac:dyDescent="0.25">
      <c r="A59" s="38">
        <v>12083</v>
      </c>
      <c r="B59" s="37" t="s">
        <v>76</v>
      </c>
      <c r="C59" s="36">
        <f>Base18!E59</f>
        <v>48200</v>
      </c>
      <c r="D59" s="3">
        <f t="shared" si="1"/>
        <v>48569</v>
      </c>
      <c r="E59" s="30">
        <v>48938</v>
      </c>
      <c r="F59" s="3">
        <f t="shared" si="26"/>
        <v>49377</v>
      </c>
      <c r="G59" s="3">
        <f t="shared" si="27"/>
        <v>49816</v>
      </c>
      <c r="H59" s="3">
        <f t="shared" si="28"/>
        <v>50254</v>
      </c>
      <c r="I59" s="3">
        <f t="shared" si="29"/>
        <v>50693</v>
      </c>
      <c r="J59" s="30">
        <v>51132</v>
      </c>
      <c r="K59" s="3">
        <f t="shared" si="30"/>
        <v>51571</v>
      </c>
      <c r="L59" s="3">
        <f t="shared" si="31"/>
        <v>52009</v>
      </c>
      <c r="M59" s="3">
        <f t="shared" si="32"/>
        <v>52448</v>
      </c>
      <c r="N59" s="3">
        <f t="shared" si="33"/>
        <v>52886</v>
      </c>
      <c r="O59" s="30">
        <v>53325</v>
      </c>
      <c r="P59" s="3">
        <f t="shared" si="34"/>
        <v>53764</v>
      </c>
      <c r="Q59" s="3">
        <f t="shared" si="35"/>
        <v>54202</v>
      </c>
      <c r="R59" s="3">
        <f t="shared" si="36"/>
        <v>54641</v>
      </c>
      <c r="S59" s="3">
        <f t="shared" si="37"/>
        <v>55079</v>
      </c>
      <c r="T59" s="30">
        <v>55518</v>
      </c>
      <c r="U59" s="3">
        <f t="shared" si="38"/>
        <v>55957</v>
      </c>
      <c r="V59" s="3">
        <f t="shared" si="39"/>
        <v>56396</v>
      </c>
      <c r="W59" s="3">
        <f t="shared" si="40"/>
        <v>56835</v>
      </c>
      <c r="X59" s="3">
        <f t="shared" si="41"/>
        <v>57274</v>
      </c>
      <c r="Y59" s="30">
        <v>57713</v>
      </c>
      <c r="Z59" s="3">
        <f t="shared" si="42"/>
        <v>58152</v>
      </c>
      <c r="AA59" s="3">
        <f t="shared" si="43"/>
        <v>58591</v>
      </c>
      <c r="AB59" s="3">
        <f t="shared" si="44"/>
        <v>59029</v>
      </c>
      <c r="AC59" s="3">
        <f t="shared" si="25"/>
        <v>59468</v>
      </c>
      <c r="AD59" s="30">
        <v>59907</v>
      </c>
      <c r="AE59" s="3">
        <f t="shared" si="45"/>
        <v>60346</v>
      </c>
      <c r="AF59" s="3">
        <f t="shared" si="46"/>
        <v>60784</v>
      </c>
      <c r="AG59" s="3">
        <f t="shared" si="47"/>
        <v>61223</v>
      </c>
      <c r="AH59" s="3">
        <f t="shared" si="48"/>
        <v>61661</v>
      </c>
      <c r="AI59" s="30">
        <v>62100</v>
      </c>
    </row>
    <row r="60" spans="1:35" ht="15" x14ac:dyDescent="0.25">
      <c r="A60" s="37">
        <v>12084</v>
      </c>
      <c r="B60" s="3" t="s">
        <v>162</v>
      </c>
      <c r="C60" s="36">
        <f>Base18!E60</f>
        <v>1800</v>
      </c>
      <c r="D60" s="3">
        <f t="shared" si="1"/>
        <v>1826</v>
      </c>
      <c r="E60" s="30">
        <v>1851</v>
      </c>
      <c r="F60" s="3">
        <f t="shared" si="26"/>
        <v>1859</v>
      </c>
      <c r="G60" s="3">
        <f t="shared" si="27"/>
        <v>1866</v>
      </c>
      <c r="H60" s="3">
        <f t="shared" si="28"/>
        <v>1874</v>
      </c>
      <c r="I60" s="3">
        <f t="shared" si="29"/>
        <v>1881</v>
      </c>
      <c r="J60" s="30">
        <v>1889</v>
      </c>
      <c r="K60" s="3">
        <f t="shared" si="30"/>
        <v>1897</v>
      </c>
      <c r="L60" s="3">
        <f t="shared" si="31"/>
        <v>1904</v>
      </c>
      <c r="M60" s="3">
        <f t="shared" si="32"/>
        <v>1912</v>
      </c>
      <c r="N60" s="3">
        <f t="shared" si="33"/>
        <v>1919</v>
      </c>
      <c r="O60" s="30">
        <v>1927</v>
      </c>
      <c r="P60" s="3">
        <f t="shared" si="34"/>
        <v>1935</v>
      </c>
      <c r="Q60" s="3">
        <f t="shared" si="35"/>
        <v>1943</v>
      </c>
      <c r="R60" s="3">
        <f t="shared" si="36"/>
        <v>1951</v>
      </c>
      <c r="S60" s="3">
        <f t="shared" si="37"/>
        <v>1959</v>
      </c>
      <c r="T60" s="30">
        <v>1967</v>
      </c>
      <c r="U60" s="3">
        <f t="shared" si="38"/>
        <v>1975</v>
      </c>
      <c r="V60" s="3">
        <f t="shared" si="39"/>
        <v>1983</v>
      </c>
      <c r="W60" s="3">
        <f t="shared" si="40"/>
        <v>1991</v>
      </c>
      <c r="X60" s="3">
        <f t="shared" si="41"/>
        <v>1999</v>
      </c>
      <c r="Y60" s="30">
        <v>2007</v>
      </c>
      <c r="Z60" s="3">
        <f t="shared" si="42"/>
        <v>2015</v>
      </c>
      <c r="AA60" s="3">
        <f t="shared" si="43"/>
        <v>2023</v>
      </c>
      <c r="AB60" s="3">
        <f t="shared" si="44"/>
        <v>2032</v>
      </c>
      <c r="AC60" s="3">
        <f t="shared" si="25"/>
        <v>2040</v>
      </c>
      <c r="AD60" s="30">
        <v>2048</v>
      </c>
      <c r="AE60" s="3">
        <f t="shared" si="45"/>
        <v>2056</v>
      </c>
      <c r="AF60" s="3">
        <f t="shared" si="46"/>
        <v>2065</v>
      </c>
      <c r="AG60" s="3">
        <f t="shared" si="47"/>
        <v>2073</v>
      </c>
      <c r="AH60" s="3">
        <f t="shared" si="48"/>
        <v>2082</v>
      </c>
      <c r="AI60" s="30">
        <v>2090</v>
      </c>
    </row>
    <row r="61" spans="1:35" ht="15" x14ac:dyDescent="0.25">
      <c r="A61" s="38">
        <v>12085</v>
      </c>
      <c r="B61" s="3" t="s">
        <v>162</v>
      </c>
      <c r="C61" s="36">
        <f>Base18!E61</f>
        <v>3800</v>
      </c>
      <c r="D61" s="3">
        <f t="shared" si="1"/>
        <v>3822</v>
      </c>
      <c r="E61" s="30">
        <v>3844</v>
      </c>
      <c r="F61" s="3">
        <f t="shared" si="26"/>
        <v>3866</v>
      </c>
      <c r="G61" s="3">
        <f t="shared" si="27"/>
        <v>3888</v>
      </c>
      <c r="H61" s="3">
        <f t="shared" si="28"/>
        <v>3909</v>
      </c>
      <c r="I61" s="3">
        <f t="shared" si="29"/>
        <v>3931</v>
      </c>
      <c r="J61" s="30">
        <v>3953</v>
      </c>
      <c r="K61" s="3">
        <f t="shared" si="30"/>
        <v>3975</v>
      </c>
      <c r="L61" s="3">
        <f t="shared" si="31"/>
        <v>3997</v>
      </c>
      <c r="M61" s="3">
        <f t="shared" si="32"/>
        <v>4019</v>
      </c>
      <c r="N61" s="3">
        <f t="shared" si="33"/>
        <v>4041</v>
      </c>
      <c r="O61" s="30">
        <v>4063</v>
      </c>
      <c r="P61" s="3">
        <f t="shared" si="34"/>
        <v>4085</v>
      </c>
      <c r="Q61" s="3">
        <f t="shared" si="35"/>
        <v>4107</v>
      </c>
      <c r="R61" s="3">
        <f t="shared" si="36"/>
        <v>4128</v>
      </c>
      <c r="S61" s="3">
        <f t="shared" si="37"/>
        <v>4150</v>
      </c>
      <c r="T61" s="30">
        <v>4172</v>
      </c>
      <c r="U61" s="3">
        <f t="shared" si="38"/>
        <v>4194</v>
      </c>
      <c r="V61" s="3">
        <f t="shared" si="39"/>
        <v>4216</v>
      </c>
      <c r="W61" s="3">
        <f t="shared" si="40"/>
        <v>4237</v>
      </c>
      <c r="X61" s="3">
        <f t="shared" si="41"/>
        <v>4259</v>
      </c>
      <c r="Y61" s="30">
        <v>4281</v>
      </c>
      <c r="Z61" s="3">
        <f t="shared" si="42"/>
        <v>4303</v>
      </c>
      <c r="AA61" s="3">
        <f t="shared" si="43"/>
        <v>4325</v>
      </c>
      <c r="AB61" s="3">
        <f t="shared" si="44"/>
        <v>4346</v>
      </c>
      <c r="AC61" s="3">
        <f t="shared" si="25"/>
        <v>4368</v>
      </c>
      <c r="AD61" s="30">
        <v>4390</v>
      </c>
      <c r="AE61" s="3">
        <f t="shared" si="45"/>
        <v>4412</v>
      </c>
      <c r="AF61" s="3">
        <f t="shared" si="46"/>
        <v>4434</v>
      </c>
      <c r="AG61" s="3">
        <f t="shared" si="47"/>
        <v>4456</v>
      </c>
      <c r="AH61" s="3">
        <f t="shared" si="48"/>
        <v>4478</v>
      </c>
      <c r="AI61" s="30">
        <v>4500</v>
      </c>
    </row>
    <row r="62" spans="1:35" ht="15" x14ac:dyDescent="0.25">
      <c r="A62" s="3">
        <v>12086</v>
      </c>
      <c r="B62" s="3" t="s">
        <v>152</v>
      </c>
      <c r="C62" s="36">
        <f>Base18!E62</f>
        <v>5400</v>
      </c>
      <c r="D62" s="3">
        <f t="shared" si="1"/>
        <v>5425</v>
      </c>
      <c r="E62" s="30">
        <v>5450</v>
      </c>
      <c r="F62" s="3">
        <f t="shared" si="26"/>
        <v>5475</v>
      </c>
      <c r="G62" s="3">
        <f t="shared" si="27"/>
        <v>5499</v>
      </c>
      <c r="H62" s="3">
        <f t="shared" si="28"/>
        <v>5524</v>
      </c>
      <c r="I62" s="3">
        <f t="shared" si="29"/>
        <v>5548</v>
      </c>
      <c r="J62" s="30">
        <v>5573</v>
      </c>
      <c r="K62" s="3">
        <f t="shared" si="30"/>
        <v>5598</v>
      </c>
      <c r="L62" s="3">
        <f t="shared" si="31"/>
        <v>5622</v>
      </c>
      <c r="M62" s="3">
        <f t="shared" si="32"/>
        <v>5647</v>
      </c>
      <c r="N62" s="3">
        <f t="shared" si="33"/>
        <v>5671</v>
      </c>
      <c r="O62" s="30">
        <v>5696</v>
      </c>
      <c r="P62" s="3">
        <f t="shared" si="34"/>
        <v>5721</v>
      </c>
      <c r="Q62" s="3">
        <f t="shared" si="35"/>
        <v>5745</v>
      </c>
      <c r="R62" s="3">
        <f t="shared" si="36"/>
        <v>5770</v>
      </c>
      <c r="S62" s="3">
        <f t="shared" si="37"/>
        <v>5794</v>
      </c>
      <c r="T62" s="30">
        <v>5819</v>
      </c>
      <c r="U62" s="3">
        <f t="shared" si="38"/>
        <v>5844</v>
      </c>
      <c r="V62" s="3">
        <f t="shared" si="39"/>
        <v>5868</v>
      </c>
      <c r="W62" s="3">
        <f t="shared" si="40"/>
        <v>5893</v>
      </c>
      <c r="X62" s="3">
        <f t="shared" si="41"/>
        <v>5917</v>
      </c>
      <c r="Y62" s="30">
        <v>5942</v>
      </c>
      <c r="Z62" s="3">
        <f t="shared" si="42"/>
        <v>5967</v>
      </c>
      <c r="AA62" s="3">
        <f t="shared" si="43"/>
        <v>5991</v>
      </c>
      <c r="AB62" s="3">
        <f t="shared" si="44"/>
        <v>6016</v>
      </c>
      <c r="AC62" s="3">
        <f t="shared" si="25"/>
        <v>6040</v>
      </c>
      <c r="AD62" s="30">
        <v>6065</v>
      </c>
      <c r="AE62" s="3">
        <f t="shared" si="45"/>
        <v>6090</v>
      </c>
      <c r="AF62" s="3">
        <f t="shared" si="46"/>
        <v>6114</v>
      </c>
      <c r="AG62" s="3">
        <f t="shared" si="47"/>
        <v>6139</v>
      </c>
      <c r="AH62" s="3">
        <f t="shared" si="48"/>
        <v>6163</v>
      </c>
      <c r="AI62" s="30">
        <v>6188</v>
      </c>
    </row>
    <row r="63" spans="1:35" ht="15" x14ac:dyDescent="0.25">
      <c r="A63" s="3">
        <f>A62+1</f>
        <v>12087</v>
      </c>
      <c r="B63" s="3" t="s">
        <v>166</v>
      </c>
      <c r="C63" s="36">
        <f>Base18!E63</f>
        <v>3100</v>
      </c>
      <c r="D63" s="3">
        <f t="shared" si="1"/>
        <v>3111</v>
      </c>
      <c r="E63" s="30">
        <v>3122</v>
      </c>
      <c r="F63" s="3">
        <f t="shared" si="26"/>
        <v>3134</v>
      </c>
      <c r="G63" s="3">
        <f t="shared" si="27"/>
        <v>3145</v>
      </c>
      <c r="H63" s="3">
        <f t="shared" si="28"/>
        <v>3157</v>
      </c>
      <c r="I63" s="3">
        <f t="shared" si="29"/>
        <v>3168</v>
      </c>
      <c r="J63" s="30">
        <v>3180</v>
      </c>
      <c r="K63" s="3">
        <f t="shared" si="30"/>
        <v>3192</v>
      </c>
      <c r="L63" s="3">
        <f t="shared" si="31"/>
        <v>3203</v>
      </c>
      <c r="M63" s="3">
        <f t="shared" si="32"/>
        <v>3215</v>
      </c>
      <c r="N63" s="3">
        <f t="shared" si="33"/>
        <v>3226</v>
      </c>
      <c r="O63" s="30">
        <v>3238</v>
      </c>
      <c r="P63" s="3">
        <f t="shared" si="34"/>
        <v>3249</v>
      </c>
      <c r="Q63" s="3">
        <f t="shared" si="35"/>
        <v>3261</v>
      </c>
      <c r="R63" s="3">
        <f t="shared" si="36"/>
        <v>3272</v>
      </c>
      <c r="S63" s="3">
        <f t="shared" si="37"/>
        <v>3284</v>
      </c>
      <c r="T63" s="30">
        <v>3295</v>
      </c>
      <c r="U63" s="3">
        <f t="shared" si="38"/>
        <v>3306</v>
      </c>
      <c r="V63" s="3">
        <f t="shared" si="39"/>
        <v>3318</v>
      </c>
      <c r="W63" s="3">
        <f t="shared" si="40"/>
        <v>3329</v>
      </c>
      <c r="X63" s="3">
        <f t="shared" si="41"/>
        <v>3341</v>
      </c>
      <c r="Y63" s="30">
        <v>3352</v>
      </c>
      <c r="Z63" s="3">
        <f t="shared" si="42"/>
        <v>3364</v>
      </c>
      <c r="AA63" s="3">
        <f t="shared" si="43"/>
        <v>3375</v>
      </c>
      <c r="AB63" s="3">
        <f t="shared" si="44"/>
        <v>3387</v>
      </c>
      <c r="AC63" s="3">
        <f t="shared" si="25"/>
        <v>3398</v>
      </c>
      <c r="AD63" s="30">
        <v>3410</v>
      </c>
      <c r="AE63" s="3">
        <f t="shared" si="45"/>
        <v>3421</v>
      </c>
      <c r="AF63" s="3">
        <f t="shared" si="46"/>
        <v>3433</v>
      </c>
      <c r="AG63" s="3">
        <f t="shared" si="47"/>
        <v>3444</v>
      </c>
      <c r="AH63" s="3">
        <f t="shared" si="48"/>
        <v>3456</v>
      </c>
      <c r="AI63" s="30">
        <v>3467</v>
      </c>
    </row>
    <row r="64" spans="1:35" ht="15" x14ac:dyDescent="0.25">
      <c r="A64" s="3">
        <f t="shared" ref="A64:A75" si="49">A63+1</f>
        <v>12088</v>
      </c>
      <c r="B64" s="3" t="s">
        <v>154</v>
      </c>
      <c r="C64" s="36">
        <f>Base18!E64</f>
        <v>796</v>
      </c>
      <c r="D64" s="3">
        <f t="shared" si="1"/>
        <v>822</v>
      </c>
      <c r="E64" s="30">
        <v>847</v>
      </c>
      <c r="F64" s="3">
        <f t="shared" si="26"/>
        <v>872</v>
      </c>
      <c r="G64" s="3">
        <f t="shared" si="27"/>
        <v>897</v>
      </c>
      <c r="H64" s="3">
        <f t="shared" si="28"/>
        <v>922</v>
      </c>
      <c r="I64" s="3">
        <f t="shared" si="29"/>
        <v>947</v>
      </c>
      <c r="J64" s="30">
        <v>972</v>
      </c>
      <c r="K64" s="3">
        <f t="shared" si="30"/>
        <v>997</v>
      </c>
      <c r="L64" s="3">
        <f t="shared" si="31"/>
        <v>1022</v>
      </c>
      <c r="M64" s="3">
        <f t="shared" si="32"/>
        <v>1047</v>
      </c>
      <c r="N64" s="3">
        <f t="shared" si="33"/>
        <v>1072</v>
      </c>
      <c r="O64" s="30">
        <v>1097</v>
      </c>
      <c r="P64" s="3">
        <f t="shared" si="34"/>
        <v>1122</v>
      </c>
      <c r="Q64" s="3">
        <f t="shared" si="35"/>
        <v>1147</v>
      </c>
      <c r="R64" s="3">
        <f t="shared" si="36"/>
        <v>1173</v>
      </c>
      <c r="S64" s="3">
        <f t="shared" si="37"/>
        <v>1198</v>
      </c>
      <c r="T64" s="30">
        <v>1223</v>
      </c>
      <c r="U64" s="3">
        <f t="shared" si="38"/>
        <v>1248</v>
      </c>
      <c r="V64" s="3">
        <f t="shared" si="39"/>
        <v>1273</v>
      </c>
      <c r="W64" s="3">
        <f t="shared" si="40"/>
        <v>1298</v>
      </c>
      <c r="X64" s="3">
        <f t="shared" si="41"/>
        <v>1323</v>
      </c>
      <c r="Y64" s="30">
        <v>1348</v>
      </c>
      <c r="Z64" s="3">
        <f t="shared" si="42"/>
        <v>1373</v>
      </c>
      <c r="AA64" s="3">
        <f t="shared" si="43"/>
        <v>1398</v>
      </c>
      <c r="AB64" s="3">
        <f t="shared" si="44"/>
        <v>1423</v>
      </c>
      <c r="AC64" s="3">
        <f t="shared" si="25"/>
        <v>1448</v>
      </c>
      <c r="AD64" s="30">
        <v>1473</v>
      </c>
      <c r="AE64" s="3">
        <f t="shared" si="45"/>
        <v>1498</v>
      </c>
      <c r="AF64" s="3">
        <f t="shared" si="46"/>
        <v>1523</v>
      </c>
      <c r="AG64" s="3">
        <f t="shared" si="47"/>
        <v>1549</v>
      </c>
      <c r="AH64" s="3">
        <f t="shared" si="48"/>
        <v>1574</v>
      </c>
      <c r="AI64" s="30">
        <v>1599</v>
      </c>
    </row>
    <row r="65" spans="1:35" ht="15" x14ac:dyDescent="0.25">
      <c r="A65" s="3">
        <f t="shared" si="49"/>
        <v>12089</v>
      </c>
      <c r="B65" s="3" t="s">
        <v>166</v>
      </c>
      <c r="C65" s="36">
        <f>Base18!E65</f>
        <v>204</v>
      </c>
      <c r="D65" s="3">
        <f t="shared" si="1"/>
        <v>218</v>
      </c>
      <c r="E65" s="30">
        <v>231</v>
      </c>
      <c r="F65" s="3">
        <f t="shared" si="26"/>
        <v>245</v>
      </c>
      <c r="G65" s="3">
        <f t="shared" si="27"/>
        <v>259</v>
      </c>
      <c r="H65" s="3">
        <f t="shared" si="28"/>
        <v>272</v>
      </c>
      <c r="I65" s="3">
        <f t="shared" si="29"/>
        <v>286</v>
      </c>
      <c r="J65" s="30">
        <v>300</v>
      </c>
      <c r="K65" s="3">
        <f t="shared" si="30"/>
        <v>314</v>
      </c>
      <c r="L65" s="3">
        <f t="shared" si="31"/>
        <v>328</v>
      </c>
      <c r="M65" s="3">
        <f t="shared" si="32"/>
        <v>341</v>
      </c>
      <c r="N65" s="3">
        <f t="shared" si="33"/>
        <v>355</v>
      </c>
      <c r="O65" s="30">
        <v>369</v>
      </c>
      <c r="P65" s="3">
        <f t="shared" si="34"/>
        <v>383</v>
      </c>
      <c r="Q65" s="3">
        <f t="shared" si="35"/>
        <v>396</v>
      </c>
      <c r="R65" s="3">
        <f t="shared" si="36"/>
        <v>410</v>
      </c>
      <c r="S65" s="3">
        <f t="shared" si="37"/>
        <v>423</v>
      </c>
      <c r="T65" s="30">
        <v>437</v>
      </c>
      <c r="U65" s="3">
        <f t="shared" si="38"/>
        <v>451</v>
      </c>
      <c r="V65" s="3">
        <f t="shared" si="39"/>
        <v>465</v>
      </c>
      <c r="W65" s="3">
        <f t="shared" si="40"/>
        <v>479</v>
      </c>
      <c r="X65" s="3">
        <f t="shared" si="41"/>
        <v>493</v>
      </c>
      <c r="Y65" s="30">
        <v>507</v>
      </c>
      <c r="Z65" s="3">
        <f t="shared" si="42"/>
        <v>521</v>
      </c>
      <c r="AA65" s="3">
        <f t="shared" si="43"/>
        <v>535</v>
      </c>
      <c r="AB65" s="3">
        <f t="shared" si="44"/>
        <v>548</v>
      </c>
      <c r="AC65" s="3">
        <f t="shared" si="25"/>
        <v>562</v>
      </c>
      <c r="AD65" s="30">
        <v>576</v>
      </c>
      <c r="AE65" s="3">
        <f t="shared" si="45"/>
        <v>590</v>
      </c>
      <c r="AF65" s="3">
        <f t="shared" si="46"/>
        <v>603</v>
      </c>
      <c r="AG65" s="3">
        <f t="shared" si="47"/>
        <v>617</v>
      </c>
      <c r="AH65" s="3">
        <f t="shared" si="48"/>
        <v>630</v>
      </c>
      <c r="AI65" s="30">
        <v>644</v>
      </c>
    </row>
    <row r="66" spans="1:35" ht="15" x14ac:dyDescent="0.25">
      <c r="A66" s="3">
        <f t="shared" si="49"/>
        <v>12090</v>
      </c>
      <c r="B66" s="3" t="s">
        <v>152</v>
      </c>
      <c r="C66" s="36">
        <f>Base18!E66</f>
        <v>1700</v>
      </c>
      <c r="D66" s="3">
        <f t="shared" si="1"/>
        <v>1713</v>
      </c>
      <c r="E66" s="30">
        <v>1725</v>
      </c>
      <c r="F66" s="3">
        <f t="shared" si="26"/>
        <v>1737</v>
      </c>
      <c r="G66" s="3">
        <f t="shared" si="27"/>
        <v>1749</v>
      </c>
      <c r="H66" s="3">
        <f t="shared" si="28"/>
        <v>1760</v>
      </c>
      <c r="I66" s="3">
        <f t="shared" si="29"/>
        <v>1772</v>
      </c>
      <c r="J66" s="30">
        <v>1784</v>
      </c>
      <c r="K66" s="3">
        <f t="shared" si="30"/>
        <v>1796</v>
      </c>
      <c r="L66" s="3">
        <f t="shared" si="31"/>
        <v>1807</v>
      </c>
      <c r="M66" s="3">
        <f t="shared" si="32"/>
        <v>1819</v>
      </c>
      <c r="N66" s="3">
        <f t="shared" si="33"/>
        <v>1830</v>
      </c>
      <c r="O66" s="30">
        <v>1842</v>
      </c>
      <c r="P66" s="3">
        <f t="shared" si="34"/>
        <v>1854</v>
      </c>
      <c r="Q66" s="3">
        <f t="shared" si="35"/>
        <v>1866</v>
      </c>
      <c r="R66" s="3">
        <f t="shared" si="36"/>
        <v>1878</v>
      </c>
      <c r="S66" s="3">
        <f t="shared" si="37"/>
        <v>1890</v>
      </c>
      <c r="T66" s="30">
        <v>1902</v>
      </c>
      <c r="U66" s="3">
        <f t="shared" si="38"/>
        <v>1914</v>
      </c>
      <c r="V66" s="3">
        <f t="shared" si="39"/>
        <v>1926</v>
      </c>
      <c r="W66" s="3">
        <f t="shared" si="40"/>
        <v>1937</v>
      </c>
      <c r="X66" s="3">
        <f t="shared" si="41"/>
        <v>1949</v>
      </c>
      <c r="Y66" s="30">
        <v>1961</v>
      </c>
      <c r="Z66" s="3">
        <f t="shared" si="42"/>
        <v>1973</v>
      </c>
      <c r="AA66" s="3">
        <f t="shared" si="43"/>
        <v>1985</v>
      </c>
      <c r="AB66" s="3">
        <f t="shared" si="44"/>
        <v>1996</v>
      </c>
      <c r="AC66" s="3">
        <f t="shared" si="25"/>
        <v>2008</v>
      </c>
      <c r="AD66" s="30">
        <v>2020</v>
      </c>
      <c r="AE66" s="3">
        <f t="shared" si="45"/>
        <v>2032</v>
      </c>
      <c r="AF66" s="3">
        <f t="shared" si="46"/>
        <v>2044</v>
      </c>
      <c r="AG66" s="3">
        <f t="shared" si="47"/>
        <v>2055</v>
      </c>
      <c r="AH66" s="3">
        <f t="shared" si="48"/>
        <v>2067</v>
      </c>
      <c r="AI66" s="30">
        <v>2079</v>
      </c>
    </row>
    <row r="67" spans="1:35" ht="15" x14ac:dyDescent="0.25">
      <c r="A67" s="3">
        <f t="shared" si="49"/>
        <v>12091</v>
      </c>
      <c r="B67" s="3" t="s">
        <v>156</v>
      </c>
      <c r="C67" s="36">
        <f>Base18!E67</f>
        <v>505</v>
      </c>
      <c r="D67" s="3">
        <f t="shared" ref="D67:D89" si="50">ROUND($C67+($E67-$C67)*0.5,0)</f>
        <v>520</v>
      </c>
      <c r="E67" s="30">
        <v>535</v>
      </c>
      <c r="F67" s="3">
        <f t="shared" si="26"/>
        <v>537</v>
      </c>
      <c r="G67" s="3">
        <f t="shared" si="27"/>
        <v>539</v>
      </c>
      <c r="H67" s="3">
        <f t="shared" si="28"/>
        <v>542</v>
      </c>
      <c r="I67" s="3">
        <f t="shared" si="29"/>
        <v>544</v>
      </c>
      <c r="J67" s="30">
        <v>546</v>
      </c>
      <c r="K67" s="3">
        <f t="shared" si="30"/>
        <v>548</v>
      </c>
      <c r="L67" s="3">
        <f t="shared" si="31"/>
        <v>551</v>
      </c>
      <c r="M67" s="3">
        <f t="shared" si="32"/>
        <v>553</v>
      </c>
      <c r="N67" s="3">
        <f t="shared" si="33"/>
        <v>556</v>
      </c>
      <c r="O67" s="30">
        <v>558</v>
      </c>
      <c r="P67" s="3">
        <f t="shared" si="34"/>
        <v>560</v>
      </c>
      <c r="Q67" s="3">
        <f t="shared" si="35"/>
        <v>563</v>
      </c>
      <c r="R67" s="3">
        <f t="shared" si="36"/>
        <v>565</v>
      </c>
      <c r="S67" s="3">
        <f t="shared" si="37"/>
        <v>568</v>
      </c>
      <c r="T67" s="30">
        <v>570</v>
      </c>
      <c r="U67" s="3">
        <f t="shared" si="38"/>
        <v>573</v>
      </c>
      <c r="V67" s="3">
        <f t="shared" si="39"/>
        <v>575</v>
      </c>
      <c r="W67" s="3">
        <f t="shared" si="40"/>
        <v>578</v>
      </c>
      <c r="X67" s="3">
        <f t="shared" si="41"/>
        <v>580</v>
      </c>
      <c r="Y67" s="30">
        <v>583</v>
      </c>
      <c r="Z67" s="3">
        <f t="shared" si="42"/>
        <v>586</v>
      </c>
      <c r="AA67" s="3">
        <f t="shared" si="43"/>
        <v>588</v>
      </c>
      <c r="AB67" s="3">
        <f t="shared" si="44"/>
        <v>591</v>
      </c>
      <c r="AC67" s="3">
        <f t="shared" si="25"/>
        <v>593</v>
      </c>
      <c r="AD67" s="30">
        <v>596</v>
      </c>
      <c r="AE67" s="3">
        <f t="shared" si="45"/>
        <v>599</v>
      </c>
      <c r="AF67" s="3">
        <f t="shared" si="46"/>
        <v>601</v>
      </c>
      <c r="AG67" s="3">
        <f t="shared" si="47"/>
        <v>604</v>
      </c>
      <c r="AH67" s="3">
        <f t="shared" si="48"/>
        <v>606</v>
      </c>
      <c r="AI67" s="30">
        <v>609</v>
      </c>
    </row>
    <row r="68" spans="1:35" ht="15" x14ac:dyDescent="0.25">
      <c r="A68" s="3">
        <f t="shared" si="49"/>
        <v>12092</v>
      </c>
      <c r="B68" s="3" t="s">
        <v>156</v>
      </c>
      <c r="C68" s="36">
        <f>Base18!E68</f>
        <v>602</v>
      </c>
      <c r="D68" s="3">
        <f t="shared" si="50"/>
        <v>616</v>
      </c>
      <c r="E68" s="30">
        <v>630</v>
      </c>
      <c r="F68" s="3">
        <f t="shared" si="26"/>
        <v>638</v>
      </c>
      <c r="G68" s="3">
        <f t="shared" si="27"/>
        <v>646</v>
      </c>
      <c r="H68" s="3">
        <f t="shared" si="28"/>
        <v>654</v>
      </c>
      <c r="I68" s="3">
        <f t="shared" si="29"/>
        <v>662</v>
      </c>
      <c r="J68" s="30">
        <v>670</v>
      </c>
      <c r="K68" s="3">
        <f t="shared" si="30"/>
        <v>678</v>
      </c>
      <c r="L68" s="3">
        <f t="shared" si="31"/>
        <v>686</v>
      </c>
      <c r="M68" s="3">
        <f t="shared" si="32"/>
        <v>695</v>
      </c>
      <c r="N68" s="3">
        <f t="shared" si="33"/>
        <v>703</v>
      </c>
      <c r="O68" s="30">
        <v>711</v>
      </c>
      <c r="P68" s="3">
        <f t="shared" si="34"/>
        <v>719</v>
      </c>
      <c r="Q68" s="3">
        <f t="shared" si="35"/>
        <v>727</v>
      </c>
      <c r="R68" s="3">
        <f t="shared" si="36"/>
        <v>735</v>
      </c>
      <c r="S68" s="3">
        <f t="shared" si="37"/>
        <v>743</v>
      </c>
      <c r="T68" s="30">
        <v>751</v>
      </c>
      <c r="U68" s="3">
        <f t="shared" si="38"/>
        <v>759</v>
      </c>
      <c r="V68" s="3">
        <f t="shared" si="39"/>
        <v>767</v>
      </c>
      <c r="W68" s="3">
        <f t="shared" si="40"/>
        <v>776</v>
      </c>
      <c r="X68" s="3">
        <f t="shared" si="41"/>
        <v>784</v>
      </c>
      <c r="Y68" s="30">
        <v>792</v>
      </c>
      <c r="Z68" s="3">
        <f t="shared" si="42"/>
        <v>800</v>
      </c>
      <c r="AA68" s="3">
        <f t="shared" si="43"/>
        <v>808</v>
      </c>
      <c r="AB68" s="3">
        <f t="shared" si="44"/>
        <v>816</v>
      </c>
      <c r="AC68" s="3">
        <f t="shared" si="25"/>
        <v>824</v>
      </c>
      <c r="AD68" s="30">
        <v>832</v>
      </c>
      <c r="AE68" s="3">
        <f t="shared" si="45"/>
        <v>840</v>
      </c>
      <c r="AF68" s="3">
        <f t="shared" si="46"/>
        <v>848</v>
      </c>
      <c r="AG68" s="3">
        <f t="shared" si="47"/>
        <v>857</v>
      </c>
      <c r="AH68" s="3">
        <f t="shared" si="48"/>
        <v>865</v>
      </c>
      <c r="AI68" s="30">
        <v>873</v>
      </c>
    </row>
    <row r="69" spans="1:35" ht="15" x14ac:dyDescent="0.25">
      <c r="A69" s="3">
        <f t="shared" si="49"/>
        <v>12093</v>
      </c>
      <c r="B69" s="3" t="s">
        <v>152</v>
      </c>
      <c r="C69" s="36">
        <f>Base18!E69</f>
        <v>3001</v>
      </c>
      <c r="D69" s="3">
        <f t="shared" si="50"/>
        <v>3021</v>
      </c>
      <c r="E69" s="30">
        <v>3040</v>
      </c>
      <c r="F69" s="3">
        <f t="shared" si="26"/>
        <v>3048</v>
      </c>
      <c r="G69" s="3">
        <f t="shared" si="27"/>
        <v>3056</v>
      </c>
      <c r="H69" s="3">
        <f t="shared" si="28"/>
        <v>3063</v>
      </c>
      <c r="I69" s="3">
        <f t="shared" si="29"/>
        <v>3071</v>
      </c>
      <c r="J69" s="30">
        <v>3079</v>
      </c>
      <c r="K69" s="3">
        <f t="shared" si="30"/>
        <v>3087</v>
      </c>
      <c r="L69" s="3">
        <f t="shared" si="31"/>
        <v>3095</v>
      </c>
      <c r="M69" s="3">
        <f t="shared" si="32"/>
        <v>3104</v>
      </c>
      <c r="N69" s="3">
        <f t="shared" si="33"/>
        <v>3112</v>
      </c>
      <c r="O69" s="30">
        <v>3120</v>
      </c>
      <c r="P69" s="3">
        <f t="shared" si="34"/>
        <v>3128</v>
      </c>
      <c r="Q69" s="3">
        <f t="shared" si="35"/>
        <v>3136</v>
      </c>
      <c r="R69" s="3">
        <f t="shared" si="36"/>
        <v>3144</v>
      </c>
      <c r="S69" s="3">
        <f t="shared" si="37"/>
        <v>3152</v>
      </c>
      <c r="T69" s="30">
        <v>3160</v>
      </c>
      <c r="U69" s="3">
        <f t="shared" si="38"/>
        <v>3168</v>
      </c>
      <c r="V69" s="3">
        <f t="shared" si="39"/>
        <v>3177</v>
      </c>
      <c r="W69" s="3">
        <f t="shared" si="40"/>
        <v>3185</v>
      </c>
      <c r="X69" s="3">
        <f t="shared" si="41"/>
        <v>3194</v>
      </c>
      <c r="Y69" s="30">
        <v>3202</v>
      </c>
      <c r="Z69" s="3">
        <f t="shared" si="42"/>
        <v>3210</v>
      </c>
      <c r="AA69" s="3">
        <f t="shared" si="43"/>
        <v>3218</v>
      </c>
      <c r="AB69" s="3">
        <f t="shared" si="44"/>
        <v>3227</v>
      </c>
      <c r="AC69" s="3">
        <f t="shared" si="25"/>
        <v>3235</v>
      </c>
      <c r="AD69" s="30">
        <v>3243</v>
      </c>
      <c r="AE69" s="3">
        <f t="shared" si="45"/>
        <v>3252</v>
      </c>
      <c r="AF69" s="3">
        <f t="shared" si="46"/>
        <v>3260</v>
      </c>
      <c r="AG69" s="3">
        <f t="shared" si="47"/>
        <v>3269</v>
      </c>
      <c r="AH69" s="3">
        <f t="shared" si="48"/>
        <v>3277</v>
      </c>
      <c r="AI69" s="30">
        <v>3286</v>
      </c>
    </row>
    <row r="70" spans="1:35" ht="15" x14ac:dyDescent="0.25">
      <c r="A70" s="3">
        <f t="shared" si="49"/>
        <v>12094</v>
      </c>
      <c r="B70" s="3" t="s">
        <v>157</v>
      </c>
      <c r="C70" s="36">
        <f>Base18!E70</f>
        <v>22100</v>
      </c>
      <c r="D70" s="3">
        <f t="shared" si="50"/>
        <v>22390</v>
      </c>
      <c r="E70" s="30">
        <v>22680</v>
      </c>
      <c r="F70" s="3">
        <f t="shared" si="26"/>
        <v>22950</v>
      </c>
      <c r="G70" s="3">
        <f t="shared" si="27"/>
        <v>23220</v>
      </c>
      <c r="H70" s="3">
        <f t="shared" si="28"/>
        <v>23490</v>
      </c>
      <c r="I70" s="3">
        <f t="shared" si="29"/>
        <v>23760</v>
      </c>
      <c r="J70" s="30">
        <v>24030</v>
      </c>
      <c r="K70" s="3">
        <f t="shared" si="30"/>
        <v>24300</v>
      </c>
      <c r="L70" s="3">
        <f t="shared" si="31"/>
        <v>24570</v>
      </c>
      <c r="M70" s="3">
        <f t="shared" si="32"/>
        <v>24840</v>
      </c>
      <c r="N70" s="3">
        <f t="shared" si="33"/>
        <v>25110</v>
      </c>
      <c r="O70" s="30">
        <v>25380</v>
      </c>
      <c r="P70" s="3">
        <f t="shared" si="34"/>
        <v>25650</v>
      </c>
      <c r="Q70" s="3">
        <f t="shared" si="35"/>
        <v>25920</v>
      </c>
      <c r="R70" s="3">
        <f t="shared" si="36"/>
        <v>26190</v>
      </c>
      <c r="S70" s="3">
        <f t="shared" si="37"/>
        <v>26460</v>
      </c>
      <c r="T70" s="30">
        <v>26730</v>
      </c>
      <c r="U70" s="3">
        <f t="shared" si="38"/>
        <v>27000</v>
      </c>
      <c r="V70" s="3">
        <f t="shared" si="39"/>
        <v>27270</v>
      </c>
      <c r="W70" s="3">
        <f t="shared" si="40"/>
        <v>27540</v>
      </c>
      <c r="X70" s="3">
        <f t="shared" si="41"/>
        <v>27810</v>
      </c>
      <c r="Y70" s="30">
        <v>28080</v>
      </c>
      <c r="Z70" s="3">
        <f t="shared" si="42"/>
        <v>28350</v>
      </c>
      <c r="AA70" s="3">
        <f t="shared" si="43"/>
        <v>28620</v>
      </c>
      <c r="AB70" s="3">
        <f t="shared" si="44"/>
        <v>28890</v>
      </c>
      <c r="AC70" s="3">
        <f t="shared" si="25"/>
        <v>29160</v>
      </c>
      <c r="AD70" s="30">
        <v>29430</v>
      </c>
      <c r="AE70" s="3">
        <f t="shared" si="45"/>
        <v>29700</v>
      </c>
      <c r="AF70" s="3">
        <f t="shared" si="46"/>
        <v>29970</v>
      </c>
      <c r="AG70" s="3">
        <f t="shared" si="47"/>
        <v>30240</v>
      </c>
      <c r="AH70" s="3">
        <f t="shared" si="48"/>
        <v>30510</v>
      </c>
      <c r="AI70" s="30">
        <v>30780</v>
      </c>
    </row>
    <row r="71" spans="1:35" ht="15" x14ac:dyDescent="0.25">
      <c r="A71" s="3">
        <f t="shared" si="49"/>
        <v>12095</v>
      </c>
      <c r="B71" s="3" t="s">
        <v>162</v>
      </c>
      <c r="C71" s="36">
        <f>Base18!E71</f>
        <v>796</v>
      </c>
      <c r="D71" s="3">
        <f t="shared" si="50"/>
        <v>814</v>
      </c>
      <c r="E71" s="30">
        <v>831</v>
      </c>
      <c r="F71" s="3">
        <f t="shared" si="26"/>
        <v>834</v>
      </c>
      <c r="G71" s="3">
        <f t="shared" si="27"/>
        <v>837</v>
      </c>
      <c r="H71" s="3">
        <f t="shared" si="28"/>
        <v>841</v>
      </c>
      <c r="I71" s="3">
        <f t="shared" si="29"/>
        <v>844</v>
      </c>
      <c r="J71" s="30">
        <v>847</v>
      </c>
      <c r="K71" s="3">
        <f t="shared" si="30"/>
        <v>850</v>
      </c>
      <c r="L71" s="3">
        <f t="shared" si="31"/>
        <v>853</v>
      </c>
      <c r="M71" s="3">
        <f t="shared" si="32"/>
        <v>857</v>
      </c>
      <c r="N71" s="3">
        <f t="shared" si="33"/>
        <v>860</v>
      </c>
      <c r="O71" s="30">
        <v>863</v>
      </c>
      <c r="P71" s="3">
        <f t="shared" si="34"/>
        <v>866</v>
      </c>
      <c r="Q71" s="3">
        <f t="shared" si="35"/>
        <v>870</v>
      </c>
      <c r="R71" s="3">
        <f t="shared" si="36"/>
        <v>873</v>
      </c>
      <c r="S71" s="3">
        <f t="shared" si="37"/>
        <v>877</v>
      </c>
      <c r="T71" s="30">
        <v>880</v>
      </c>
      <c r="U71" s="3">
        <f t="shared" si="38"/>
        <v>883</v>
      </c>
      <c r="V71" s="3">
        <f t="shared" si="39"/>
        <v>887</v>
      </c>
      <c r="W71" s="3">
        <f t="shared" si="40"/>
        <v>890</v>
      </c>
      <c r="X71" s="3">
        <f t="shared" si="41"/>
        <v>894</v>
      </c>
      <c r="Y71" s="30">
        <v>897</v>
      </c>
      <c r="Z71" s="3">
        <f t="shared" si="42"/>
        <v>901</v>
      </c>
      <c r="AA71" s="3">
        <f t="shared" si="43"/>
        <v>904</v>
      </c>
      <c r="AB71" s="3">
        <f t="shared" si="44"/>
        <v>908</v>
      </c>
      <c r="AC71" s="3">
        <f t="shared" si="25"/>
        <v>911</v>
      </c>
      <c r="AD71" s="30">
        <v>915</v>
      </c>
      <c r="AE71" s="3">
        <f t="shared" si="45"/>
        <v>918</v>
      </c>
      <c r="AF71" s="3">
        <f t="shared" si="46"/>
        <v>922</v>
      </c>
      <c r="AG71" s="3">
        <f t="shared" si="47"/>
        <v>925</v>
      </c>
      <c r="AH71" s="3">
        <f t="shared" si="48"/>
        <v>929</v>
      </c>
      <c r="AI71" s="30">
        <v>932</v>
      </c>
    </row>
    <row r="72" spans="1:35" ht="15" x14ac:dyDescent="0.25">
      <c r="A72" s="3">
        <f>A71+1</f>
        <v>12096</v>
      </c>
      <c r="B72" s="3" t="s">
        <v>159</v>
      </c>
      <c r="C72" s="36">
        <f>Base18!E72</f>
        <v>1600</v>
      </c>
      <c r="D72" s="3">
        <f t="shared" si="50"/>
        <v>1617</v>
      </c>
      <c r="E72" s="30">
        <v>1634</v>
      </c>
      <c r="F72" s="3">
        <f t="shared" si="26"/>
        <v>1651</v>
      </c>
      <c r="G72" s="3">
        <f t="shared" si="27"/>
        <v>1668</v>
      </c>
      <c r="H72" s="3">
        <f t="shared" si="28"/>
        <v>1686</v>
      </c>
      <c r="I72" s="3">
        <f t="shared" si="29"/>
        <v>1703</v>
      </c>
      <c r="J72" s="30">
        <v>1720</v>
      </c>
      <c r="K72" s="3">
        <f t="shared" si="30"/>
        <v>1737</v>
      </c>
      <c r="L72" s="3">
        <f t="shared" si="31"/>
        <v>1755</v>
      </c>
      <c r="M72" s="3">
        <f t="shared" si="32"/>
        <v>1772</v>
      </c>
      <c r="N72" s="3">
        <f t="shared" si="33"/>
        <v>1790</v>
      </c>
      <c r="O72" s="30">
        <v>1807</v>
      </c>
      <c r="P72" s="3">
        <f t="shared" si="34"/>
        <v>1824</v>
      </c>
      <c r="Q72" s="3">
        <f t="shared" si="35"/>
        <v>1841</v>
      </c>
      <c r="R72" s="3">
        <f t="shared" si="36"/>
        <v>1859</v>
      </c>
      <c r="S72" s="3">
        <f t="shared" si="37"/>
        <v>1876</v>
      </c>
      <c r="T72" s="30">
        <v>1893</v>
      </c>
      <c r="U72" s="3">
        <f t="shared" si="38"/>
        <v>1910</v>
      </c>
      <c r="V72" s="3">
        <f t="shared" si="39"/>
        <v>1927</v>
      </c>
      <c r="W72" s="3">
        <f t="shared" si="40"/>
        <v>1945</v>
      </c>
      <c r="X72" s="3">
        <f t="shared" si="41"/>
        <v>1962</v>
      </c>
      <c r="Y72" s="30">
        <v>1979</v>
      </c>
      <c r="Z72" s="3">
        <f t="shared" si="42"/>
        <v>1996</v>
      </c>
      <c r="AA72" s="3">
        <f t="shared" si="43"/>
        <v>2013</v>
      </c>
      <c r="AB72" s="3">
        <f t="shared" si="44"/>
        <v>2031</v>
      </c>
      <c r="AC72" s="3">
        <f t="shared" si="25"/>
        <v>2048</v>
      </c>
      <c r="AD72" s="30">
        <v>2065</v>
      </c>
      <c r="AE72" s="3">
        <f t="shared" si="45"/>
        <v>2082</v>
      </c>
      <c r="AF72" s="3">
        <f t="shared" si="46"/>
        <v>2099</v>
      </c>
      <c r="AG72" s="3">
        <f t="shared" si="47"/>
        <v>2117</v>
      </c>
      <c r="AH72" s="3">
        <f t="shared" si="48"/>
        <v>2134</v>
      </c>
      <c r="AI72" s="30">
        <v>2151</v>
      </c>
    </row>
    <row r="73" spans="1:35" ht="15" x14ac:dyDescent="0.25">
      <c r="A73" s="3">
        <f t="shared" si="49"/>
        <v>12097</v>
      </c>
      <c r="B73" s="3" t="s">
        <v>151</v>
      </c>
      <c r="C73" s="36">
        <f>Base18!E73</f>
        <v>1505</v>
      </c>
      <c r="D73" s="3">
        <f t="shared" si="50"/>
        <v>1546</v>
      </c>
      <c r="E73" s="30">
        <v>1587</v>
      </c>
      <c r="F73" s="3">
        <f t="shared" si="26"/>
        <v>1628</v>
      </c>
      <c r="G73" s="3">
        <f t="shared" si="27"/>
        <v>1668</v>
      </c>
      <c r="H73" s="3">
        <f t="shared" si="28"/>
        <v>1709</v>
      </c>
      <c r="I73" s="3">
        <f t="shared" si="29"/>
        <v>1749</v>
      </c>
      <c r="J73" s="30">
        <v>1790</v>
      </c>
      <c r="K73" s="3">
        <f t="shared" si="30"/>
        <v>1831</v>
      </c>
      <c r="L73" s="3">
        <f t="shared" si="31"/>
        <v>1872</v>
      </c>
      <c r="M73" s="3">
        <f t="shared" si="32"/>
        <v>1912</v>
      </c>
      <c r="N73" s="3">
        <f t="shared" si="33"/>
        <v>1953</v>
      </c>
      <c r="O73" s="30">
        <v>1994</v>
      </c>
      <c r="P73" s="3">
        <f t="shared" si="34"/>
        <v>2035</v>
      </c>
      <c r="Q73" s="3">
        <f t="shared" si="35"/>
        <v>2075</v>
      </c>
      <c r="R73" s="3">
        <f t="shared" si="36"/>
        <v>2116</v>
      </c>
      <c r="S73" s="3">
        <f t="shared" si="37"/>
        <v>2156</v>
      </c>
      <c r="T73" s="30">
        <v>2197</v>
      </c>
      <c r="U73" s="3">
        <f t="shared" si="38"/>
        <v>2238</v>
      </c>
      <c r="V73" s="3">
        <f t="shared" si="39"/>
        <v>2279</v>
      </c>
      <c r="W73" s="3">
        <f t="shared" si="40"/>
        <v>2319</v>
      </c>
      <c r="X73" s="3">
        <f t="shared" si="41"/>
        <v>2360</v>
      </c>
      <c r="Y73" s="30">
        <v>2401</v>
      </c>
      <c r="Z73" s="3">
        <f t="shared" si="42"/>
        <v>2442</v>
      </c>
      <c r="AA73" s="3">
        <f t="shared" si="43"/>
        <v>2482</v>
      </c>
      <c r="AB73" s="3">
        <f t="shared" si="44"/>
        <v>2523</v>
      </c>
      <c r="AC73" s="3">
        <f t="shared" si="25"/>
        <v>2563</v>
      </c>
      <c r="AD73" s="30">
        <v>2604</v>
      </c>
      <c r="AE73" s="3">
        <f t="shared" si="45"/>
        <v>2645</v>
      </c>
      <c r="AF73" s="3">
        <f t="shared" si="46"/>
        <v>2686</v>
      </c>
      <c r="AG73" s="3">
        <f t="shared" si="47"/>
        <v>2726</v>
      </c>
      <c r="AH73" s="3">
        <f t="shared" si="48"/>
        <v>2767</v>
      </c>
      <c r="AI73" s="30">
        <v>2808</v>
      </c>
    </row>
    <row r="74" spans="1:35" ht="15" x14ac:dyDescent="0.25">
      <c r="A74" s="3">
        <f t="shared" si="49"/>
        <v>12098</v>
      </c>
      <c r="B74" s="3" t="s">
        <v>162</v>
      </c>
      <c r="C74" s="36">
        <f>Base18!E74</f>
        <v>803</v>
      </c>
      <c r="D74" s="3">
        <f t="shared" si="50"/>
        <v>815</v>
      </c>
      <c r="E74" s="30">
        <v>826</v>
      </c>
      <c r="F74" s="3">
        <f t="shared" si="26"/>
        <v>838</v>
      </c>
      <c r="G74" s="3">
        <f t="shared" si="27"/>
        <v>850</v>
      </c>
      <c r="H74" s="3">
        <f t="shared" si="28"/>
        <v>862</v>
      </c>
      <c r="I74" s="3">
        <f t="shared" si="29"/>
        <v>874</v>
      </c>
      <c r="J74" s="30">
        <v>886</v>
      </c>
      <c r="K74" s="3">
        <f t="shared" si="30"/>
        <v>898</v>
      </c>
      <c r="L74" s="3">
        <f t="shared" si="31"/>
        <v>909</v>
      </c>
      <c r="M74" s="3">
        <f t="shared" si="32"/>
        <v>921</v>
      </c>
      <c r="N74" s="3">
        <f t="shared" si="33"/>
        <v>932</v>
      </c>
      <c r="O74" s="30">
        <v>944</v>
      </c>
      <c r="P74" s="3">
        <f t="shared" si="34"/>
        <v>962</v>
      </c>
      <c r="Q74" s="3">
        <f t="shared" si="35"/>
        <v>981</v>
      </c>
      <c r="R74" s="3">
        <f t="shared" si="36"/>
        <v>999</v>
      </c>
      <c r="S74" s="3">
        <f t="shared" si="37"/>
        <v>1018</v>
      </c>
      <c r="T74" s="30">
        <v>1036</v>
      </c>
      <c r="U74" s="3">
        <f t="shared" si="38"/>
        <v>1056</v>
      </c>
      <c r="V74" s="3">
        <f t="shared" si="39"/>
        <v>1076</v>
      </c>
      <c r="W74" s="3">
        <f t="shared" si="40"/>
        <v>1097</v>
      </c>
      <c r="X74" s="3">
        <f t="shared" si="41"/>
        <v>1117</v>
      </c>
      <c r="Y74" s="30">
        <v>1137</v>
      </c>
      <c r="Z74" s="3">
        <f t="shared" si="42"/>
        <v>1159</v>
      </c>
      <c r="AA74" s="3">
        <f t="shared" si="43"/>
        <v>1181</v>
      </c>
      <c r="AB74" s="3">
        <f t="shared" si="44"/>
        <v>1203</v>
      </c>
      <c r="AC74" s="3">
        <f t="shared" si="25"/>
        <v>1225</v>
      </c>
      <c r="AD74" s="30">
        <v>1247</v>
      </c>
      <c r="AE74" s="3">
        <f t="shared" si="45"/>
        <v>1271</v>
      </c>
      <c r="AF74" s="3">
        <f t="shared" si="46"/>
        <v>1295</v>
      </c>
      <c r="AG74" s="3">
        <f t="shared" si="47"/>
        <v>1320</v>
      </c>
      <c r="AH74" s="3">
        <f t="shared" si="48"/>
        <v>1344</v>
      </c>
      <c r="AI74" s="30">
        <v>1368</v>
      </c>
    </row>
    <row r="75" spans="1:35" ht="15" x14ac:dyDescent="0.25">
      <c r="A75" s="3">
        <f t="shared" si="49"/>
        <v>12099</v>
      </c>
      <c r="B75" s="3" t="s">
        <v>152</v>
      </c>
      <c r="C75" s="36">
        <f>Base18!E75</f>
        <v>3000</v>
      </c>
      <c r="D75" s="3">
        <f t="shared" si="50"/>
        <v>3020</v>
      </c>
      <c r="E75" s="30">
        <v>3039</v>
      </c>
      <c r="F75" s="3">
        <f t="shared" si="26"/>
        <v>3060</v>
      </c>
      <c r="G75" s="3">
        <f t="shared" si="27"/>
        <v>3082</v>
      </c>
      <c r="H75" s="3">
        <f t="shared" si="28"/>
        <v>3103</v>
      </c>
      <c r="I75" s="3">
        <f t="shared" si="29"/>
        <v>3125</v>
      </c>
      <c r="J75" s="30">
        <v>3146</v>
      </c>
      <c r="K75" s="3">
        <f t="shared" si="30"/>
        <v>3167</v>
      </c>
      <c r="L75" s="3">
        <f t="shared" si="31"/>
        <v>3188</v>
      </c>
      <c r="M75" s="3">
        <f t="shared" si="32"/>
        <v>3210</v>
      </c>
      <c r="N75" s="3">
        <f t="shared" si="33"/>
        <v>3231</v>
      </c>
      <c r="O75" s="30">
        <v>3252</v>
      </c>
      <c r="P75" s="3">
        <f t="shared" si="34"/>
        <v>3273</v>
      </c>
      <c r="Q75" s="3">
        <f t="shared" si="35"/>
        <v>3294</v>
      </c>
      <c r="R75" s="3">
        <f t="shared" si="36"/>
        <v>3316</v>
      </c>
      <c r="S75" s="3">
        <f t="shared" si="37"/>
        <v>3337</v>
      </c>
      <c r="T75" s="30">
        <v>3358</v>
      </c>
      <c r="U75" s="3">
        <f t="shared" si="38"/>
        <v>3379</v>
      </c>
      <c r="V75" s="3">
        <f t="shared" si="39"/>
        <v>3400</v>
      </c>
      <c r="W75" s="3">
        <f t="shared" si="40"/>
        <v>3422</v>
      </c>
      <c r="X75" s="3">
        <f t="shared" si="41"/>
        <v>3443</v>
      </c>
      <c r="Y75" s="30">
        <v>3464</v>
      </c>
      <c r="Z75" s="3">
        <f t="shared" si="42"/>
        <v>3485</v>
      </c>
      <c r="AA75" s="3">
        <f t="shared" si="43"/>
        <v>3506</v>
      </c>
      <c r="AB75" s="3">
        <f t="shared" si="44"/>
        <v>3527</v>
      </c>
      <c r="AC75" s="3">
        <f t="shared" si="25"/>
        <v>3548</v>
      </c>
      <c r="AD75" s="30">
        <v>3569</v>
      </c>
      <c r="AE75" s="3">
        <f t="shared" si="45"/>
        <v>3590</v>
      </c>
      <c r="AF75" s="3">
        <f t="shared" si="46"/>
        <v>3612</v>
      </c>
      <c r="AG75" s="3">
        <f t="shared" si="47"/>
        <v>3633</v>
      </c>
      <c r="AH75" s="3">
        <f t="shared" si="48"/>
        <v>3655</v>
      </c>
      <c r="AI75" s="30">
        <v>3676</v>
      </c>
    </row>
    <row r="76" spans="1:35" ht="15" x14ac:dyDescent="0.25">
      <c r="A76" s="37">
        <v>12100</v>
      </c>
      <c r="B76" s="3" t="s">
        <v>164</v>
      </c>
      <c r="C76" s="36">
        <f>Base18!E76</f>
        <v>845</v>
      </c>
      <c r="D76" s="3">
        <f t="shared" si="50"/>
        <v>860</v>
      </c>
      <c r="E76" s="30">
        <v>874</v>
      </c>
      <c r="F76" s="3">
        <f t="shared" si="26"/>
        <v>888</v>
      </c>
      <c r="G76" s="3">
        <f t="shared" si="27"/>
        <v>902</v>
      </c>
      <c r="H76" s="3">
        <f t="shared" si="28"/>
        <v>916</v>
      </c>
      <c r="I76" s="3">
        <f t="shared" si="29"/>
        <v>930</v>
      </c>
      <c r="J76" s="30">
        <v>944</v>
      </c>
      <c r="K76" s="3">
        <f t="shared" si="30"/>
        <v>958</v>
      </c>
      <c r="L76" s="3">
        <f t="shared" si="31"/>
        <v>972</v>
      </c>
      <c r="M76" s="3">
        <f t="shared" si="32"/>
        <v>986</v>
      </c>
      <c r="N76" s="3">
        <f t="shared" si="33"/>
        <v>1000</v>
      </c>
      <c r="O76" s="30">
        <v>1014</v>
      </c>
      <c r="P76" s="3">
        <f t="shared" si="34"/>
        <v>1028</v>
      </c>
      <c r="Q76" s="3">
        <f t="shared" si="35"/>
        <v>1042</v>
      </c>
      <c r="R76" s="3">
        <f t="shared" si="36"/>
        <v>1056</v>
      </c>
      <c r="S76" s="3">
        <f t="shared" si="37"/>
        <v>1070</v>
      </c>
      <c r="T76" s="30">
        <v>1084</v>
      </c>
      <c r="U76" s="3">
        <f t="shared" si="38"/>
        <v>1098</v>
      </c>
      <c r="V76" s="3">
        <f t="shared" si="39"/>
        <v>1113</v>
      </c>
      <c r="W76" s="3">
        <f t="shared" si="40"/>
        <v>1127</v>
      </c>
      <c r="X76" s="3">
        <f t="shared" si="41"/>
        <v>1142</v>
      </c>
      <c r="Y76" s="30">
        <v>1156</v>
      </c>
      <c r="Z76" s="3">
        <f t="shared" si="42"/>
        <v>1170</v>
      </c>
      <c r="AA76" s="3">
        <f t="shared" si="43"/>
        <v>1184</v>
      </c>
      <c r="AB76" s="3">
        <f t="shared" si="44"/>
        <v>1198</v>
      </c>
      <c r="AC76" s="3">
        <f t="shared" si="25"/>
        <v>1212</v>
      </c>
      <c r="AD76" s="30">
        <v>1226</v>
      </c>
      <c r="AE76" s="3">
        <f t="shared" si="45"/>
        <v>1240</v>
      </c>
      <c r="AF76" s="3">
        <f t="shared" si="46"/>
        <v>1254</v>
      </c>
      <c r="AG76" s="3">
        <f t="shared" si="47"/>
        <v>1268</v>
      </c>
      <c r="AH76" s="3">
        <f t="shared" si="48"/>
        <v>1282</v>
      </c>
      <c r="AI76" s="30">
        <v>1296</v>
      </c>
    </row>
    <row r="77" spans="1:35" ht="15" x14ac:dyDescent="0.25">
      <c r="A77" s="37">
        <v>12101</v>
      </c>
      <c r="B77" s="3" t="s">
        <v>155</v>
      </c>
      <c r="C77" s="36">
        <f>Base18!E77</f>
        <v>2400</v>
      </c>
      <c r="D77" s="3">
        <f t="shared" si="50"/>
        <v>2410</v>
      </c>
      <c r="E77" s="30">
        <v>2420</v>
      </c>
      <c r="F77" s="3">
        <f t="shared" si="26"/>
        <v>2430</v>
      </c>
      <c r="G77" s="3">
        <f t="shared" si="27"/>
        <v>2441</v>
      </c>
      <c r="H77" s="3">
        <f t="shared" si="28"/>
        <v>2451</v>
      </c>
      <c r="I77" s="3">
        <f t="shared" si="29"/>
        <v>2462</v>
      </c>
      <c r="J77" s="30">
        <v>2472</v>
      </c>
      <c r="K77" s="3">
        <f t="shared" si="30"/>
        <v>2482</v>
      </c>
      <c r="L77" s="3">
        <f t="shared" si="31"/>
        <v>2492</v>
      </c>
      <c r="M77" s="3">
        <f t="shared" si="32"/>
        <v>2503</v>
      </c>
      <c r="N77" s="3">
        <f t="shared" si="33"/>
        <v>2513</v>
      </c>
      <c r="O77" s="30">
        <v>2523</v>
      </c>
      <c r="P77" s="3">
        <f t="shared" si="34"/>
        <v>2543</v>
      </c>
      <c r="Q77" s="3">
        <f t="shared" si="35"/>
        <v>2562</v>
      </c>
      <c r="R77" s="3">
        <f t="shared" si="36"/>
        <v>2582</v>
      </c>
      <c r="S77" s="3">
        <f t="shared" si="37"/>
        <v>2601</v>
      </c>
      <c r="T77" s="30">
        <v>2621</v>
      </c>
      <c r="U77" s="3">
        <f t="shared" si="38"/>
        <v>2641</v>
      </c>
      <c r="V77" s="3">
        <f t="shared" si="39"/>
        <v>2660</v>
      </c>
      <c r="W77" s="3">
        <f t="shared" si="40"/>
        <v>2680</v>
      </c>
      <c r="X77" s="3">
        <f t="shared" si="41"/>
        <v>2699</v>
      </c>
      <c r="Y77" s="30">
        <v>2719</v>
      </c>
      <c r="Z77" s="3">
        <f t="shared" si="42"/>
        <v>2739</v>
      </c>
      <c r="AA77" s="3">
        <f t="shared" si="43"/>
        <v>2759</v>
      </c>
      <c r="AB77" s="3">
        <f t="shared" si="44"/>
        <v>2778</v>
      </c>
      <c r="AC77" s="3">
        <f t="shared" si="25"/>
        <v>2798</v>
      </c>
      <c r="AD77" s="30">
        <v>2818</v>
      </c>
      <c r="AE77" s="3">
        <f t="shared" si="45"/>
        <v>2838</v>
      </c>
      <c r="AF77" s="3">
        <f t="shared" si="46"/>
        <v>2857</v>
      </c>
      <c r="AG77" s="3">
        <f t="shared" si="47"/>
        <v>2877</v>
      </c>
      <c r="AH77" s="3">
        <f t="shared" si="48"/>
        <v>2896</v>
      </c>
      <c r="AI77" s="30">
        <v>2916</v>
      </c>
    </row>
    <row r="78" spans="1:35" ht="15" x14ac:dyDescent="0.25">
      <c r="A78" s="37">
        <v>12102</v>
      </c>
      <c r="B78" s="3" t="s">
        <v>164</v>
      </c>
      <c r="C78" s="36">
        <f>Base18!E78</f>
        <v>504</v>
      </c>
      <c r="D78" s="3">
        <f t="shared" si="50"/>
        <v>509</v>
      </c>
      <c r="E78" s="30">
        <v>514</v>
      </c>
      <c r="F78" s="3">
        <f t="shared" si="26"/>
        <v>519</v>
      </c>
      <c r="G78" s="3">
        <f t="shared" si="27"/>
        <v>524</v>
      </c>
      <c r="H78" s="3">
        <f t="shared" si="28"/>
        <v>530</v>
      </c>
      <c r="I78" s="3">
        <f t="shared" si="29"/>
        <v>535</v>
      </c>
      <c r="J78" s="30">
        <v>540</v>
      </c>
      <c r="K78" s="3">
        <f t="shared" si="30"/>
        <v>545</v>
      </c>
      <c r="L78" s="3">
        <f t="shared" si="31"/>
        <v>550</v>
      </c>
      <c r="M78" s="3">
        <f t="shared" si="32"/>
        <v>556</v>
      </c>
      <c r="N78" s="3">
        <f t="shared" si="33"/>
        <v>561</v>
      </c>
      <c r="O78" s="30">
        <v>566</v>
      </c>
      <c r="P78" s="3">
        <f t="shared" si="34"/>
        <v>571</v>
      </c>
      <c r="Q78" s="3">
        <f t="shared" si="35"/>
        <v>576</v>
      </c>
      <c r="R78" s="3">
        <f t="shared" si="36"/>
        <v>582</v>
      </c>
      <c r="S78" s="3">
        <f t="shared" si="37"/>
        <v>587</v>
      </c>
      <c r="T78" s="30">
        <v>592</v>
      </c>
      <c r="U78" s="3">
        <f t="shared" si="38"/>
        <v>597</v>
      </c>
      <c r="V78" s="3">
        <f t="shared" si="39"/>
        <v>602</v>
      </c>
      <c r="W78" s="3">
        <f t="shared" si="40"/>
        <v>608</v>
      </c>
      <c r="X78" s="3">
        <f t="shared" si="41"/>
        <v>613</v>
      </c>
      <c r="Y78" s="30">
        <v>618</v>
      </c>
      <c r="Z78" s="3">
        <f t="shared" si="42"/>
        <v>623</v>
      </c>
      <c r="AA78" s="3">
        <f t="shared" si="43"/>
        <v>628</v>
      </c>
      <c r="AB78" s="3">
        <f t="shared" si="44"/>
        <v>634</v>
      </c>
      <c r="AC78" s="3">
        <f t="shared" si="25"/>
        <v>639</v>
      </c>
      <c r="AD78" s="30">
        <v>644</v>
      </c>
      <c r="AE78" s="3">
        <f t="shared" si="45"/>
        <v>649</v>
      </c>
      <c r="AF78" s="3">
        <f t="shared" si="46"/>
        <v>654</v>
      </c>
      <c r="AG78" s="3">
        <f t="shared" si="47"/>
        <v>660</v>
      </c>
      <c r="AH78" s="3">
        <f t="shared" si="48"/>
        <v>665</v>
      </c>
      <c r="AI78" s="30">
        <v>670</v>
      </c>
    </row>
    <row r="79" spans="1:35" ht="15" x14ac:dyDescent="0.25">
      <c r="A79" s="37">
        <v>12103</v>
      </c>
      <c r="B79" s="3" t="s">
        <v>164</v>
      </c>
      <c r="C79" s="36">
        <f>Base18!E79</f>
        <v>598</v>
      </c>
      <c r="D79" s="3">
        <f t="shared" si="50"/>
        <v>604</v>
      </c>
      <c r="E79" s="30">
        <v>610</v>
      </c>
      <c r="F79" s="3">
        <f t="shared" si="26"/>
        <v>616</v>
      </c>
      <c r="G79" s="3">
        <f t="shared" si="27"/>
        <v>623</v>
      </c>
      <c r="H79" s="3">
        <f t="shared" si="28"/>
        <v>629</v>
      </c>
      <c r="I79" s="3">
        <f t="shared" si="29"/>
        <v>636</v>
      </c>
      <c r="J79" s="30">
        <v>642</v>
      </c>
      <c r="K79" s="3">
        <f t="shared" si="30"/>
        <v>648</v>
      </c>
      <c r="L79" s="3">
        <f t="shared" si="31"/>
        <v>654</v>
      </c>
      <c r="M79" s="3">
        <f t="shared" si="32"/>
        <v>661</v>
      </c>
      <c r="N79" s="3">
        <f t="shared" si="33"/>
        <v>667</v>
      </c>
      <c r="O79" s="30">
        <v>673</v>
      </c>
      <c r="P79" s="3">
        <f t="shared" si="34"/>
        <v>679</v>
      </c>
      <c r="Q79" s="3">
        <f t="shared" si="35"/>
        <v>686</v>
      </c>
      <c r="R79" s="3">
        <f t="shared" si="36"/>
        <v>692</v>
      </c>
      <c r="S79" s="3">
        <f t="shared" si="37"/>
        <v>699</v>
      </c>
      <c r="T79" s="30">
        <v>705</v>
      </c>
      <c r="U79" s="3">
        <f t="shared" si="38"/>
        <v>711</v>
      </c>
      <c r="V79" s="3">
        <f t="shared" si="39"/>
        <v>718</v>
      </c>
      <c r="W79" s="3">
        <f t="shared" si="40"/>
        <v>724</v>
      </c>
      <c r="X79" s="3">
        <f t="shared" si="41"/>
        <v>731</v>
      </c>
      <c r="Y79" s="30">
        <v>737</v>
      </c>
      <c r="Z79" s="3">
        <f t="shared" si="42"/>
        <v>743</v>
      </c>
      <c r="AA79" s="3">
        <f t="shared" si="43"/>
        <v>749</v>
      </c>
      <c r="AB79" s="3">
        <f t="shared" si="44"/>
        <v>756</v>
      </c>
      <c r="AC79" s="3">
        <f t="shared" si="25"/>
        <v>762</v>
      </c>
      <c r="AD79" s="30">
        <v>768</v>
      </c>
      <c r="AE79" s="3">
        <f t="shared" si="45"/>
        <v>774</v>
      </c>
      <c r="AF79" s="3">
        <f t="shared" si="46"/>
        <v>780</v>
      </c>
      <c r="AG79" s="3">
        <f t="shared" si="47"/>
        <v>787</v>
      </c>
      <c r="AH79" s="3">
        <f t="shared" si="48"/>
        <v>793</v>
      </c>
      <c r="AI79" s="30">
        <v>799</v>
      </c>
    </row>
    <row r="80" spans="1:35" ht="15" x14ac:dyDescent="0.25">
      <c r="A80" s="37">
        <v>12104</v>
      </c>
      <c r="B80" s="3" t="s">
        <v>152</v>
      </c>
      <c r="C80" s="36">
        <f>Base18!E80</f>
        <v>1002</v>
      </c>
      <c r="D80" s="3">
        <f t="shared" si="50"/>
        <v>1008</v>
      </c>
      <c r="E80" s="30">
        <v>1013</v>
      </c>
      <c r="F80" s="3">
        <f t="shared" si="26"/>
        <v>1020</v>
      </c>
      <c r="G80" s="3">
        <f t="shared" si="27"/>
        <v>1027</v>
      </c>
      <c r="H80" s="3">
        <f t="shared" si="28"/>
        <v>1035</v>
      </c>
      <c r="I80" s="3">
        <f t="shared" si="29"/>
        <v>1042</v>
      </c>
      <c r="J80" s="30">
        <v>1049</v>
      </c>
      <c r="K80" s="3">
        <f t="shared" si="30"/>
        <v>1056</v>
      </c>
      <c r="L80" s="3">
        <f t="shared" si="31"/>
        <v>1063</v>
      </c>
      <c r="M80" s="3">
        <f t="shared" si="32"/>
        <v>1070</v>
      </c>
      <c r="N80" s="3">
        <f t="shared" si="33"/>
        <v>1077</v>
      </c>
      <c r="O80" s="30">
        <v>1084</v>
      </c>
      <c r="P80" s="3">
        <f t="shared" si="34"/>
        <v>1091</v>
      </c>
      <c r="Q80" s="3">
        <f t="shared" si="35"/>
        <v>1098</v>
      </c>
      <c r="R80" s="3">
        <f t="shared" si="36"/>
        <v>1106</v>
      </c>
      <c r="S80" s="3">
        <f t="shared" si="37"/>
        <v>1113</v>
      </c>
      <c r="T80" s="30">
        <v>1120</v>
      </c>
      <c r="U80" s="3">
        <f t="shared" si="38"/>
        <v>1127</v>
      </c>
      <c r="V80" s="3">
        <f t="shared" si="39"/>
        <v>1134</v>
      </c>
      <c r="W80" s="3">
        <f t="shared" si="40"/>
        <v>1141</v>
      </c>
      <c r="X80" s="3">
        <f t="shared" si="41"/>
        <v>1148</v>
      </c>
      <c r="Y80" s="30">
        <v>1155</v>
      </c>
      <c r="Z80" s="3">
        <f t="shared" si="42"/>
        <v>1162</v>
      </c>
      <c r="AA80" s="3">
        <f t="shared" si="43"/>
        <v>1169</v>
      </c>
      <c r="AB80" s="3">
        <f t="shared" si="44"/>
        <v>1176</v>
      </c>
      <c r="AC80" s="3">
        <f t="shared" si="25"/>
        <v>1183</v>
      </c>
      <c r="AD80" s="30">
        <v>1190</v>
      </c>
      <c r="AE80" s="3">
        <f t="shared" si="45"/>
        <v>1197</v>
      </c>
      <c r="AF80" s="3">
        <f t="shared" si="46"/>
        <v>1204</v>
      </c>
      <c r="AG80" s="3">
        <f t="shared" si="47"/>
        <v>1212</v>
      </c>
      <c r="AH80" s="3">
        <f t="shared" si="48"/>
        <v>1219</v>
      </c>
      <c r="AI80" s="30">
        <v>1226</v>
      </c>
    </row>
    <row r="81" spans="1:37" ht="15" x14ac:dyDescent="0.25">
      <c r="A81" s="37">
        <v>12105</v>
      </c>
      <c r="B81" s="27" t="s">
        <v>160</v>
      </c>
      <c r="C81" s="36">
        <f>Base18!E81</f>
        <v>35100</v>
      </c>
      <c r="D81" s="3">
        <f t="shared" si="50"/>
        <v>35451</v>
      </c>
      <c r="E81" s="30">
        <v>35802</v>
      </c>
      <c r="F81" s="3">
        <f t="shared" si="26"/>
        <v>36153</v>
      </c>
      <c r="G81" s="3">
        <f t="shared" si="27"/>
        <v>36504</v>
      </c>
      <c r="H81" s="3">
        <f t="shared" si="28"/>
        <v>36854</v>
      </c>
      <c r="I81" s="3">
        <f t="shared" si="29"/>
        <v>37205</v>
      </c>
      <c r="J81" s="30">
        <v>37556</v>
      </c>
      <c r="K81" s="3">
        <f t="shared" si="30"/>
        <v>37907</v>
      </c>
      <c r="L81" s="3">
        <f t="shared" si="31"/>
        <v>38258</v>
      </c>
      <c r="M81" s="3">
        <f t="shared" si="32"/>
        <v>38609</v>
      </c>
      <c r="N81" s="3">
        <f t="shared" si="33"/>
        <v>38960</v>
      </c>
      <c r="O81" s="30">
        <v>39311</v>
      </c>
      <c r="P81" s="3">
        <f t="shared" si="34"/>
        <v>39662</v>
      </c>
      <c r="Q81" s="3">
        <f t="shared" si="35"/>
        <v>40013</v>
      </c>
      <c r="R81" s="3">
        <f t="shared" si="36"/>
        <v>40363</v>
      </c>
      <c r="S81" s="3">
        <f t="shared" si="37"/>
        <v>40714</v>
      </c>
      <c r="T81" s="30">
        <v>41065</v>
      </c>
      <c r="U81" s="3">
        <f t="shared" si="38"/>
        <v>41416</v>
      </c>
      <c r="V81" s="3">
        <f t="shared" si="39"/>
        <v>41767</v>
      </c>
      <c r="W81" s="3">
        <f t="shared" si="40"/>
        <v>42117</v>
      </c>
      <c r="X81" s="3">
        <f t="shared" si="41"/>
        <v>42468</v>
      </c>
      <c r="Y81" s="30">
        <v>42819</v>
      </c>
      <c r="Z81" s="3">
        <f t="shared" si="42"/>
        <v>43170</v>
      </c>
      <c r="AA81" s="3">
        <f t="shared" si="43"/>
        <v>43521</v>
      </c>
      <c r="AB81" s="3">
        <f t="shared" si="44"/>
        <v>43872</v>
      </c>
      <c r="AC81" s="3">
        <f t="shared" si="25"/>
        <v>44223</v>
      </c>
      <c r="AD81" s="30">
        <v>44574</v>
      </c>
      <c r="AE81" s="3">
        <f t="shared" si="45"/>
        <v>44925</v>
      </c>
      <c r="AF81" s="3">
        <f t="shared" si="46"/>
        <v>45276</v>
      </c>
      <c r="AG81" s="3">
        <f t="shared" si="47"/>
        <v>45626</v>
      </c>
      <c r="AH81" s="3">
        <f t="shared" si="48"/>
        <v>45977</v>
      </c>
      <c r="AI81" s="30">
        <v>46328</v>
      </c>
      <c r="AK81" s="14" t="s">
        <v>171</v>
      </c>
    </row>
    <row r="82" spans="1:37" ht="15" x14ac:dyDescent="0.25">
      <c r="A82" s="37">
        <v>12106</v>
      </c>
      <c r="B82" s="3" t="s">
        <v>164</v>
      </c>
      <c r="C82" s="36">
        <f>Base18!E82</f>
        <v>398</v>
      </c>
      <c r="D82" s="3">
        <f t="shared" si="50"/>
        <v>418</v>
      </c>
      <c r="E82" s="30">
        <v>437</v>
      </c>
      <c r="F82" s="3">
        <f t="shared" si="26"/>
        <v>457</v>
      </c>
      <c r="G82" s="3">
        <f t="shared" si="27"/>
        <v>477</v>
      </c>
      <c r="H82" s="3">
        <f t="shared" si="28"/>
        <v>497</v>
      </c>
      <c r="I82" s="3">
        <f t="shared" si="29"/>
        <v>517</v>
      </c>
      <c r="J82" s="30">
        <v>537</v>
      </c>
      <c r="K82" s="3">
        <f t="shared" si="30"/>
        <v>557</v>
      </c>
      <c r="L82" s="3">
        <f t="shared" si="31"/>
        <v>576</v>
      </c>
      <c r="M82" s="3">
        <f t="shared" si="32"/>
        <v>596</v>
      </c>
      <c r="N82" s="3">
        <f t="shared" si="33"/>
        <v>615</v>
      </c>
      <c r="O82" s="30">
        <v>635</v>
      </c>
      <c r="P82" s="3">
        <f t="shared" si="34"/>
        <v>655</v>
      </c>
      <c r="Q82" s="3">
        <f t="shared" si="35"/>
        <v>674</v>
      </c>
      <c r="R82" s="3">
        <f t="shared" si="36"/>
        <v>694</v>
      </c>
      <c r="S82" s="3">
        <f t="shared" si="37"/>
        <v>713</v>
      </c>
      <c r="T82" s="30">
        <v>733</v>
      </c>
      <c r="U82" s="3">
        <f t="shared" si="38"/>
        <v>753</v>
      </c>
      <c r="V82" s="3">
        <f t="shared" si="39"/>
        <v>773</v>
      </c>
      <c r="W82" s="3">
        <f t="shared" si="40"/>
        <v>793</v>
      </c>
      <c r="X82" s="3">
        <f t="shared" si="41"/>
        <v>813</v>
      </c>
      <c r="Y82" s="30">
        <v>833</v>
      </c>
      <c r="Z82" s="3">
        <f t="shared" si="42"/>
        <v>853</v>
      </c>
      <c r="AA82" s="3">
        <f t="shared" si="43"/>
        <v>872</v>
      </c>
      <c r="AB82" s="3">
        <f t="shared" si="44"/>
        <v>892</v>
      </c>
      <c r="AC82" s="3">
        <f t="shared" si="25"/>
        <v>911</v>
      </c>
      <c r="AD82" s="30">
        <v>931</v>
      </c>
      <c r="AE82" s="3">
        <f t="shared" si="45"/>
        <v>951</v>
      </c>
      <c r="AF82" s="3">
        <f t="shared" si="46"/>
        <v>971</v>
      </c>
      <c r="AG82" s="3">
        <f t="shared" si="47"/>
        <v>990</v>
      </c>
      <c r="AH82" s="3">
        <f t="shared" si="48"/>
        <v>1010</v>
      </c>
      <c r="AI82" s="30">
        <v>1030</v>
      </c>
      <c r="AK82" s="14" t="s">
        <v>172</v>
      </c>
    </row>
    <row r="83" spans="1:37" ht="15" x14ac:dyDescent="0.25">
      <c r="A83" s="37">
        <v>12107</v>
      </c>
      <c r="B83" s="3" t="s">
        <v>164</v>
      </c>
      <c r="C83" s="36">
        <f>Base18!E83</f>
        <v>699</v>
      </c>
      <c r="D83" s="3">
        <f t="shared" si="50"/>
        <v>704</v>
      </c>
      <c r="E83" s="30">
        <v>708</v>
      </c>
      <c r="F83" s="3">
        <f t="shared" si="26"/>
        <v>711</v>
      </c>
      <c r="G83" s="3">
        <f t="shared" si="27"/>
        <v>715</v>
      </c>
      <c r="H83" s="3">
        <f t="shared" si="28"/>
        <v>718</v>
      </c>
      <c r="I83" s="3">
        <f t="shared" si="29"/>
        <v>722</v>
      </c>
      <c r="J83" s="30">
        <v>725</v>
      </c>
      <c r="K83" s="3">
        <f t="shared" si="30"/>
        <v>728</v>
      </c>
      <c r="L83" s="3">
        <f t="shared" si="31"/>
        <v>731</v>
      </c>
      <c r="M83" s="3">
        <f t="shared" si="32"/>
        <v>735</v>
      </c>
      <c r="N83" s="3">
        <f t="shared" si="33"/>
        <v>738</v>
      </c>
      <c r="O83" s="30">
        <v>741</v>
      </c>
      <c r="P83" s="3">
        <f t="shared" si="34"/>
        <v>744</v>
      </c>
      <c r="Q83" s="3">
        <f t="shared" si="35"/>
        <v>748</v>
      </c>
      <c r="R83" s="3">
        <f t="shared" si="36"/>
        <v>751</v>
      </c>
      <c r="S83" s="3">
        <f t="shared" si="37"/>
        <v>755</v>
      </c>
      <c r="T83" s="30">
        <v>758</v>
      </c>
      <c r="U83" s="3">
        <f t="shared" si="38"/>
        <v>761</v>
      </c>
      <c r="V83" s="3">
        <f t="shared" si="39"/>
        <v>765</v>
      </c>
      <c r="W83" s="3">
        <f t="shared" si="40"/>
        <v>768</v>
      </c>
      <c r="X83" s="3">
        <f t="shared" si="41"/>
        <v>772</v>
      </c>
      <c r="Y83" s="30">
        <v>775</v>
      </c>
      <c r="Z83" s="3">
        <f t="shared" si="42"/>
        <v>779</v>
      </c>
      <c r="AA83" s="3">
        <f t="shared" si="43"/>
        <v>783</v>
      </c>
      <c r="AB83" s="3">
        <f t="shared" si="44"/>
        <v>786</v>
      </c>
      <c r="AC83" s="3">
        <f t="shared" si="25"/>
        <v>790</v>
      </c>
      <c r="AD83" s="30">
        <v>794</v>
      </c>
      <c r="AE83" s="3">
        <f t="shared" si="45"/>
        <v>798</v>
      </c>
      <c r="AF83" s="3">
        <f t="shared" si="46"/>
        <v>801</v>
      </c>
      <c r="AG83" s="3">
        <f t="shared" si="47"/>
        <v>805</v>
      </c>
      <c r="AH83" s="3">
        <f t="shared" si="48"/>
        <v>808</v>
      </c>
      <c r="AI83" s="30">
        <v>812</v>
      </c>
      <c r="AK83" s="14" t="s">
        <v>173</v>
      </c>
    </row>
    <row r="84" spans="1:37" ht="15" x14ac:dyDescent="0.25">
      <c r="A84" s="37">
        <v>12108</v>
      </c>
      <c r="B84" s="3" t="s">
        <v>152</v>
      </c>
      <c r="C84" s="36">
        <f>Base18!E84</f>
        <v>3100</v>
      </c>
      <c r="D84" s="3">
        <f t="shared" si="50"/>
        <v>3135</v>
      </c>
      <c r="E84" s="30">
        <v>3169</v>
      </c>
      <c r="F84" s="3">
        <f t="shared" si="26"/>
        <v>3203</v>
      </c>
      <c r="G84" s="3">
        <f t="shared" si="27"/>
        <v>3237</v>
      </c>
      <c r="H84" s="3">
        <f t="shared" si="28"/>
        <v>3271</v>
      </c>
      <c r="I84" s="3">
        <f t="shared" si="29"/>
        <v>3305</v>
      </c>
      <c r="J84" s="30">
        <v>3339</v>
      </c>
      <c r="K84" s="3">
        <f t="shared" si="30"/>
        <v>3373</v>
      </c>
      <c r="L84" s="3">
        <f t="shared" si="31"/>
        <v>3407</v>
      </c>
      <c r="M84" s="3">
        <f t="shared" si="32"/>
        <v>3442</v>
      </c>
      <c r="N84" s="3">
        <f t="shared" si="33"/>
        <v>3476</v>
      </c>
      <c r="O84" s="30">
        <v>3510</v>
      </c>
      <c r="P84" s="3">
        <f t="shared" si="34"/>
        <v>3544</v>
      </c>
      <c r="Q84" s="3">
        <f t="shared" si="35"/>
        <v>3579</v>
      </c>
      <c r="R84" s="3">
        <f t="shared" si="36"/>
        <v>3613</v>
      </c>
      <c r="S84" s="3">
        <f t="shared" si="37"/>
        <v>3648</v>
      </c>
      <c r="T84" s="30">
        <v>3682</v>
      </c>
      <c r="U84" s="3">
        <f t="shared" si="38"/>
        <v>3716</v>
      </c>
      <c r="V84" s="3">
        <f t="shared" si="39"/>
        <v>3750</v>
      </c>
      <c r="W84" s="3">
        <f t="shared" si="40"/>
        <v>3784</v>
      </c>
      <c r="X84" s="3">
        <f t="shared" si="41"/>
        <v>3818</v>
      </c>
      <c r="Y84" s="30">
        <v>3852</v>
      </c>
      <c r="Z84" s="3">
        <f t="shared" si="42"/>
        <v>3886</v>
      </c>
      <c r="AA84" s="3">
        <f t="shared" si="43"/>
        <v>3920</v>
      </c>
      <c r="AB84" s="3">
        <f t="shared" si="44"/>
        <v>3955</v>
      </c>
      <c r="AC84" s="3">
        <f t="shared" si="25"/>
        <v>3989</v>
      </c>
      <c r="AD84" s="30">
        <v>4023</v>
      </c>
      <c r="AE84" s="3">
        <f t="shared" si="45"/>
        <v>4057</v>
      </c>
      <c r="AF84" s="3">
        <f t="shared" si="46"/>
        <v>4091</v>
      </c>
      <c r="AG84" s="3">
        <f t="shared" si="47"/>
        <v>4126</v>
      </c>
      <c r="AH84" s="3">
        <f t="shared" si="48"/>
        <v>4160</v>
      </c>
      <c r="AI84" s="30">
        <v>4194</v>
      </c>
      <c r="AK84" s="14" t="s">
        <v>174</v>
      </c>
    </row>
    <row r="85" spans="1:37" ht="15" x14ac:dyDescent="0.25">
      <c r="A85" s="37">
        <v>12109</v>
      </c>
      <c r="B85" s="3" t="s">
        <v>164</v>
      </c>
      <c r="C85" s="36">
        <f>Base18!E85</f>
        <v>504</v>
      </c>
      <c r="D85" s="3">
        <f t="shared" si="50"/>
        <v>510</v>
      </c>
      <c r="E85" s="30">
        <v>516</v>
      </c>
      <c r="F85" s="3">
        <f t="shared" si="26"/>
        <v>521</v>
      </c>
      <c r="G85" s="3">
        <f t="shared" si="27"/>
        <v>525</v>
      </c>
      <c r="H85" s="3">
        <f t="shared" si="28"/>
        <v>530</v>
      </c>
      <c r="I85" s="3">
        <f t="shared" si="29"/>
        <v>534</v>
      </c>
      <c r="J85" s="30">
        <v>539</v>
      </c>
      <c r="K85" s="3">
        <f t="shared" si="30"/>
        <v>544</v>
      </c>
      <c r="L85" s="3">
        <f t="shared" si="31"/>
        <v>549</v>
      </c>
      <c r="M85" s="3">
        <f t="shared" si="32"/>
        <v>553</v>
      </c>
      <c r="N85" s="3">
        <f t="shared" si="33"/>
        <v>558</v>
      </c>
      <c r="O85" s="30">
        <v>563</v>
      </c>
      <c r="P85" s="3">
        <f t="shared" si="34"/>
        <v>568</v>
      </c>
      <c r="Q85" s="3">
        <f t="shared" si="35"/>
        <v>572</v>
      </c>
      <c r="R85" s="3">
        <f t="shared" si="36"/>
        <v>577</v>
      </c>
      <c r="S85" s="3">
        <f t="shared" si="37"/>
        <v>581</v>
      </c>
      <c r="T85" s="30">
        <v>586</v>
      </c>
      <c r="U85" s="3">
        <f t="shared" si="38"/>
        <v>591</v>
      </c>
      <c r="V85" s="3">
        <f t="shared" si="39"/>
        <v>596</v>
      </c>
      <c r="W85" s="3">
        <f t="shared" si="40"/>
        <v>602</v>
      </c>
      <c r="X85" s="3">
        <f t="shared" si="41"/>
        <v>607</v>
      </c>
      <c r="Y85" s="30">
        <v>612</v>
      </c>
      <c r="Z85" s="3">
        <f t="shared" si="42"/>
        <v>617</v>
      </c>
      <c r="AA85" s="3">
        <f t="shared" si="43"/>
        <v>623</v>
      </c>
      <c r="AB85" s="3">
        <f t="shared" si="44"/>
        <v>628</v>
      </c>
      <c r="AC85" s="3">
        <f t="shared" si="25"/>
        <v>634</v>
      </c>
      <c r="AD85" s="30">
        <v>639</v>
      </c>
      <c r="AE85" s="3">
        <f t="shared" si="45"/>
        <v>645</v>
      </c>
      <c r="AF85" s="3">
        <f t="shared" si="46"/>
        <v>650</v>
      </c>
      <c r="AG85" s="3">
        <f t="shared" si="47"/>
        <v>656</v>
      </c>
      <c r="AH85" s="3">
        <f t="shared" si="48"/>
        <v>661</v>
      </c>
      <c r="AI85" s="30">
        <v>667</v>
      </c>
      <c r="AK85" s="14" t="s">
        <v>175</v>
      </c>
    </row>
    <row r="86" spans="1:37" ht="15" x14ac:dyDescent="0.25">
      <c r="A86" s="37">
        <v>12110</v>
      </c>
      <c r="B86" s="3" t="s">
        <v>164</v>
      </c>
      <c r="C86" s="36">
        <f>Base18!E86</f>
        <v>645</v>
      </c>
      <c r="D86" s="3">
        <f t="shared" si="50"/>
        <v>651</v>
      </c>
      <c r="E86" s="30">
        <v>657</v>
      </c>
      <c r="F86" s="3">
        <f t="shared" si="26"/>
        <v>661</v>
      </c>
      <c r="G86" s="3">
        <f t="shared" si="27"/>
        <v>666</v>
      </c>
      <c r="H86" s="3">
        <f t="shared" si="28"/>
        <v>670</v>
      </c>
      <c r="I86" s="3">
        <f t="shared" si="29"/>
        <v>675</v>
      </c>
      <c r="J86" s="30">
        <v>679</v>
      </c>
      <c r="K86" s="3">
        <f t="shared" si="30"/>
        <v>684</v>
      </c>
      <c r="L86" s="3">
        <f t="shared" si="31"/>
        <v>689</v>
      </c>
      <c r="M86" s="3">
        <f t="shared" si="32"/>
        <v>693</v>
      </c>
      <c r="N86" s="3">
        <f t="shared" si="33"/>
        <v>698</v>
      </c>
      <c r="O86" s="30">
        <v>703</v>
      </c>
      <c r="P86" s="3">
        <f t="shared" si="34"/>
        <v>708</v>
      </c>
      <c r="Q86" s="3">
        <f t="shared" si="35"/>
        <v>713</v>
      </c>
      <c r="R86" s="3">
        <f t="shared" si="36"/>
        <v>717</v>
      </c>
      <c r="S86" s="3">
        <f t="shared" si="37"/>
        <v>722</v>
      </c>
      <c r="T86" s="30">
        <v>727</v>
      </c>
      <c r="U86" s="3">
        <f t="shared" si="38"/>
        <v>732</v>
      </c>
      <c r="V86" s="3">
        <f t="shared" si="39"/>
        <v>737</v>
      </c>
      <c r="W86" s="3">
        <f t="shared" si="40"/>
        <v>743</v>
      </c>
      <c r="X86" s="3">
        <f t="shared" si="41"/>
        <v>748</v>
      </c>
      <c r="Y86" s="30">
        <v>753</v>
      </c>
      <c r="Z86" s="3">
        <f t="shared" si="42"/>
        <v>758</v>
      </c>
      <c r="AA86" s="3">
        <f t="shared" si="43"/>
        <v>763</v>
      </c>
      <c r="AB86" s="3">
        <f t="shared" si="44"/>
        <v>769</v>
      </c>
      <c r="AC86" s="3">
        <f t="shared" si="25"/>
        <v>774</v>
      </c>
      <c r="AD86" s="30">
        <v>779</v>
      </c>
      <c r="AE86" s="3">
        <f t="shared" si="45"/>
        <v>784</v>
      </c>
      <c r="AF86" s="3">
        <f t="shared" si="46"/>
        <v>789</v>
      </c>
      <c r="AG86" s="3">
        <f t="shared" si="47"/>
        <v>795</v>
      </c>
      <c r="AH86" s="3">
        <f t="shared" si="48"/>
        <v>800</v>
      </c>
      <c r="AI86" s="30">
        <v>805</v>
      </c>
      <c r="AK86" s="14" t="s">
        <v>176</v>
      </c>
    </row>
    <row r="87" spans="1:37" ht="15" x14ac:dyDescent="0.25">
      <c r="A87" s="37">
        <v>12111</v>
      </c>
      <c r="B87" s="3" t="s">
        <v>164</v>
      </c>
      <c r="C87" s="36">
        <f>Base18!E87</f>
        <v>1097</v>
      </c>
      <c r="D87" s="3">
        <f t="shared" si="50"/>
        <v>1116</v>
      </c>
      <c r="E87" s="30">
        <v>1134</v>
      </c>
      <c r="F87" s="3">
        <f t="shared" si="26"/>
        <v>1153</v>
      </c>
      <c r="G87" s="3">
        <f t="shared" si="27"/>
        <v>1172</v>
      </c>
      <c r="H87" s="3">
        <f t="shared" si="28"/>
        <v>1190</v>
      </c>
      <c r="I87" s="3">
        <f t="shared" si="29"/>
        <v>1209</v>
      </c>
      <c r="J87" s="30">
        <v>1228</v>
      </c>
      <c r="K87" s="3">
        <f t="shared" si="30"/>
        <v>1247</v>
      </c>
      <c r="L87" s="3">
        <f t="shared" si="31"/>
        <v>1265</v>
      </c>
      <c r="M87" s="3">
        <f t="shared" si="32"/>
        <v>1284</v>
      </c>
      <c r="N87" s="3">
        <f t="shared" si="33"/>
        <v>1302</v>
      </c>
      <c r="O87" s="30">
        <v>1321</v>
      </c>
      <c r="P87" s="3">
        <f t="shared" si="34"/>
        <v>1340</v>
      </c>
      <c r="Q87" s="3">
        <f t="shared" si="35"/>
        <v>1359</v>
      </c>
      <c r="R87" s="3">
        <f t="shared" si="36"/>
        <v>1377</v>
      </c>
      <c r="S87" s="3">
        <f t="shared" si="37"/>
        <v>1396</v>
      </c>
      <c r="T87" s="30">
        <v>1415</v>
      </c>
      <c r="U87" s="3">
        <f t="shared" si="38"/>
        <v>1434</v>
      </c>
      <c r="V87" s="3">
        <f t="shared" si="39"/>
        <v>1452</v>
      </c>
      <c r="W87" s="3">
        <f t="shared" si="40"/>
        <v>1471</v>
      </c>
      <c r="X87" s="3">
        <f t="shared" si="41"/>
        <v>1489</v>
      </c>
      <c r="Y87" s="30">
        <v>1508</v>
      </c>
      <c r="Z87" s="3">
        <f t="shared" si="42"/>
        <v>1527</v>
      </c>
      <c r="AA87" s="3">
        <f t="shared" si="43"/>
        <v>1546</v>
      </c>
      <c r="AB87" s="3">
        <f t="shared" si="44"/>
        <v>1564</v>
      </c>
      <c r="AC87" s="3">
        <f t="shared" si="25"/>
        <v>1583</v>
      </c>
      <c r="AD87" s="30">
        <v>1602</v>
      </c>
      <c r="AE87" s="3">
        <f t="shared" si="45"/>
        <v>1621</v>
      </c>
      <c r="AF87" s="3">
        <f t="shared" si="46"/>
        <v>1639</v>
      </c>
      <c r="AG87" s="3">
        <f t="shared" si="47"/>
        <v>1658</v>
      </c>
      <c r="AH87" s="3">
        <f t="shared" si="48"/>
        <v>1676</v>
      </c>
      <c r="AI87" s="30">
        <v>1695</v>
      </c>
      <c r="AK87" s="14" t="s">
        <v>177</v>
      </c>
    </row>
    <row r="88" spans="1:37" ht="15" x14ac:dyDescent="0.25">
      <c r="A88" s="37">
        <v>12112</v>
      </c>
      <c r="B88" s="3" t="s">
        <v>164</v>
      </c>
      <c r="C88" s="36">
        <f>Base18!E88</f>
        <v>298</v>
      </c>
      <c r="D88" s="3">
        <f t="shared" si="50"/>
        <v>299</v>
      </c>
      <c r="E88" s="30">
        <v>299</v>
      </c>
      <c r="F88" s="3">
        <f t="shared" si="26"/>
        <v>300</v>
      </c>
      <c r="G88" s="3">
        <f t="shared" si="27"/>
        <v>301</v>
      </c>
      <c r="H88" s="3">
        <f t="shared" si="28"/>
        <v>303</v>
      </c>
      <c r="I88" s="3">
        <f t="shared" si="29"/>
        <v>304</v>
      </c>
      <c r="J88" s="30">
        <v>305</v>
      </c>
      <c r="K88" s="3">
        <f t="shared" si="30"/>
        <v>306</v>
      </c>
      <c r="L88" s="3">
        <f t="shared" si="31"/>
        <v>307</v>
      </c>
      <c r="M88" s="3">
        <f t="shared" si="32"/>
        <v>309</v>
      </c>
      <c r="N88" s="3">
        <f t="shared" si="33"/>
        <v>310</v>
      </c>
      <c r="O88" s="30">
        <v>311</v>
      </c>
      <c r="P88" s="3">
        <f t="shared" si="34"/>
        <v>312</v>
      </c>
      <c r="Q88" s="3">
        <f t="shared" si="35"/>
        <v>313</v>
      </c>
      <c r="R88" s="3">
        <f t="shared" si="36"/>
        <v>314</v>
      </c>
      <c r="S88" s="3">
        <f t="shared" si="37"/>
        <v>315</v>
      </c>
      <c r="T88" s="30">
        <v>316</v>
      </c>
      <c r="U88" s="3">
        <f t="shared" si="38"/>
        <v>317</v>
      </c>
      <c r="V88" s="3">
        <f t="shared" si="39"/>
        <v>319</v>
      </c>
      <c r="W88" s="3">
        <f t="shared" si="40"/>
        <v>320</v>
      </c>
      <c r="X88" s="3">
        <f t="shared" si="41"/>
        <v>322</v>
      </c>
      <c r="Y88" s="30">
        <v>323</v>
      </c>
      <c r="Z88" s="3">
        <f t="shared" si="42"/>
        <v>324</v>
      </c>
      <c r="AA88" s="3">
        <f t="shared" si="43"/>
        <v>325</v>
      </c>
      <c r="AB88" s="3">
        <f t="shared" si="44"/>
        <v>326</v>
      </c>
      <c r="AC88" s="3">
        <f t="shared" si="25"/>
        <v>327</v>
      </c>
      <c r="AD88" s="30">
        <v>328</v>
      </c>
      <c r="AE88" s="3">
        <f t="shared" si="45"/>
        <v>329</v>
      </c>
      <c r="AF88" s="3">
        <f t="shared" si="46"/>
        <v>331</v>
      </c>
      <c r="AG88" s="3">
        <f t="shared" si="47"/>
        <v>332</v>
      </c>
      <c r="AH88" s="3">
        <f t="shared" si="48"/>
        <v>334</v>
      </c>
      <c r="AI88" s="30">
        <v>335</v>
      </c>
      <c r="AK88" s="14" t="s">
        <v>175</v>
      </c>
    </row>
    <row r="89" spans="1:37" ht="15" x14ac:dyDescent="0.25">
      <c r="A89" s="37">
        <v>12113</v>
      </c>
      <c r="B89" s="3" t="s">
        <v>151</v>
      </c>
      <c r="C89" s="36">
        <f>Base18!E89</f>
        <v>602</v>
      </c>
      <c r="D89" s="3">
        <f t="shared" si="50"/>
        <v>627</v>
      </c>
      <c r="E89" s="30">
        <v>652</v>
      </c>
      <c r="F89" s="3">
        <f t="shared" si="26"/>
        <v>677</v>
      </c>
      <c r="G89" s="3">
        <f t="shared" si="27"/>
        <v>702</v>
      </c>
      <c r="H89" s="3">
        <f t="shared" si="28"/>
        <v>728</v>
      </c>
      <c r="I89" s="3">
        <f t="shared" si="29"/>
        <v>753</v>
      </c>
      <c r="J89" s="30">
        <v>778</v>
      </c>
      <c r="K89" s="3">
        <f t="shared" si="30"/>
        <v>803</v>
      </c>
      <c r="L89" s="3">
        <f t="shared" si="31"/>
        <v>828</v>
      </c>
      <c r="M89" s="3">
        <f t="shared" si="32"/>
        <v>853</v>
      </c>
      <c r="N89" s="3">
        <f t="shared" si="33"/>
        <v>878</v>
      </c>
      <c r="O89" s="30">
        <v>903</v>
      </c>
      <c r="P89" s="3">
        <f t="shared" si="34"/>
        <v>928</v>
      </c>
      <c r="Q89" s="3">
        <f t="shared" si="35"/>
        <v>953</v>
      </c>
      <c r="R89" s="3">
        <f t="shared" si="36"/>
        <v>978</v>
      </c>
      <c r="S89" s="3">
        <f t="shared" si="37"/>
        <v>1003</v>
      </c>
      <c r="T89" s="30">
        <v>1028</v>
      </c>
      <c r="U89" s="3">
        <f t="shared" si="38"/>
        <v>1053</v>
      </c>
      <c r="V89" s="3">
        <f t="shared" si="39"/>
        <v>1078</v>
      </c>
      <c r="W89" s="3">
        <f t="shared" si="40"/>
        <v>1103</v>
      </c>
      <c r="X89" s="3">
        <f t="shared" si="41"/>
        <v>1128</v>
      </c>
      <c r="Y89" s="30">
        <v>1153</v>
      </c>
      <c r="Z89" s="3">
        <f t="shared" si="42"/>
        <v>1178</v>
      </c>
      <c r="AA89" s="3">
        <f t="shared" si="43"/>
        <v>1203</v>
      </c>
      <c r="AB89" s="3">
        <f t="shared" si="44"/>
        <v>1229</v>
      </c>
      <c r="AC89" s="3">
        <f t="shared" si="25"/>
        <v>1254</v>
      </c>
      <c r="AD89" s="30">
        <v>1279</v>
      </c>
      <c r="AE89" s="3">
        <f t="shared" si="45"/>
        <v>1304</v>
      </c>
      <c r="AF89" s="3">
        <f t="shared" si="46"/>
        <v>1329</v>
      </c>
      <c r="AG89" s="3">
        <f t="shared" si="47"/>
        <v>1354</v>
      </c>
      <c r="AH89" s="3">
        <f t="shared" si="48"/>
        <v>1379</v>
      </c>
      <c r="AI89" s="30">
        <v>1404</v>
      </c>
      <c r="AK89" s="14" t="s">
        <v>178</v>
      </c>
    </row>
    <row r="90" spans="1:37" x14ac:dyDescent="0.2">
      <c r="X90" s="3"/>
      <c r="Y90" s="6"/>
    </row>
    <row r="91" spans="1:37" x14ac:dyDescent="0.2">
      <c r="X91" s="3"/>
      <c r="Y91" s="6"/>
    </row>
    <row r="92" spans="1:37" x14ac:dyDescent="0.2">
      <c r="X92" s="3"/>
      <c r="Y92" s="6"/>
    </row>
    <row r="95" spans="1:37" x14ac:dyDescent="0.2">
      <c r="D95" s="7">
        <f>+D23+D31+D48</f>
        <v>195109</v>
      </c>
      <c r="F95" s="7">
        <f>+F23+F31+F48</f>
        <v>200539</v>
      </c>
      <c r="G95" s="7">
        <f>+G23+G31+G48</f>
        <v>203260</v>
      </c>
      <c r="H95" s="7">
        <f>+H23+H31+H48</f>
        <v>205983</v>
      </c>
      <c r="I95" s="7">
        <f>+I23+I31+I48</f>
        <v>208704</v>
      </c>
      <c r="K95" s="7">
        <f>+K23+K31+K48</f>
        <v>214168</v>
      </c>
      <c r="L95" s="7">
        <f>+L23+L31+L48</f>
        <v>216911</v>
      </c>
      <c r="M95" s="7">
        <f>+M23+M31+M48</f>
        <v>219653</v>
      </c>
      <c r="N95" s="7">
        <f>+N23+N31+N48</f>
        <v>222396</v>
      </c>
      <c r="P95" s="7">
        <f>+P23+P31+P48</f>
        <v>227901</v>
      </c>
      <c r="Q95" s="7">
        <f>+Q23+Q31+Q48</f>
        <v>230664</v>
      </c>
      <c r="R95" s="7">
        <f>+R23+R31+R48</f>
        <v>233427</v>
      </c>
      <c r="S95" s="7">
        <f>+S23+S31+S48</f>
        <v>236190</v>
      </c>
      <c r="U95" s="7"/>
      <c r="V95" s="7"/>
      <c r="W95" s="7"/>
      <c r="X95" s="7"/>
    </row>
  </sheetData>
  <mergeCells count="1">
    <mergeCell ref="AJ1:AJ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4" tint="0.59999389629810485"/>
  </sheetPr>
  <dimension ref="A1:E89"/>
  <sheetViews>
    <sheetView workbookViewId="0">
      <selection activeCell="B2" sqref="B2"/>
    </sheetView>
  </sheetViews>
  <sheetFormatPr defaultRowHeight="12.75" x14ac:dyDescent="0.2"/>
  <cols>
    <col min="1" max="1" width="6.7109375" customWidth="1"/>
    <col min="2" max="5" width="15.7109375" customWidth="1"/>
  </cols>
  <sheetData>
    <row r="1" spans="1:5" x14ac:dyDescent="0.2">
      <c r="A1" t="s">
        <v>0</v>
      </c>
      <c r="B1" t="s">
        <v>87</v>
      </c>
      <c r="C1" t="s">
        <v>88</v>
      </c>
      <c r="D1" t="s">
        <v>89</v>
      </c>
      <c r="E1" t="s">
        <v>90</v>
      </c>
    </row>
    <row r="2" spans="1:5" x14ac:dyDescent="0.2">
      <c r="A2" s="1">
        <v>12001</v>
      </c>
      <c r="B2" s="1">
        <f>ROUND(TotVol!$C2*Base18!H2,0)</f>
        <v>490</v>
      </c>
      <c r="C2" s="1">
        <f>ROUND(TotVol!$C2*Base18!I2,0)</f>
        <v>42</v>
      </c>
      <c r="D2" s="1">
        <f>ROUND(TotVol!$C2*Base18!J2,0)</f>
        <v>52</v>
      </c>
      <c r="E2" s="1">
        <f>ROUND(TotVol!$C2*Base18!K2,0)</f>
        <v>21</v>
      </c>
    </row>
    <row r="3" spans="1:5" x14ac:dyDescent="0.2">
      <c r="A3" s="1">
        <v>12002</v>
      </c>
      <c r="B3" s="1">
        <f>ROUND(TotVol!$C3*Base18!H3,0)</f>
        <v>2910</v>
      </c>
      <c r="C3" s="1">
        <f>ROUND(TotVol!$C3*Base18!I3,0)</f>
        <v>250</v>
      </c>
      <c r="D3" s="1">
        <f>ROUND(TotVol!$C3*Base18!J3,0)</f>
        <v>190</v>
      </c>
      <c r="E3" s="1">
        <f>ROUND(TotVol!$C3*Base18!K3,0)</f>
        <v>150</v>
      </c>
    </row>
    <row r="4" spans="1:5" x14ac:dyDescent="0.2">
      <c r="A4" s="1">
        <v>12003</v>
      </c>
      <c r="B4" s="1">
        <f>ROUND(TotVol!$C4*Base18!H4,0)</f>
        <v>150</v>
      </c>
      <c r="C4" s="1">
        <f>ROUND(TotVol!$C4*Base18!I4,0)</f>
        <v>14</v>
      </c>
      <c r="D4" s="1">
        <f>ROUND(TotVol!$C4*Base18!J4,0)</f>
        <v>29</v>
      </c>
      <c r="E4" s="1">
        <f>ROUND(TotVol!$C4*Base18!K4,0)</f>
        <v>9</v>
      </c>
    </row>
    <row r="5" spans="1:5" x14ac:dyDescent="0.2">
      <c r="A5" s="1">
        <v>12004</v>
      </c>
      <c r="B5" s="1">
        <f>ROUND(TotVol!$C5*Base18!H5,0)</f>
        <v>710</v>
      </c>
      <c r="C5" s="1">
        <f>ROUND(TotVol!$C5*Base18!I5,0)</f>
        <v>63</v>
      </c>
      <c r="D5" s="1">
        <f>ROUND(TotVol!$C5*Base18!J5,0)</f>
        <v>100</v>
      </c>
      <c r="E5" s="1">
        <f>ROUND(TotVol!$C5*Base18!K5,0)</f>
        <v>26</v>
      </c>
    </row>
    <row r="6" spans="1:5" x14ac:dyDescent="0.2">
      <c r="A6" s="1">
        <v>12005</v>
      </c>
      <c r="B6" s="1">
        <f>ROUND(TotVol!$C6*Base18!H6,0)</f>
        <v>2580</v>
      </c>
      <c r="C6" s="1">
        <f>ROUND(TotVol!$C6*Base18!I6,0)</f>
        <v>220</v>
      </c>
      <c r="D6" s="1">
        <f>ROUND(TotVol!$C6*Base18!J6,0)</f>
        <v>200</v>
      </c>
      <c r="E6" s="1">
        <f>ROUND(TotVol!$C6*Base18!K6,0)</f>
        <v>99</v>
      </c>
    </row>
    <row r="7" spans="1:5" x14ac:dyDescent="0.2">
      <c r="A7" s="1">
        <v>12006</v>
      </c>
      <c r="B7" s="1">
        <f>ROUND(TotVol!$C7*Base18!H7,0)</f>
        <v>1680</v>
      </c>
      <c r="C7" s="1">
        <f>ROUND(TotVol!$C7*Base18!I7,0)</f>
        <v>130</v>
      </c>
      <c r="D7" s="1">
        <f>ROUND(TotVol!$C7*Base18!J7,0)</f>
        <v>75</v>
      </c>
      <c r="E7" s="1">
        <f>ROUND(TotVol!$C7*Base18!K7,0)</f>
        <v>19</v>
      </c>
    </row>
    <row r="8" spans="1:5" x14ac:dyDescent="0.2">
      <c r="A8" s="1">
        <v>12007</v>
      </c>
      <c r="B8" s="1">
        <f>ROUND(TotVol!$C8*Base18!H8,0)</f>
        <v>820</v>
      </c>
      <c r="C8" s="1">
        <f>ROUND(TotVol!$C8*Base18!I8,0)</f>
        <v>70</v>
      </c>
      <c r="D8" s="1">
        <f>ROUND(TotVol!$C8*Base18!J8,0)</f>
        <v>96</v>
      </c>
      <c r="E8" s="1">
        <f>ROUND(TotVol!$C8*Base18!K8,0)</f>
        <v>19</v>
      </c>
    </row>
    <row r="9" spans="1:5" x14ac:dyDescent="0.2">
      <c r="A9" s="1">
        <v>12008</v>
      </c>
      <c r="B9" s="1">
        <f>ROUND(TotVol!$C9*Base18!H9,0)</f>
        <v>300</v>
      </c>
      <c r="C9" s="1">
        <f>ROUND(TotVol!$C9*Base18!I9,0)</f>
        <v>28</v>
      </c>
      <c r="D9" s="1">
        <f>ROUND(TotVol!$C9*Base18!J9,0)</f>
        <v>68</v>
      </c>
      <c r="E9" s="1">
        <f>ROUND(TotVol!$C9*Base18!K9,0)</f>
        <v>0</v>
      </c>
    </row>
    <row r="10" spans="1:5" x14ac:dyDescent="0.2">
      <c r="A10" s="1">
        <v>12009</v>
      </c>
      <c r="B10" s="1">
        <f>ROUND(TotVol!$C10*Base18!H10,0)</f>
        <v>440</v>
      </c>
      <c r="C10" s="1">
        <f>ROUND(TotVol!$C10*Base18!I10,0)</f>
        <v>42</v>
      </c>
      <c r="D10" s="1">
        <f>ROUND(TotVol!$C10*Base18!J10,0)</f>
        <v>58</v>
      </c>
      <c r="E10" s="1">
        <f>ROUND(TotVol!$C10*Base18!K10,0)</f>
        <v>61</v>
      </c>
    </row>
    <row r="11" spans="1:5" x14ac:dyDescent="0.2">
      <c r="A11" s="1">
        <v>12010</v>
      </c>
      <c r="B11" s="1">
        <f>ROUND(TotVol!$C11*Base18!H11,0)</f>
        <v>12240</v>
      </c>
      <c r="C11" s="1">
        <f>ROUND(TotVol!$C11*Base18!I11,0)</f>
        <v>1170</v>
      </c>
      <c r="D11" s="1">
        <f>ROUND(TotVol!$C11*Base18!J11,0)</f>
        <v>840</v>
      </c>
      <c r="E11" s="1">
        <f>ROUND(TotVol!$C11*Base18!K11,0)</f>
        <v>2450</v>
      </c>
    </row>
    <row r="12" spans="1:5" x14ac:dyDescent="0.2">
      <c r="A12" s="1">
        <v>12011</v>
      </c>
      <c r="B12" s="1">
        <f>ROUND(TotVol!$C12*Base18!H12,0)</f>
        <v>670</v>
      </c>
      <c r="C12" s="1">
        <f>ROUND(TotVol!$C12*Base18!I12,0)</f>
        <v>63</v>
      </c>
      <c r="D12" s="1">
        <f>ROUND(TotVol!$C12*Base18!J12,0)</f>
        <v>73</v>
      </c>
      <c r="E12" s="1">
        <f>ROUND(TotVol!$C12*Base18!K12,0)</f>
        <v>95</v>
      </c>
    </row>
    <row r="13" spans="1:5" x14ac:dyDescent="0.2">
      <c r="A13" s="1">
        <v>12012</v>
      </c>
      <c r="B13" s="1">
        <f>ROUND(TotVol!$C13*Base18!H13,0)</f>
        <v>12950</v>
      </c>
      <c r="C13" s="1">
        <f>ROUND(TotVol!$C13*Base18!I13,0)</f>
        <v>1170</v>
      </c>
      <c r="D13" s="1">
        <f>ROUND(TotVol!$C13*Base18!J13,0)</f>
        <v>680</v>
      </c>
      <c r="E13" s="1">
        <f>ROUND(TotVol!$C13*Base18!K13,0)</f>
        <v>1900</v>
      </c>
    </row>
    <row r="14" spans="1:5" x14ac:dyDescent="0.2">
      <c r="A14" s="1">
        <v>12013</v>
      </c>
      <c r="B14" s="1">
        <f>ROUND(TotVol!$C14*Base18!H14,0)</f>
        <v>3920</v>
      </c>
      <c r="C14" s="1">
        <f>ROUND(TotVol!$C14*Base18!I14,0)</f>
        <v>360</v>
      </c>
      <c r="D14" s="1">
        <f>ROUND(TotVol!$C14*Base18!J14,0)</f>
        <v>280</v>
      </c>
      <c r="E14" s="1">
        <f>ROUND(TotVol!$C14*Base18!K14,0)</f>
        <v>540</v>
      </c>
    </row>
    <row r="15" spans="1:5" x14ac:dyDescent="0.2">
      <c r="A15" s="1">
        <v>12014</v>
      </c>
      <c r="B15" s="1">
        <f>ROUND(TotVol!$C15*Base18!H15,0)</f>
        <v>230</v>
      </c>
      <c r="C15" s="1">
        <f>ROUND(TotVol!$C15*Base18!I15,0)</f>
        <v>21</v>
      </c>
      <c r="D15" s="1">
        <f>ROUND(TotVol!$C15*Base18!J15,0)</f>
        <v>43</v>
      </c>
      <c r="E15" s="1">
        <f>ROUND(TotVol!$C15*Base18!K15,0)</f>
        <v>5</v>
      </c>
    </row>
    <row r="16" spans="1:5" x14ac:dyDescent="0.2">
      <c r="A16" s="1">
        <v>12015</v>
      </c>
      <c r="B16" s="1">
        <f>ROUND(TotVol!$C16*Base18!H16,0)</f>
        <v>1210</v>
      </c>
      <c r="C16" s="1">
        <f>ROUND(TotVol!$C16*Base18!I16,0)</f>
        <v>110</v>
      </c>
      <c r="D16" s="1">
        <f>ROUND(TotVol!$C16*Base18!J16,0)</f>
        <v>90</v>
      </c>
      <c r="E16" s="1">
        <f>ROUND(TotVol!$C16*Base18!K16,0)</f>
        <v>90</v>
      </c>
    </row>
    <row r="17" spans="1:5" x14ac:dyDescent="0.2">
      <c r="A17" s="1">
        <v>12016</v>
      </c>
      <c r="B17" s="1">
        <f>ROUND(TotVol!$C17*Base18!H17,0)</f>
        <v>480</v>
      </c>
      <c r="C17" s="1">
        <f>ROUND(TotVol!$C17*Base18!I17,0)</f>
        <v>42</v>
      </c>
      <c r="D17" s="1">
        <f>ROUND(TotVol!$C17*Base18!J17,0)</f>
        <v>50</v>
      </c>
      <c r="E17" s="1">
        <f>ROUND(TotVol!$C17*Base18!K17,0)</f>
        <v>30</v>
      </c>
    </row>
    <row r="18" spans="1:5" x14ac:dyDescent="0.2">
      <c r="A18" s="1">
        <v>12017</v>
      </c>
      <c r="B18" s="1">
        <f>ROUND(TotVol!$C18*Base18!H18,0)</f>
        <v>4110</v>
      </c>
      <c r="C18" s="1">
        <f>ROUND(TotVol!$C18*Base18!I18,0)</f>
        <v>380</v>
      </c>
      <c r="D18" s="1">
        <f>ROUND(TotVol!$C18*Base18!J18,0)</f>
        <v>370</v>
      </c>
      <c r="E18" s="1">
        <f>ROUND(TotVol!$C18*Base18!K18,0)</f>
        <v>540</v>
      </c>
    </row>
    <row r="19" spans="1:5" x14ac:dyDescent="0.2">
      <c r="A19" s="1">
        <v>12018</v>
      </c>
      <c r="B19" s="1">
        <f>ROUND(TotVol!$C19*Base18!H19,0)</f>
        <v>490</v>
      </c>
      <c r="C19" s="1">
        <f>ROUND(TotVol!$C19*Base18!I19,0)</f>
        <v>42</v>
      </c>
      <c r="D19" s="1">
        <f>ROUND(TotVol!$C19*Base18!J19,0)</f>
        <v>40</v>
      </c>
      <c r="E19" s="1">
        <f>ROUND(TotVol!$C19*Base18!K19,0)</f>
        <v>30</v>
      </c>
    </row>
    <row r="20" spans="1:5" x14ac:dyDescent="0.2">
      <c r="A20" s="1">
        <v>12019</v>
      </c>
      <c r="B20" s="1">
        <f>ROUND(TotVol!$C20*Base18!H20,0)</f>
        <v>2990</v>
      </c>
      <c r="C20" s="1">
        <f>ROUND(TotVol!$C20*Base18!I20,0)</f>
        <v>270</v>
      </c>
      <c r="D20" s="1">
        <f>ROUND(TotVol!$C20*Base18!J20,0)</f>
        <v>380</v>
      </c>
      <c r="E20" s="1">
        <f>ROUND(TotVol!$C20*Base18!K20,0)</f>
        <v>260</v>
      </c>
    </row>
    <row r="21" spans="1:5" x14ac:dyDescent="0.2">
      <c r="A21" s="1">
        <v>12020</v>
      </c>
      <c r="B21" s="1">
        <f>ROUND(TotVol!$C21*Base18!H21,0)</f>
        <v>850</v>
      </c>
      <c r="C21" s="1">
        <f>ROUND(TotVol!$C21*Base18!I21,0)</f>
        <v>70</v>
      </c>
      <c r="D21" s="1">
        <f>ROUND(TotVol!$C21*Base18!J21,0)</f>
        <v>68</v>
      </c>
      <c r="E21" s="1">
        <f>ROUND(TotVol!$C21*Base18!K21,0)</f>
        <v>17</v>
      </c>
    </row>
    <row r="22" spans="1:5" x14ac:dyDescent="0.2">
      <c r="A22" s="1">
        <v>12021</v>
      </c>
      <c r="B22" s="1">
        <f>ROUND(TotVol!$C22*Base18!H22,0)</f>
        <v>6180</v>
      </c>
      <c r="C22" s="1">
        <f>ROUND(TotVol!$C22*Base18!I22,0)</f>
        <v>490</v>
      </c>
      <c r="D22" s="1">
        <f>ROUND(TotVol!$C22*Base18!J22,0)</f>
        <v>220</v>
      </c>
      <c r="E22" s="1">
        <f>ROUND(TotVol!$C22*Base18!K22,0)</f>
        <v>110</v>
      </c>
    </row>
    <row r="23" spans="1:5" x14ac:dyDescent="0.2">
      <c r="A23" s="1">
        <v>12022</v>
      </c>
      <c r="B23" s="1">
        <f>ROUND(TotVol!$C23*Base18!H23,0)</f>
        <v>38900</v>
      </c>
      <c r="C23" s="1">
        <f>ROUND(TotVol!$C23*Base18!I23,0)</f>
        <v>4020</v>
      </c>
      <c r="D23" s="1">
        <f>ROUND(TotVol!$C23*Base18!J23,0)</f>
        <v>2700</v>
      </c>
      <c r="E23" s="1">
        <f>ROUND(TotVol!$C23*Base18!K23,0)</f>
        <v>11780</v>
      </c>
    </row>
    <row r="24" spans="1:5" x14ac:dyDescent="0.2">
      <c r="A24" s="1">
        <v>12023</v>
      </c>
      <c r="B24" s="1">
        <f>ROUND(TotVol!$C24*Base18!H24,0)</f>
        <v>7140</v>
      </c>
      <c r="C24" s="1">
        <f>ROUND(TotVol!$C24*Base18!I24,0)</f>
        <v>600</v>
      </c>
      <c r="D24" s="1">
        <f>ROUND(TotVol!$C24*Base18!J24,0)</f>
        <v>380</v>
      </c>
      <c r="E24" s="1">
        <f>ROUND(TotVol!$C24*Base18!K24,0)</f>
        <v>380</v>
      </c>
    </row>
    <row r="25" spans="1:5" x14ac:dyDescent="0.2">
      <c r="A25" s="1">
        <v>12024</v>
      </c>
      <c r="B25" s="1">
        <f>ROUND(TotVol!$C25*Base18!H25,0)</f>
        <v>4610</v>
      </c>
      <c r="C25" s="1">
        <f>ROUND(TotVol!$C25*Base18!I25,0)</f>
        <v>360</v>
      </c>
      <c r="D25" s="1">
        <f>ROUND(TotVol!$C25*Base18!J25,0)</f>
        <v>210</v>
      </c>
      <c r="E25" s="1">
        <f>ROUND(TotVol!$C25*Base18!K25,0)</f>
        <v>20</v>
      </c>
    </row>
    <row r="26" spans="1:5" x14ac:dyDescent="0.2">
      <c r="A26" s="1">
        <v>12025</v>
      </c>
      <c r="B26" s="1">
        <f>ROUND(TotVol!$C26*Base18!H26,0)</f>
        <v>1700</v>
      </c>
      <c r="C26" s="1">
        <f>ROUND(TotVol!$C26*Base18!I26,0)</f>
        <v>130</v>
      </c>
      <c r="D26" s="1">
        <f>ROUND(TotVol!$C26*Base18!J26,0)</f>
        <v>60</v>
      </c>
      <c r="E26" s="1">
        <f>ROUND(TotVol!$C26*Base18!K26,0)</f>
        <v>10</v>
      </c>
    </row>
    <row r="27" spans="1:5" x14ac:dyDescent="0.2">
      <c r="A27" s="1">
        <v>12028</v>
      </c>
      <c r="B27" s="1">
        <f>ROUND(TotVol!$C27*Base18!H27,0)</f>
        <v>1980</v>
      </c>
      <c r="C27" s="1">
        <f>ROUND(TotVol!$C27*Base18!I27,0)</f>
        <v>170</v>
      </c>
      <c r="D27" s="1">
        <f>ROUND(TotVol!$C27*Base18!J27,0)</f>
        <v>170</v>
      </c>
      <c r="E27" s="1">
        <f>ROUND(TotVol!$C27*Base18!K27,0)</f>
        <v>83</v>
      </c>
    </row>
    <row r="28" spans="1:5" x14ac:dyDescent="0.2">
      <c r="A28" s="1">
        <v>12029</v>
      </c>
      <c r="B28" s="1">
        <f>ROUND(TotVol!$C28*Base18!H28,0)</f>
        <v>3780</v>
      </c>
      <c r="C28" s="1">
        <f>ROUND(TotVol!$C28*Base18!I28,0)</f>
        <v>320</v>
      </c>
      <c r="D28" s="1">
        <f>ROUND(TotVol!$C28*Base18!J28,0)</f>
        <v>220</v>
      </c>
      <c r="E28" s="1">
        <f>ROUND(TotVol!$C28*Base18!K28,0)</f>
        <v>180</v>
      </c>
    </row>
    <row r="29" spans="1:5" x14ac:dyDescent="0.2">
      <c r="A29" s="1">
        <v>12031</v>
      </c>
      <c r="B29" s="1">
        <f>ROUND(TotVol!$C29*Base18!H29,0)</f>
        <v>4680</v>
      </c>
      <c r="C29" s="1">
        <f>ROUND(TotVol!$C29*Base18!I29,0)</f>
        <v>410</v>
      </c>
      <c r="D29" s="1">
        <f>ROUND(TotVol!$C29*Base18!J29,0)</f>
        <v>420</v>
      </c>
      <c r="E29" s="1">
        <f>ROUND(TotVol!$C29*Base18!K29,0)</f>
        <v>390</v>
      </c>
    </row>
    <row r="30" spans="1:5" x14ac:dyDescent="0.2">
      <c r="A30" s="1">
        <v>12036</v>
      </c>
      <c r="B30" s="1">
        <f>ROUND(TotVol!$C30*Base18!H30,0)</f>
        <v>870</v>
      </c>
      <c r="C30" s="1">
        <f>ROUND(TotVol!$C30*Base18!I30,0)</f>
        <v>70</v>
      </c>
      <c r="D30" s="1">
        <f>ROUND(TotVol!$C30*Base18!J30,0)</f>
        <v>56</v>
      </c>
      <c r="E30" s="1">
        <f>ROUND(TotVol!$C30*Base18!K30,0)</f>
        <v>9</v>
      </c>
    </row>
    <row r="31" spans="1:5" x14ac:dyDescent="0.2">
      <c r="A31" s="1">
        <v>12037</v>
      </c>
      <c r="B31" s="1">
        <f>ROUND(TotVol!$C31*Base18!H31,0)</f>
        <v>33930</v>
      </c>
      <c r="C31" s="1">
        <f>ROUND(TotVol!$C31*Base18!I31,0)</f>
        <v>3470</v>
      </c>
      <c r="D31" s="1">
        <f>ROUND(TotVol!$C31*Base18!J31,0)</f>
        <v>2120</v>
      </c>
      <c r="E31" s="1">
        <f>ROUND(TotVol!$C31*Base18!K31,0)</f>
        <v>10080</v>
      </c>
    </row>
    <row r="32" spans="1:5" x14ac:dyDescent="0.2">
      <c r="A32" s="1">
        <v>12038</v>
      </c>
      <c r="B32" s="1">
        <f>ROUND(TotVol!$C32*Base18!H32,0)</f>
        <v>3220</v>
      </c>
      <c r="C32" s="1">
        <f>ROUND(TotVol!$C32*Base18!I32,0)</f>
        <v>270</v>
      </c>
      <c r="D32" s="1">
        <f>ROUND(TotVol!$C32*Base18!J32,0)</f>
        <v>230</v>
      </c>
      <c r="E32" s="1">
        <f>ROUND(TotVol!$C32*Base18!K32,0)</f>
        <v>76</v>
      </c>
    </row>
    <row r="33" spans="1:5" x14ac:dyDescent="0.2">
      <c r="A33" s="1">
        <v>12039</v>
      </c>
      <c r="B33" s="1">
        <f>ROUND(TotVol!$C33*Base18!H33,0)</f>
        <v>770</v>
      </c>
      <c r="C33" s="1">
        <f>ROUND(TotVol!$C33*Base18!I33,0)</f>
        <v>63</v>
      </c>
      <c r="D33" s="1">
        <f>ROUND(TotVol!$C33*Base18!J33,0)</f>
        <v>50</v>
      </c>
      <c r="E33" s="1">
        <f>ROUND(TotVol!$C33*Base18!K33,0)</f>
        <v>20</v>
      </c>
    </row>
    <row r="34" spans="1:5" x14ac:dyDescent="0.2">
      <c r="A34" s="1">
        <v>12041</v>
      </c>
      <c r="B34" s="1">
        <f>ROUND(TotVol!$C34*Base18!H34,0)</f>
        <v>27970</v>
      </c>
      <c r="C34" s="1">
        <f>ROUND(TotVol!$C34*Base18!I34,0)</f>
        <v>2490</v>
      </c>
      <c r="D34" s="1">
        <f>ROUND(TotVol!$C34*Base18!J34,0)</f>
        <v>1460</v>
      </c>
      <c r="E34" s="1">
        <f>ROUND(TotVol!$C34*Base18!K34,0)</f>
        <v>3680</v>
      </c>
    </row>
    <row r="35" spans="1:5" x14ac:dyDescent="0.2">
      <c r="A35" s="1">
        <v>12042</v>
      </c>
      <c r="B35" s="1">
        <f>ROUND(TotVol!$C35*Base18!H35,0)</f>
        <v>8740</v>
      </c>
      <c r="C35" s="1">
        <f>ROUND(TotVol!$C35*Base18!I35,0)</f>
        <v>690</v>
      </c>
      <c r="D35" s="1">
        <f>ROUND(TotVol!$C35*Base18!J35,0)</f>
        <v>280</v>
      </c>
      <c r="E35" s="1">
        <f>ROUND(TotVol!$C35*Base18!K35,0)</f>
        <v>190</v>
      </c>
    </row>
    <row r="36" spans="1:5" x14ac:dyDescent="0.2">
      <c r="A36" s="1">
        <v>12043</v>
      </c>
      <c r="B36" s="1">
        <f>ROUND(TotVol!$C36*Base18!H36,0)</f>
        <v>13050</v>
      </c>
      <c r="C36" s="1">
        <f>ROUND(TotVol!$C36*Base18!I36,0)</f>
        <v>1100</v>
      </c>
      <c r="D36" s="1">
        <f>ROUND(TotVol!$C36*Base18!J36,0)</f>
        <v>690</v>
      </c>
      <c r="E36" s="1">
        <f>ROUND(TotVol!$C36*Base18!K36,0)</f>
        <v>860</v>
      </c>
    </row>
    <row r="37" spans="1:5" x14ac:dyDescent="0.2">
      <c r="A37" s="1">
        <v>12044</v>
      </c>
      <c r="B37" s="1">
        <f>ROUND(TotVol!$C37*Base18!H37,0)</f>
        <v>5980</v>
      </c>
      <c r="C37" s="1">
        <f>ROUND(TotVol!$C37*Base18!I37,0)</f>
        <v>500</v>
      </c>
      <c r="D37" s="1">
        <f>ROUND(TotVol!$C37*Base18!J37,0)</f>
        <v>480</v>
      </c>
      <c r="E37" s="1">
        <f>ROUND(TotVol!$C37*Base18!K37,0)</f>
        <v>140</v>
      </c>
    </row>
    <row r="38" spans="1:5" x14ac:dyDescent="0.2">
      <c r="A38" s="1">
        <v>12045</v>
      </c>
      <c r="B38" s="1">
        <f>ROUND(TotVol!$C38*Base18!H38,0)</f>
        <v>3510</v>
      </c>
      <c r="C38" s="1">
        <f>ROUND(TotVol!$C38*Base18!I38,0)</f>
        <v>280</v>
      </c>
      <c r="D38" s="1">
        <f>ROUND(TotVol!$C38*Base18!J38,0)</f>
        <v>160</v>
      </c>
      <c r="E38" s="1">
        <f>ROUND(TotVol!$C38*Base18!K38,0)</f>
        <v>47</v>
      </c>
    </row>
    <row r="39" spans="1:5" x14ac:dyDescent="0.2">
      <c r="A39" s="1">
        <v>12047</v>
      </c>
      <c r="B39" s="1">
        <f>ROUND(TotVol!$C39*Base18!H39,0)</f>
        <v>19840</v>
      </c>
      <c r="C39" s="1">
        <f>ROUND(TotVol!$C39*Base18!I39,0)</f>
        <v>1600</v>
      </c>
      <c r="D39" s="1">
        <f>ROUND(TotVol!$C39*Base18!J39,0)</f>
        <v>860</v>
      </c>
      <c r="E39" s="1">
        <f>ROUND(TotVol!$C39*Base18!K39,0)</f>
        <v>600</v>
      </c>
    </row>
    <row r="40" spans="1:5" x14ac:dyDescent="0.2">
      <c r="A40" s="1">
        <v>12048</v>
      </c>
      <c r="B40" s="1">
        <f>ROUND(TotVol!$C40*Base18!H40,0)</f>
        <v>3030</v>
      </c>
      <c r="C40" s="1">
        <f>ROUND(TotVol!$C40*Base18!I40,0)</f>
        <v>290</v>
      </c>
      <c r="D40" s="1">
        <f>ROUND(TotVol!$C40*Base18!J40,0)</f>
        <v>250</v>
      </c>
      <c r="E40" s="1">
        <f>ROUND(TotVol!$C40*Base18!K40,0)</f>
        <v>630</v>
      </c>
    </row>
    <row r="41" spans="1:5" x14ac:dyDescent="0.2">
      <c r="A41" s="1">
        <v>12049</v>
      </c>
      <c r="B41" s="1">
        <f>ROUND(TotVol!$C41*Base18!H41,0)</f>
        <v>7060</v>
      </c>
      <c r="C41" s="1">
        <f>ROUND(TotVol!$C41*Base18!I41,0)</f>
        <v>600</v>
      </c>
      <c r="D41" s="1">
        <f>ROUND(TotVol!$C41*Base18!J41,0)</f>
        <v>360</v>
      </c>
      <c r="E41" s="1">
        <f>ROUND(TotVol!$C41*Base18!K41,0)</f>
        <v>480</v>
      </c>
    </row>
    <row r="42" spans="1:5" x14ac:dyDescent="0.2">
      <c r="A42" s="1">
        <v>12050</v>
      </c>
      <c r="B42" s="1">
        <f>ROUND(TotVol!$C42*Base18!H42,0)</f>
        <v>10150</v>
      </c>
      <c r="C42" s="1">
        <f>ROUND(TotVol!$C42*Base18!I42,0)</f>
        <v>830</v>
      </c>
      <c r="D42" s="1">
        <f>ROUND(TotVol!$C42*Base18!J42,0)</f>
        <v>480</v>
      </c>
      <c r="E42" s="1">
        <f>ROUND(TotVol!$C42*Base18!K42,0)</f>
        <v>440</v>
      </c>
    </row>
    <row r="43" spans="1:5" x14ac:dyDescent="0.2">
      <c r="A43" s="1">
        <v>12051</v>
      </c>
      <c r="B43" s="1">
        <f>ROUND(TotVol!$C43*Base18!H43,0)</f>
        <v>1980</v>
      </c>
      <c r="C43" s="1">
        <f>ROUND(TotVol!$C43*Base18!I43,0)</f>
        <v>180</v>
      </c>
      <c r="D43" s="1">
        <f>ROUND(TotVol!$C43*Base18!J43,0)</f>
        <v>150</v>
      </c>
      <c r="E43" s="1">
        <f>ROUND(TotVol!$C43*Base18!K43,0)</f>
        <v>290</v>
      </c>
    </row>
    <row r="44" spans="1:5" x14ac:dyDescent="0.2">
      <c r="A44" s="1">
        <v>12052</v>
      </c>
      <c r="B44" s="1">
        <f>ROUND(TotVol!$C44*Base18!H44,0)</f>
        <v>440</v>
      </c>
      <c r="C44" s="1">
        <f>ROUND(TotVol!$C44*Base18!I44,0)</f>
        <v>42</v>
      </c>
      <c r="D44" s="1">
        <f>ROUND(TotVol!$C44*Base18!J44,0)</f>
        <v>70</v>
      </c>
      <c r="E44" s="1">
        <f>ROUND(TotVol!$C44*Base18!K44,0)</f>
        <v>50</v>
      </c>
    </row>
    <row r="45" spans="1:5" x14ac:dyDescent="0.2">
      <c r="A45" s="1">
        <v>12053</v>
      </c>
      <c r="B45" s="1">
        <f>ROUND(TotVol!$C45*Base18!H45,0)</f>
        <v>1190</v>
      </c>
      <c r="C45" s="1">
        <f>ROUND(TotVol!$C45*Base18!I45,0)</f>
        <v>110</v>
      </c>
      <c r="D45" s="1">
        <f>ROUND(TotVol!$C45*Base18!J45,0)</f>
        <v>110</v>
      </c>
      <c r="E45" s="1">
        <f>ROUND(TotVol!$C45*Base18!K45,0)</f>
        <v>90</v>
      </c>
    </row>
    <row r="46" spans="1:5" x14ac:dyDescent="0.2">
      <c r="A46" s="1">
        <v>12055</v>
      </c>
      <c r="B46" s="1">
        <f>ROUND(TotVol!$C46*Base18!H46,0)</f>
        <v>4510</v>
      </c>
      <c r="C46" s="1">
        <f>ROUND(TotVol!$C46*Base18!I46,0)</f>
        <v>360</v>
      </c>
      <c r="D46" s="1">
        <f>ROUND(TotVol!$C46*Base18!J46,0)</f>
        <v>190</v>
      </c>
      <c r="E46" s="1">
        <f>ROUND(TotVol!$C46*Base18!K46,0)</f>
        <v>140</v>
      </c>
    </row>
    <row r="47" spans="1:5" x14ac:dyDescent="0.2">
      <c r="A47" s="1">
        <v>12056</v>
      </c>
      <c r="B47" s="1">
        <f>ROUND(TotVol!$C47*Base18!H47,0)</f>
        <v>4710</v>
      </c>
      <c r="C47" s="1">
        <f>ROUND(TotVol!$C47*Base18!I47,0)</f>
        <v>390</v>
      </c>
      <c r="D47" s="1">
        <f>ROUND(TotVol!$C47*Base18!J47,0)</f>
        <v>270</v>
      </c>
      <c r="E47" s="1">
        <f>ROUND(TotVol!$C47*Base18!K47,0)</f>
        <v>130</v>
      </c>
    </row>
    <row r="48" spans="1:5" x14ac:dyDescent="0.2">
      <c r="A48" s="1">
        <v>12057</v>
      </c>
      <c r="B48" s="1">
        <f>ROUND(TotVol!$C48*Base18!H48,0)</f>
        <v>66280</v>
      </c>
      <c r="C48" s="1">
        <f>ROUND(TotVol!$C48*Base18!I48,0)</f>
        <v>5980</v>
      </c>
      <c r="D48" s="1">
        <f>ROUND(TotVol!$C48*Base18!J48,0)</f>
        <v>3360</v>
      </c>
      <c r="E48" s="1">
        <f>ROUND(TotVol!$C48*Base18!K48,0)</f>
        <v>9780</v>
      </c>
    </row>
    <row r="49" spans="1:5" x14ac:dyDescent="0.2">
      <c r="A49" s="1">
        <v>12058</v>
      </c>
      <c r="B49" s="1">
        <f>ROUND(TotVol!$C49*Base18!H49,0)</f>
        <v>2240</v>
      </c>
      <c r="C49" s="1">
        <f>ROUND(TotVol!$C49*Base18!I49,0)</f>
        <v>180</v>
      </c>
      <c r="D49" s="1">
        <f>ROUND(TotVol!$C49*Base18!J49,0)</f>
        <v>100</v>
      </c>
      <c r="E49" s="1">
        <f>ROUND(TotVol!$C49*Base18!K49,0)</f>
        <v>80</v>
      </c>
    </row>
    <row r="50" spans="1:5" x14ac:dyDescent="0.2">
      <c r="A50" s="1">
        <v>12065</v>
      </c>
      <c r="B50" s="1">
        <f>ROUND(TotVol!$C50*Base18!H50,0)</f>
        <v>1430</v>
      </c>
      <c r="C50" s="1">
        <f>ROUND(TotVol!$C50*Base18!I50,0)</f>
        <v>130</v>
      </c>
      <c r="D50" s="1">
        <f>ROUND(TotVol!$C50*Base18!J50,0)</f>
        <v>130</v>
      </c>
      <c r="E50" s="1">
        <f>ROUND(TotVol!$C50*Base18!K50,0)</f>
        <v>110</v>
      </c>
    </row>
    <row r="51" spans="1:5" x14ac:dyDescent="0.2">
      <c r="A51" s="1">
        <v>12066</v>
      </c>
      <c r="B51" s="1">
        <f>ROUND(TotVol!$C51*Base18!H51,0)</f>
        <v>1500</v>
      </c>
      <c r="C51" s="1">
        <f>ROUND(TotVol!$C51*Base18!I51,0)</f>
        <v>130</v>
      </c>
      <c r="D51" s="1">
        <f>ROUND(TotVol!$C51*Base18!J51,0)</f>
        <v>110</v>
      </c>
      <c r="E51" s="1">
        <f>ROUND(TotVol!$C51*Base18!K51,0)</f>
        <v>60</v>
      </c>
    </row>
    <row r="52" spans="1:5" x14ac:dyDescent="0.2">
      <c r="A52" s="1">
        <v>12067</v>
      </c>
      <c r="B52" s="1">
        <f>ROUND(TotVol!$C52*Base18!H52,0)</f>
        <v>1100</v>
      </c>
      <c r="C52" s="1">
        <f>ROUND(TotVol!$C52*Base18!I52,0)</f>
        <v>91</v>
      </c>
      <c r="D52" s="1">
        <f>ROUND(TotVol!$C52*Base18!J52,0)</f>
        <v>70</v>
      </c>
      <c r="E52" s="1">
        <f>ROUND(TotVol!$C52*Base18!K52,0)</f>
        <v>40</v>
      </c>
    </row>
    <row r="53" spans="1:5" x14ac:dyDescent="0.2">
      <c r="A53" s="1">
        <v>12069</v>
      </c>
      <c r="B53" s="1">
        <f>ROUND(TotVol!$C53*Base18!H53,0)</f>
        <v>33080</v>
      </c>
      <c r="C53" s="1">
        <f>ROUND(TotVol!$C53*Base18!I53,0)</f>
        <v>2840</v>
      </c>
      <c r="D53" s="1">
        <f>ROUND(TotVol!$C53*Base18!J53,0)</f>
        <v>1140</v>
      </c>
      <c r="E53" s="1">
        <f>ROUND(TotVol!$C53*Base18!K53,0)</f>
        <v>3540</v>
      </c>
    </row>
    <row r="54" spans="1:5" x14ac:dyDescent="0.2">
      <c r="A54" s="1">
        <v>12070</v>
      </c>
      <c r="B54" s="1">
        <f>ROUND(TotVol!$C54*Base18!H54,0)</f>
        <v>2210</v>
      </c>
      <c r="C54" s="1">
        <f>ROUND(TotVol!$C54*Base18!I54,0)</f>
        <v>190</v>
      </c>
      <c r="D54" s="1">
        <f>ROUND(TotVol!$C54*Base18!J54,0)</f>
        <v>130</v>
      </c>
      <c r="E54" s="1">
        <f>ROUND(TotVol!$C54*Base18!K54,0)</f>
        <v>170</v>
      </c>
    </row>
    <row r="55" spans="1:5" x14ac:dyDescent="0.2">
      <c r="A55">
        <v>12079</v>
      </c>
      <c r="B55" s="1">
        <f>ROUND(TotVol!$C55*Base18!H55,0)</f>
        <v>3110</v>
      </c>
      <c r="C55" s="1">
        <f>ROUND(TotVol!$C55*Base18!I55,0)</f>
        <v>260</v>
      </c>
      <c r="D55" s="1">
        <f>ROUND(TotVol!$C55*Base18!J55,0)</f>
        <v>220</v>
      </c>
      <c r="E55" s="1">
        <f>ROUND(TotVol!$C55*Base18!K55,0)</f>
        <v>110</v>
      </c>
    </row>
    <row r="56" spans="1:5" x14ac:dyDescent="0.2">
      <c r="A56">
        <v>12080</v>
      </c>
      <c r="B56" s="1">
        <f>ROUND(TotVol!$C56*Base18!H56,0)</f>
        <v>6100</v>
      </c>
      <c r="C56" s="1">
        <f>ROUND(TotVol!$C56*Base18!I56,0)</f>
        <v>500</v>
      </c>
      <c r="D56" s="1">
        <f>ROUND(TotVol!$C56*Base18!J56,0)</f>
        <v>290</v>
      </c>
      <c r="E56" s="1">
        <f>ROUND(TotVol!$C56*Base18!K56,0)</f>
        <v>310</v>
      </c>
    </row>
    <row r="57" spans="1:5" x14ac:dyDescent="0.2">
      <c r="A57">
        <v>12081</v>
      </c>
      <c r="B57" s="1">
        <f>ROUND(TotVol!$C57*Base18!H57,0)</f>
        <v>2600</v>
      </c>
      <c r="C57" s="1">
        <f>ROUND(TotVol!$C57*Base18!I57,0)</f>
        <v>220</v>
      </c>
      <c r="D57" s="1">
        <f>ROUND(TotVol!$C57*Base18!J57,0)</f>
        <v>190</v>
      </c>
      <c r="E57" s="1">
        <f>ROUND(TotVol!$C57*Base18!K57,0)</f>
        <v>87</v>
      </c>
    </row>
    <row r="58" spans="1:5" x14ac:dyDescent="0.2">
      <c r="A58">
        <v>12082</v>
      </c>
      <c r="B58" s="1">
        <f>ROUND(TotVol!$C58*Base18!H58,0)</f>
        <v>1990</v>
      </c>
      <c r="C58" s="1">
        <f>ROUND(TotVol!$C58*Base18!I58,0)</f>
        <v>160</v>
      </c>
      <c r="D58" s="1">
        <f>ROUND(TotVol!$C58*Base18!J58,0)</f>
        <v>110</v>
      </c>
      <c r="E58" s="1">
        <f>ROUND(TotVol!$C58*Base18!K58,0)</f>
        <v>45</v>
      </c>
    </row>
    <row r="59" spans="1:5" x14ac:dyDescent="0.2">
      <c r="A59">
        <v>12083</v>
      </c>
      <c r="B59" s="1">
        <f>ROUND(TotVol!$C59*Base18!H59,0)</f>
        <v>37770</v>
      </c>
      <c r="C59" s="1">
        <f>ROUND(TotVol!$C59*Base18!I59,0)</f>
        <v>3370</v>
      </c>
      <c r="D59" s="1">
        <f>ROUND(TotVol!$C59*Base18!J59,0)</f>
        <v>1520</v>
      </c>
      <c r="E59" s="1">
        <f>ROUND(TotVol!$C59*Base18!K59,0)</f>
        <v>5540</v>
      </c>
    </row>
    <row r="60" spans="1:5" x14ac:dyDescent="0.2">
      <c r="A60">
        <v>12084</v>
      </c>
      <c r="B60" s="1">
        <f>ROUND(TotVol!$C60*Base18!H60,0)</f>
        <v>1400</v>
      </c>
      <c r="C60" s="1">
        <f>ROUND(TotVol!$C60*Base18!I60,0)</f>
        <v>130</v>
      </c>
      <c r="D60" s="1">
        <f>ROUND(TotVol!$C60*Base18!J60,0)</f>
        <v>100</v>
      </c>
      <c r="E60" s="1">
        <f>ROUND(TotVol!$C60*Base18!K60,0)</f>
        <v>170</v>
      </c>
    </row>
    <row r="61" spans="1:5" x14ac:dyDescent="0.2">
      <c r="A61">
        <v>12085</v>
      </c>
      <c r="B61" s="1">
        <f>ROUND(TotVol!$C61*Base18!H61,0)</f>
        <v>3100</v>
      </c>
      <c r="C61" s="1">
        <f>ROUND(TotVol!$C61*Base18!I61,0)</f>
        <v>270</v>
      </c>
      <c r="D61" s="1">
        <f>ROUND(TotVol!$C61*Base18!J61,0)</f>
        <v>310</v>
      </c>
      <c r="E61" s="1">
        <f>ROUND(TotVol!$C61*Base18!K61,0)</f>
        <v>120</v>
      </c>
    </row>
    <row r="62" spans="1:5" x14ac:dyDescent="0.2">
      <c r="A62" s="17">
        <v>12086</v>
      </c>
      <c r="B62" s="1">
        <f>ROUND(TotVol!$C62*Base18!H62,0)</f>
        <v>4590</v>
      </c>
      <c r="C62" s="1">
        <f>ROUND(TotVol!$C62*Base18!I62,0)</f>
        <v>380</v>
      </c>
      <c r="D62" s="1">
        <f>ROUND(TotVol!$C62*Base18!J62,0)</f>
        <v>240</v>
      </c>
      <c r="E62" s="1">
        <f>ROUND(TotVol!$C62*Base18!K62,0)</f>
        <v>190</v>
      </c>
    </row>
    <row r="63" spans="1:5" x14ac:dyDescent="0.2">
      <c r="A63" s="17">
        <v>12087</v>
      </c>
      <c r="B63" s="1">
        <f>ROUND(TotVol!$C63*Base18!H63,0)</f>
        <v>2560</v>
      </c>
      <c r="C63" s="1">
        <f>ROUND(TotVol!$C63*Base18!I63,0)</f>
        <v>220</v>
      </c>
      <c r="D63" s="1">
        <f>ROUND(TotVol!$C63*Base18!J63,0)</f>
        <v>160</v>
      </c>
      <c r="E63" s="1">
        <f>ROUND(TotVol!$C63*Base18!K63,0)</f>
        <v>160</v>
      </c>
    </row>
    <row r="64" spans="1:5" x14ac:dyDescent="0.2">
      <c r="A64" s="17">
        <v>12088</v>
      </c>
      <c r="B64" s="1">
        <f>ROUND(TotVol!$C64*Base18!H64,0)</f>
        <v>670</v>
      </c>
      <c r="C64" s="1">
        <f>ROUND(TotVol!$C64*Base18!I64,0)</f>
        <v>56</v>
      </c>
      <c r="D64" s="1">
        <f>ROUND(TotVol!$C64*Base18!J64,0)</f>
        <v>50</v>
      </c>
      <c r="E64" s="1">
        <f>ROUND(TotVol!$C64*Base18!K64,0)</f>
        <v>20</v>
      </c>
    </row>
    <row r="65" spans="1:5" x14ac:dyDescent="0.2">
      <c r="A65" s="17">
        <v>12089</v>
      </c>
      <c r="B65" s="1">
        <f>ROUND(TotVol!$C65*Base18!H65,0)</f>
        <v>160</v>
      </c>
      <c r="C65" s="1">
        <f>ROUND(TotVol!$C65*Base18!I65,0)</f>
        <v>14</v>
      </c>
      <c r="D65" s="1">
        <f>ROUND(TotVol!$C65*Base18!J65,0)</f>
        <v>30</v>
      </c>
      <c r="E65" s="1">
        <f>ROUND(TotVol!$C65*Base18!K65,0)</f>
        <v>0</v>
      </c>
    </row>
    <row r="66" spans="1:5" x14ac:dyDescent="0.2">
      <c r="A66" s="17">
        <v>12090</v>
      </c>
      <c r="B66" s="1">
        <f>ROUND(TotVol!$C66*Base18!H66,0)</f>
        <v>1310</v>
      </c>
      <c r="C66" s="1">
        <f>ROUND(TotVol!$C66*Base18!I66,0)</f>
        <v>120</v>
      </c>
      <c r="D66" s="1">
        <f>ROUND(TotVol!$C66*Base18!J66,0)</f>
        <v>120</v>
      </c>
      <c r="E66" s="1">
        <f>ROUND(TotVol!$C66*Base18!K66,0)</f>
        <v>150</v>
      </c>
    </row>
    <row r="67" spans="1:5" x14ac:dyDescent="0.2">
      <c r="A67" s="17">
        <v>12091</v>
      </c>
      <c r="B67" s="1">
        <f>ROUND(TotVol!$C67*Base18!H67,0)</f>
        <v>420</v>
      </c>
      <c r="C67" s="1">
        <f>ROUND(TotVol!$C67*Base18!I67,0)</f>
        <v>35</v>
      </c>
      <c r="D67" s="1">
        <f>ROUND(TotVol!$C67*Base18!J67,0)</f>
        <v>30</v>
      </c>
      <c r="E67" s="1">
        <f>ROUND(TotVol!$C67*Base18!K67,0)</f>
        <v>20</v>
      </c>
    </row>
    <row r="68" spans="1:5" x14ac:dyDescent="0.2">
      <c r="A68" s="17">
        <v>12092</v>
      </c>
      <c r="B68" s="1">
        <f>ROUND(TotVol!$C68*Base18!H68,0)</f>
        <v>490</v>
      </c>
      <c r="C68" s="1">
        <f>ROUND(TotVol!$C68*Base18!I68,0)</f>
        <v>42</v>
      </c>
      <c r="D68" s="1">
        <f>ROUND(TotVol!$C68*Base18!J68,0)</f>
        <v>50</v>
      </c>
      <c r="E68" s="1">
        <f>ROUND(TotVol!$C68*Base18!K68,0)</f>
        <v>20</v>
      </c>
    </row>
    <row r="69" spans="1:5" x14ac:dyDescent="0.2">
      <c r="A69" s="17">
        <v>12093</v>
      </c>
      <c r="B69" s="1">
        <f>ROUND(TotVol!$C69*Base18!H69,0)</f>
        <v>2690</v>
      </c>
      <c r="C69" s="1">
        <f>ROUND(TotVol!$C69*Base18!I69,0)</f>
        <v>210</v>
      </c>
      <c r="D69" s="1">
        <f>ROUND(TotVol!$C69*Base18!J69,0)</f>
        <v>73</v>
      </c>
      <c r="E69" s="1">
        <f>ROUND(TotVol!$C69*Base18!K69,0)</f>
        <v>28</v>
      </c>
    </row>
    <row r="70" spans="1:5" x14ac:dyDescent="0.2">
      <c r="A70" s="17">
        <v>12094</v>
      </c>
      <c r="B70" s="1">
        <f>ROUND(TotVol!$C70*Base18!H70,0)</f>
        <v>17460</v>
      </c>
      <c r="C70" s="1">
        <f>ROUND(TotVol!$C70*Base18!I70,0)</f>
        <v>1550</v>
      </c>
      <c r="D70" s="1">
        <f>ROUND(TotVol!$C70*Base18!J70,0)</f>
        <v>990</v>
      </c>
      <c r="E70" s="1">
        <f>ROUND(TotVol!$C70*Base18!K70,0)</f>
        <v>2100</v>
      </c>
    </row>
    <row r="71" spans="1:5" x14ac:dyDescent="0.2">
      <c r="A71" s="17">
        <v>12095</v>
      </c>
      <c r="B71" s="1">
        <f>ROUND(TotVol!$C71*Base18!H71,0)</f>
        <v>690</v>
      </c>
      <c r="C71" s="1">
        <f>ROUND(TotVol!$C71*Base18!I71,0)</f>
        <v>56</v>
      </c>
      <c r="D71" s="1">
        <f>ROUND(TotVol!$C71*Base18!J71,0)</f>
        <v>50</v>
      </c>
      <c r="E71" s="1">
        <f>ROUND(TotVol!$C71*Base18!K71,0)</f>
        <v>0</v>
      </c>
    </row>
    <row r="72" spans="1:5" x14ac:dyDescent="0.2">
      <c r="A72" s="17">
        <v>12096</v>
      </c>
      <c r="B72" s="1">
        <f>ROUND(TotVol!$C72*Base18!H72,0)</f>
        <v>1360</v>
      </c>
      <c r="C72" s="1">
        <f>ROUND(TotVol!$C72*Base18!I72,0)</f>
        <v>110</v>
      </c>
      <c r="D72" s="1">
        <f>ROUND(TotVol!$C72*Base18!J72,0)</f>
        <v>110</v>
      </c>
      <c r="E72" s="1">
        <f>ROUND(TotVol!$C72*Base18!K72,0)</f>
        <v>20</v>
      </c>
    </row>
    <row r="73" spans="1:5" x14ac:dyDescent="0.2">
      <c r="A73" s="17">
        <v>12097</v>
      </c>
      <c r="B73" s="1">
        <f>ROUND(TotVol!$C73*Base18!H73,0)</f>
        <v>1220</v>
      </c>
      <c r="C73" s="1">
        <f>ROUND(TotVol!$C73*Base18!I73,0)</f>
        <v>110</v>
      </c>
      <c r="D73" s="1">
        <f>ROUND(TotVol!$C73*Base18!J73,0)</f>
        <v>130</v>
      </c>
      <c r="E73" s="1">
        <f>ROUND(TotVol!$C73*Base18!K73,0)</f>
        <v>45</v>
      </c>
    </row>
    <row r="74" spans="1:5" x14ac:dyDescent="0.2">
      <c r="A74" s="17">
        <v>12098</v>
      </c>
      <c r="B74" s="1">
        <f>ROUND(TotVol!$C74*Base18!H74,0)</f>
        <v>720</v>
      </c>
      <c r="C74" s="1">
        <f>ROUND(TotVol!$C74*Base18!I74,0)</f>
        <v>56</v>
      </c>
      <c r="D74" s="1">
        <f>ROUND(TotVol!$C74*Base18!J74,0)</f>
        <v>18</v>
      </c>
      <c r="E74" s="1">
        <f>ROUND(TotVol!$C74*Base18!K74,0)</f>
        <v>9</v>
      </c>
    </row>
    <row r="75" spans="1:5" x14ac:dyDescent="0.2">
      <c r="A75" s="17">
        <v>12099</v>
      </c>
      <c r="B75" s="1">
        <f>ROUND(TotVol!$C75*Base18!H75,0)</f>
        <v>2600</v>
      </c>
      <c r="C75" s="1">
        <f>ROUND(TotVol!$C75*Base18!I75,0)</f>
        <v>210</v>
      </c>
      <c r="D75" s="1">
        <f>ROUND(TotVol!$C75*Base18!J75,0)</f>
        <v>120</v>
      </c>
      <c r="E75" s="1">
        <f>ROUND(TotVol!$C75*Base18!K75,0)</f>
        <v>70</v>
      </c>
    </row>
    <row r="76" spans="1:5" x14ac:dyDescent="0.2">
      <c r="A76" s="20">
        <v>12100</v>
      </c>
      <c r="B76" s="1">
        <f>ROUND(TotVol!$C76*Base18!H76,0)</f>
        <v>720</v>
      </c>
      <c r="C76" s="1">
        <f>ROUND(TotVol!$C76*Base18!I76,0)</f>
        <v>59</v>
      </c>
      <c r="D76" s="1">
        <f>ROUND(TotVol!$C76*Base18!J76,0)</f>
        <v>53</v>
      </c>
      <c r="E76" s="1">
        <f>ROUND(TotVol!$C76*Base18!K76,0)</f>
        <v>13</v>
      </c>
    </row>
    <row r="77" spans="1:5" x14ac:dyDescent="0.2">
      <c r="A77" s="20">
        <v>12101</v>
      </c>
      <c r="B77" s="1">
        <f>ROUND(TotVol!$C77*Base18!H77,0)</f>
        <v>1990</v>
      </c>
      <c r="C77" s="1">
        <f>ROUND(TotVol!$C77*Base18!I77,0)</f>
        <v>170</v>
      </c>
      <c r="D77" s="1">
        <f>ROUND(TotVol!$C77*Base18!J77,0)</f>
        <v>130</v>
      </c>
      <c r="E77" s="1">
        <f>ROUND(TotVol!$C77*Base18!K77,0)</f>
        <v>110</v>
      </c>
    </row>
    <row r="78" spans="1:5" x14ac:dyDescent="0.2">
      <c r="A78" s="21">
        <v>12102</v>
      </c>
      <c r="B78" s="1">
        <f>ROUND(TotVol!$C78*Base18!H78,0)</f>
        <v>430</v>
      </c>
      <c r="C78" s="1">
        <f>ROUND(TotVol!$C78*Base18!I78,0)</f>
        <v>35</v>
      </c>
      <c r="D78" s="1">
        <f>ROUND(TotVol!$C78*Base18!J78,0)</f>
        <v>31</v>
      </c>
      <c r="E78" s="1">
        <f>ROUND(TotVol!$C78*Base18!K78,0)</f>
        <v>8</v>
      </c>
    </row>
    <row r="79" spans="1:5" x14ac:dyDescent="0.2">
      <c r="A79" s="21">
        <v>12103</v>
      </c>
      <c r="B79" s="1">
        <f>ROUND(TotVol!$C79*Base18!H79,0)</f>
        <v>510</v>
      </c>
      <c r="C79" s="1">
        <f>ROUND(TotVol!$C79*Base18!I79,0)</f>
        <v>42</v>
      </c>
      <c r="D79" s="1">
        <f>ROUND(TotVol!$C79*Base18!J79,0)</f>
        <v>37</v>
      </c>
      <c r="E79" s="1">
        <f>ROUND(TotVol!$C79*Base18!K79,0)</f>
        <v>9</v>
      </c>
    </row>
    <row r="80" spans="1:5" x14ac:dyDescent="0.2">
      <c r="A80" s="21">
        <v>12104</v>
      </c>
      <c r="B80" s="1">
        <f>ROUND(TotVol!$C80*Base18!H80,0)</f>
        <v>850</v>
      </c>
      <c r="C80" s="1">
        <f>ROUND(TotVol!$C80*Base18!I80,0)</f>
        <v>70</v>
      </c>
      <c r="D80" s="1">
        <f>ROUND(TotVol!$C80*Base18!J80,0)</f>
        <v>56</v>
      </c>
      <c r="E80" s="1">
        <f>ROUND(TotVol!$C80*Base18!K80,0)</f>
        <v>26</v>
      </c>
    </row>
    <row r="81" spans="1:5" x14ac:dyDescent="0.2">
      <c r="A81" s="21">
        <v>12105</v>
      </c>
      <c r="B81" s="1">
        <f>ROUND(TotVol!$C81*Base18!H81,0)</f>
        <v>25780</v>
      </c>
      <c r="C81" s="1">
        <f>ROUND(TotVol!$C81*Base18!I81,0)</f>
        <v>2460</v>
      </c>
      <c r="D81" s="1">
        <f>ROUND(TotVol!$C81*Base18!J81,0)</f>
        <v>950</v>
      </c>
      <c r="E81" s="1">
        <f>ROUND(TotVol!$C81*Base18!K81,0)</f>
        <v>5910</v>
      </c>
    </row>
    <row r="82" spans="1:5" x14ac:dyDescent="0.2">
      <c r="A82" s="21">
        <v>12106</v>
      </c>
      <c r="B82" s="1">
        <f>ROUND(TotVol!$C82*Base18!H82,0)</f>
        <v>310</v>
      </c>
      <c r="C82" s="1">
        <f>ROUND(TotVol!$C82*Base18!I82,0)</f>
        <v>28</v>
      </c>
      <c r="D82" s="1">
        <f>ROUND(TotVol!$C82*Base18!J82,0)</f>
        <v>30</v>
      </c>
      <c r="E82" s="1">
        <f>ROUND(TotVol!$C82*Base18!K82,0)</f>
        <v>30</v>
      </c>
    </row>
    <row r="83" spans="1:5" x14ac:dyDescent="0.2">
      <c r="A83" s="21">
        <v>12107</v>
      </c>
      <c r="B83" s="1">
        <f>ROUND(TotVol!$C83*Base18!H83,0)</f>
        <v>540</v>
      </c>
      <c r="C83" s="1">
        <f>ROUND(TotVol!$C83*Base18!I83,0)</f>
        <v>49</v>
      </c>
      <c r="D83" s="1">
        <f>ROUND(TotVol!$C83*Base18!J83,0)</f>
        <v>70</v>
      </c>
      <c r="E83" s="1">
        <f>ROUND(TotVol!$C83*Base18!K83,0)</f>
        <v>40</v>
      </c>
    </row>
    <row r="84" spans="1:5" x14ac:dyDescent="0.2">
      <c r="A84" s="21">
        <v>12108</v>
      </c>
      <c r="B84" s="1">
        <f>ROUND(TotVol!$C84*Base18!H84,0)</f>
        <v>2710</v>
      </c>
      <c r="C84" s="1">
        <f>ROUND(TotVol!$C84*Base18!I84,0)</f>
        <v>220</v>
      </c>
      <c r="D84" s="1">
        <f>ROUND(TotVol!$C84*Base18!J84,0)</f>
        <v>100</v>
      </c>
      <c r="E84" s="1">
        <f>ROUND(TotVol!$C84*Base18!K84,0)</f>
        <v>70</v>
      </c>
    </row>
    <row r="85" spans="1:5" x14ac:dyDescent="0.2">
      <c r="A85" s="21">
        <v>12109</v>
      </c>
      <c r="B85" s="1">
        <f>ROUND(TotVol!$C85*Base18!H85,0)</f>
        <v>430</v>
      </c>
      <c r="C85" s="1">
        <f>ROUND(TotVol!$C85*Base18!I85,0)</f>
        <v>35</v>
      </c>
      <c r="D85" s="1">
        <f>ROUND(TotVol!$C85*Base18!J85,0)</f>
        <v>31</v>
      </c>
      <c r="E85" s="1">
        <f>ROUND(TotVol!$C85*Base18!K85,0)</f>
        <v>8</v>
      </c>
    </row>
    <row r="86" spans="1:5" x14ac:dyDescent="0.2">
      <c r="A86" s="21">
        <v>12110</v>
      </c>
      <c r="B86" s="1">
        <f>ROUND(TotVol!$C86*Base18!H86,0)</f>
        <v>550</v>
      </c>
      <c r="C86" s="1">
        <f>ROUND(TotVol!$C86*Base18!I86,0)</f>
        <v>45</v>
      </c>
      <c r="D86" s="1">
        <f>ROUND(TotVol!$C86*Base18!J86,0)</f>
        <v>40</v>
      </c>
      <c r="E86" s="1">
        <f>ROUND(TotVol!$C86*Base18!K86,0)</f>
        <v>10</v>
      </c>
    </row>
    <row r="87" spans="1:5" x14ac:dyDescent="0.2">
      <c r="A87" s="21">
        <v>12111</v>
      </c>
      <c r="B87" s="1">
        <f>ROUND(TotVol!$C87*Base18!H87,0)</f>
        <v>840</v>
      </c>
      <c r="C87" s="1">
        <f>ROUND(TotVol!$C87*Base18!I87,0)</f>
        <v>77</v>
      </c>
      <c r="D87" s="1">
        <f>ROUND(TotVol!$C87*Base18!J87,0)</f>
        <v>100</v>
      </c>
      <c r="E87" s="1">
        <f>ROUND(TotVol!$C87*Base18!K87,0)</f>
        <v>80</v>
      </c>
    </row>
    <row r="88" spans="1:5" x14ac:dyDescent="0.2">
      <c r="A88" s="21">
        <v>12112</v>
      </c>
      <c r="B88" s="1">
        <f>ROUND(TotVol!$C88*Base18!H88,0)</f>
        <v>250</v>
      </c>
      <c r="C88" s="1">
        <f>ROUND(TotVol!$C88*Base18!I88,0)</f>
        <v>21</v>
      </c>
      <c r="D88" s="1">
        <f>ROUND(TotVol!$C88*Base18!J88,0)</f>
        <v>22</v>
      </c>
      <c r="E88" s="1">
        <f>ROUND(TotVol!$C88*Base18!K88,0)</f>
        <v>5</v>
      </c>
    </row>
    <row r="89" spans="1:5" x14ac:dyDescent="0.2">
      <c r="A89" s="20">
        <v>12113</v>
      </c>
      <c r="B89" s="1">
        <f>ROUND(TotVol!$C89*Base18!H89,0)</f>
        <v>480</v>
      </c>
      <c r="C89" s="1">
        <f>ROUND(TotVol!$C89*Base18!I89,0)</f>
        <v>42</v>
      </c>
      <c r="D89" s="1">
        <f>ROUND(TotVol!$C89*Base18!J89,0)</f>
        <v>40</v>
      </c>
      <c r="E89" s="1">
        <f>ROUND(TotVol!$C89*Base18!K89,0)</f>
        <v>40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theme="3" tint="0.59999389629810485"/>
  </sheetPr>
  <dimension ref="A1:E89"/>
  <sheetViews>
    <sheetView workbookViewId="0">
      <selection activeCell="B2" sqref="B2"/>
    </sheetView>
  </sheetViews>
  <sheetFormatPr defaultRowHeight="12.75" x14ac:dyDescent="0.2"/>
  <cols>
    <col min="1" max="1" width="6.7109375" customWidth="1"/>
    <col min="2" max="5" width="15.7109375" customWidth="1"/>
  </cols>
  <sheetData>
    <row r="1" spans="1:5" x14ac:dyDescent="0.2">
      <c r="A1" t="s">
        <v>0</v>
      </c>
      <c r="B1" t="s">
        <v>87</v>
      </c>
      <c r="C1" t="s">
        <v>88</v>
      </c>
      <c r="D1" t="s">
        <v>89</v>
      </c>
      <c r="E1" t="s">
        <v>90</v>
      </c>
    </row>
    <row r="2" spans="1:5" x14ac:dyDescent="0.2">
      <c r="A2" s="1">
        <v>12001</v>
      </c>
      <c r="B2" s="1">
        <f>ROUND(TotVol!$E2*Base18!H2,0)</f>
        <v>502</v>
      </c>
      <c r="C2" s="1">
        <f>ROUND(TotVol!$E2*Base18!I2,0)</f>
        <v>43</v>
      </c>
      <c r="D2" s="1">
        <f>ROUND(TotVol!$E2*Base18!J2,0)</f>
        <v>53</v>
      </c>
      <c r="E2" s="1">
        <f>ROUND(TotVol!$E2*Base18!K2,0)</f>
        <v>22</v>
      </c>
    </row>
    <row r="3" spans="1:5" x14ac:dyDescent="0.2">
      <c r="A3" s="1">
        <v>12002</v>
      </c>
      <c r="B3" s="1">
        <f>ROUND(TotVol!$E3*Base18!H3,0)</f>
        <v>2936</v>
      </c>
      <c r="C3" s="1">
        <f>ROUND(TotVol!$E3*Base18!I3,0)</f>
        <v>252</v>
      </c>
      <c r="D3" s="1">
        <f>ROUND(TotVol!$E3*Base18!J3,0)</f>
        <v>192</v>
      </c>
      <c r="E3" s="1">
        <f>ROUND(TotVol!$E3*Base18!K3,0)</f>
        <v>151</v>
      </c>
    </row>
    <row r="4" spans="1:5" x14ac:dyDescent="0.2">
      <c r="A4" s="1">
        <v>12003</v>
      </c>
      <c r="B4" s="1">
        <f>ROUND(TotVol!$E4*Base18!H4,0)</f>
        <v>151</v>
      </c>
      <c r="C4" s="1">
        <f>ROUND(TotVol!$E4*Base18!I4,0)</f>
        <v>14</v>
      </c>
      <c r="D4" s="1">
        <f>ROUND(TotVol!$E4*Base18!J4,0)</f>
        <v>29</v>
      </c>
      <c r="E4" s="1">
        <f>ROUND(TotVol!$E4*Base18!K4,0)</f>
        <v>9</v>
      </c>
    </row>
    <row r="5" spans="1:5" x14ac:dyDescent="0.2">
      <c r="A5" s="1">
        <v>12004</v>
      </c>
      <c r="B5" s="1">
        <f>ROUND(TotVol!$E5*Base18!H5,0)</f>
        <v>718</v>
      </c>
      <c r="C5" s="1">
        <f>ROUND(TotVol!$E5*Base18!I5,0)</f>
        <v>64</v>
      </c>
      <c r="D5" s="1">
        <f>ROUND(TotVol!$E5*Base18!J5,0)</f>
        <v>101</v>
      </c>
      <c r="E5" s="1">
        <f>ROUND(TotVol!$E5*Base18!K5,0)</f>
        <v>26</v>
      </c>
    </row>
    <row r="6" spans="1:5" x14ac:dyDescent="0.2">
      <c r="A6" s="1">
        <v>12005</v>
      </c>
      <c r="B6" s="1">
        <f>ROUND(TotVol!$E6*Base18!H6,0)</f>
        <v>2720</v>
      </c>
      <c r="C6" s="1">
        <f>ROUND(TotVol!$E6*Base18!I6,0)</f>
        <v>232</v>
      </c>
      <c r="D6" s="1">
        <f>ROUND(TotVol!$E6*Base18!J6,0)</f>
        <v>211</v>
      </c>
      <c r="E6" s="1">
        <f>ROUND(TotVol!$E6*Base18!K6,0)</f>
        <v>104</v>
      </c>
    </row>
    <row r="7" spans="1:5" x14ac:dyDescent="0.2">
      <c r="A7" s="1">
        <v>12006</v>
      </c>
      <c r="B7" s="1">
        <f>ROUND(TotVol!$E7*Base18!H7,0)</f>
        <v>1771</v>
      </c>
      <c r="C7" s="1">
        <f>ROUND(TotVol!$E7*Base18!I7,0)</f>
        <v>137</v>
      </c>
      <c r="D7" s="1">
        <f>ROUND(TotVol!$E7*Base18!J7,0)</f>
        <v>79</v>
      </c>
      <c r="E7" s="1">
        <f>ROUND(TotVol!$E7*Base18!K7,0)</f>
        <v>20</v>
      </c>
    </row>
    <row r="8" spans="1:5" x14ac:dyDescent="0.2">
      <c r="A8" s="1">
        <v>12007</v>
      </c>
      <c r="B8" s="1">
        <f>ROUND(TotVol!$E8*Base18!H8,0)</f>
        <v>828</v>
      </c>
      <c r="C8" s="1">
        <f>ROUND(TotVol!$E8*Base18!I8,0)</f>
        <v>71</v>
      </c>
      <c r="D8" s="1">
        <f>ROUND(TotVol!$E8*Base18!J8,0)</f>
        <v>97</v>
      </c>
      <c r="E8" s="1">
        <f>ROUND(TotVol!$E8*Base18!K8,0)</f>
        <v>19</v>
      </c>
    </row>
    <row r="9" spans="1:5" x14ac:dyDescent="0.2">
      <c r="A9" s="1">
        <v>12008</v>
      </c>
      <c r="B9" s="1">
        <f>ROUND(TotVol!$E9*Base18!H9,0)</f>
        <v>317</v>
      </c>
      <c r="C9" s="1">
        <f>ROUND(TotVol!$E9*Base18!I9,0)</f>
        <v>30</v>
      </c>
      <c r="D9" s="1">
        <f>ROUND(TotVol!$E9*Base18!J9,0)</f>
        <v>72</v>
      </c>
      <c r="E9" s="1">
        <f>ROUND(TotVol!$E9*Base18!K9,0)</f>
        <v>0</v>
      </c>
    </row>
    <row r="10" spans="1:5" x14ac:dyDescent="0.2">
      <c r="A10" s="1">
        <v>12009</v>
      </c>
      <c r="B10" s="1">
        <f>ROUND(TotVol!$E10*Base18!H10,0)</f>
        <v>456</v>
      </c>
      <c r="C10" s="1">
        <f>ROUND(TotVol!$E10*Base18!I10,0)</f>
        <v>44</v>
      </c>
      <c r="D10" s="1">
        <f>ROUND(TotVol!$E10*Base18!J10,0)</f>
        <v>60</v>
      </c>
      <c r="E10" s="1">
        <f>ROUND(TotVol!$E10*Base18!K10,0)</f>
        <v>63</v>
      </c>
    </row>
    <row r="11" spans="1:5" x14ac:dyDescent="0.2">
      <c r="A11" s="1">
        <v>12010</v>
      </c>
      <c r="B11" s="1">
        <f>ROUND(TotVol!$E11*Base18!H11,0)</f>
        <v>12424</v>
      </c>
      <c r="C11" s="1">
        <f>ROUND(TotVol!$E11*Base18!I11,0)</f>
        <v>1188</v>
      </c>
      <c r="D11" s="1">
        <f>ROUND(TotVol!$E11*Base18!J11,0)</f>
        <v>853</v>
      </c>
      <c r="E11" s="1">
        <f>ROUND(TotVol!$E11*Base18!K11,0)</f>
        <v>2487</v>
      </c>
    </row>
    <row r="12" spans="1:5" x14ac:dyDescent="0.2">
      <c r="A12" s="1">
        <v>12011</v>
      </c>
      <c r="B12" s="1">
        <f>ROUND(TotVol!$E12*Base18!H12,0)</f>
        <v>701</v>
      </c>
      <c r="C12" s="1">
        <f>ROUND(TotVol!$E12*Base18!I12,0)</f>
        <v>66</v>
      </c>
      <c r="D12" s="1">
        <f>ROUND(TotVol!$E12*Base18!J12,0)</f>
        <v>76</v>
      </c>
      <c r="E12" s="1">
        <f>ROUND(TotVol!$E12*Base18!K12,0)</f>
        <v>99</v>
      </c>
    </row>
    <row r="13" spans="1:5" x14ac:dyDescent="0.2">
      <c r="A13" s="1">
        <v>12012</v>
      </c>
      <c r="B13" s="1">
        <f>ROUND(TotVol!$E13*Base18!H13,0)</f>
        <v>13051</v>
      </c>
      <c r="C13" s="1">
        <f>ROUND(TotVol!$E13*Base18!I13,0)</f>
        <v>1179</v>
      </c>
      <c r="D13" s="1">
        <f>ROUND(TotVol!$E13*Base18!J13,0)</f>
        <v>685</v>
      </c>
      <c r="E13" s="1">
        <f>ROUND(TotVol!$E13*Base18!K13,0)</f>
        <v>1915</v>
      </c>
    </row>
    <row r="14" spans="1:5" x14ac:dyDescent="0.2">
      <c r="A14" s="1">
        <v>12013</v>
      </c>
      <c r="B14" s="1">
        <f>ROUND(TotVol!$E14*Base18!H14,0)</f>
        <v>4234</v>
      </c>
      <c r="C14" s="1">
        <f>ROUND(TotVol!$E14*Base18!I14,0)</f>
        <v>389</v>
      </c>
      <c r="D14" s="1">
        <f>ROUND(TotVol!$E14*Base18!J14,0)</f>
        <v>302</v>
      </c>
      <c r="E14" s="1">
        <f>ROUND(TotVol!$E14*Base18!K14,0)</f>
        <v>583</v>
      </c>
    </row>
    <row r="15" spans="1:5" x14ac:dyDescent="0.2">
      <c r="A15" s="1">
        <v>12014</v>
      </c>
      <c r="B15" s="1">
        <f>ROUND(TotVol!$E15*Base18!H15,0)</f>
        <v>231</v>
      </c>
      <c r="C15" s="1">
        <f>ROUND(TotVol!$E15*Base18!I15,0)</f>
        <v>21</v>
      </c>
      <c r="D15" s="1">
        <f>ROUND(TotVol!$E15*Base18!J15,0)</f>
        <v>43</v>
      </c>
      <c r="E15" s="1">
        <f>ROUND(TotVol!$E15*Base18!K15,0)</f>
        <v>5</v>
      </c>
    </row>
    <row r="16" spans="1:5" x14ac:dyDescent="0.2">
      <c r="A16" s="1">
        <v>12015</v>
      </c>
      <c r="B16" s="1">
        <f>ROUND(TotVol!$E16*Base18!H16,0)</f>
        <v>1219</v>
      </c>
      <c r="C16" s="1">
        <f>ROUND(TotVol!$E16*Base18!I16,0)</f>
        <v>111</v>
      </c>
      <c r="D16" s="1">
        <f>ROUND(TotVol!$E16*Base18!J16,0)</f>
        <v>91</v>
      </c>
      <c r="E16" s="1">
        <f>ROUND(TotVol!$E16*Base18!K16,0)</f>
        <v>91</v>
      </c>
    </row>
    <row r="17" spans="1:5" x14ac:dyDescent="0.2">
      <c r="A17" s="1">
        <v>12016</v>
      </c>
      <c r="B17" s="1">
        <f>ROUND(TotVol!$E17*Base18!H17,0)</f>
        <v>485</v>
      </c>
      <c r="C17" s="1">
        <f>ROUND(TotVol!$E17*Base18!I17,0)</f>
        <v>42</v>
      </c>
      <c r="D17" s="1">
        <f>ROUND(TotVol!$E17*Base18!J17,0)</f>
        <v>50</v>
      </c>
      <c r="E17" s="1">
        <f>ROUND(TotVol!$E17*Base18!K17,0)</f>
        <v>30</v>
      </c>
    </row>
    <row r="18" spans="1:5" x14ac:dyDescent="0.2">
      <c r="A18" s="1">
        <v>12017</v>
      </c>
      <c r="B18" s="1">
        <f>ROUND(TotVol!$E18*Base18!H18,0)</f>
        <v>4562</v>
      </c>
      <c r="C18" s="1">
        <f>ROUND(TotVol!$E18*Base18!I18,0)</f>
        <v>422</v>
      </c>
      <c r="D18" s="1">
        <f>ROUND(TotVol!$E18*Base18!J18,0)</f>
        <v>411</v>
      </c>
      <c r="E18" s="1">
        <f>ROUND(TotVol!$E18*Base18!K18,0)</f>
        <v>599</v>
      </c>
    </row>
    <row r="19" spans="1:5" x14ac:dyDescent="0.2">
      <c r="A19" s="1">
        <v>12018</v>
      </c>
      <c r="B19" s="1">
        <f>ROUND(TotVol!$E19*Base18!H19,0)</f>
        <v>501</v>
      </c>
      <c r="C19" s="1">
        <f>ROUND(TotVol!$E19*Base18!I19,0)</f>
        <v>43</v>
      </c>
      <c r="D19" s="1">
        <f>ROUND(TotVol!$E19*Base18!J19,0)</f>
        <v>41</v>
      </c>
      <c r="E19" s="1">
        <f>ROUND(TotVol!$E19*Base18!K19,0)</f>
        <v>31</v>
      </c>
    </row>
    <row r="20" spans="1:5" x14ac:dyDescent="0.2">
      <c r="A20" s="1">
        <v>12019</v>
      </c>
      <c r="B20" s="1">
        <f>ROUND(TotVol!$E20*Base18!H20,0)</f>
        <v>3075</v>
      </c>
      <c r="C20" s="1">
        <f>ROUND(TotVol!$E20*Base18!I20,0)</f>
        <v>278</v>
      </c>
      <c r="D20" s="1">
        <f>ROUND(TotVol!$E20*Base18!J20,0)</f>
        <v>391</v>
      </c>
      <c r="E20" s="1">
        <f>ROUND(TotVol!$E20*Base18!K20,0)</f>
        <v>267</v>
      </c>
    </row>
    <row r="21" spans="1:5" x14ac:dyDescent="0.2">
      <c r="A21" s="1">
        <v>12020</v>
      </c>
      <c r="B21" s="1">
        <f>ROUND(TotVol!$E21*Base18!H21,0)</f>
        <v>882</v>
      </c>
      <c r="C21" s="1">
        <f>ROUND(TotVol!$E21*Base18!I21,0)</f>
        <v>73</v>
      </c>
      <c r="D21" s="1">
        <f>ROUND(TotVol!$E21*Base18!J21,0)</f>
        <v>71</v>
      </c>
      <c r="E21" s="1">
        <f>ROUND(TotVol!$E21*Base18!K21,0)</f>
        <v>18</v>
      </c>
    </row>
    <row r="22" spans="1:5" x14ac:dyDescent="0.2">
      <c r="A22" s="1">
        <v>12021</v>
      </c>
      <c r="B22" s="1">
        <f>ROUND(TotVol!$E22*Base18!H22,0)</f>
        <v>6237</v>
      </c>
      <c r="C22" s="1">
        <f>ROUND(TotVol!$E22*Base18!I22,0)</f>
        <v>495</v>
      </c>
      <c r="D22" s="1">
        <f>ROUND(TotVol!$E22*Base18!J22,0)</f>
        <v>222</v>
      </c>
      <c r="E22" s="1">
        <f>ROUND(TotVol!$E22*Base18!K22,0)</f>
        <v>111</v>
      </c>
    </row>
    <row r="23" spans="1:5" x14ac:dyDescent="0.2">
      <c r="A23" s="1">
        <v>12022</v>
      </c>
      <c r="B23" s="1">
        <f>ROUND(TotVol!$E23*Base18!H23,0)</f>
        <v>40056</v>
      </c>
      <c r="C23" s="1">
        <f>ROUND(TotVol!$E23*Base18!I23,0)</f>
        <v>4139</v>
      </c>
      <c r="D23" s="1">
        <f>ROUND(TotVol!$E23*Base18!J23,0)</f>
        <v>2780</v>
      </c>
      <c r="E23" s="1">
        <f>ROUND(TotVol!$E23*Base18!K23,0)</f>
        <v>12130</v>
      </c>
    </row>
    <row r="24" spans="1:5" x14ac:dyDescent="0.2">
      <c r="A24" s="1">
        <v>12023</v>
      </c>
      <c r="B24" s="1">
        <f>ROUND(TotVol!$E24*Base18!H24,0)</f>
        <v>7245</v>
      </c>
      <c r="C24" s="1">
        <f>ROUND(TotVol!$E24*Base18!I24,0)</f>
        <v>609</v>
      </c>
      <c r="D24" s="1">
        <f>ROUND(TotVol!$E24*Base18!J24,0)</f>
        <v>386</v>
      </c>
      <c r="E24" s="1">
        <f>ROUND(TotVol!$E24*Base18!K24,0)</f>
        <v>386</v>
      </c>
    </row>
    <row r="25" spans="1:5" x14ac:dyDescent="0.2">
      <c r="A25" s="1">
        <v>12024</v>
      </c>
      <c r="B25" s="1">
        <f>ROUND(TotVol!$E25*Base18!H25,0)</f>
        <v>4727</v>
      </c>
      <c r="C25" s="1">
        <f>ROUND(TotVol!$E25*Base18!I25,0)</f>
        <v>369</v>
      </c>
      <c r="D25" s="1">
        <f>ROUND(TotVol!$E25*Base18!J25,0)</f>
        <v>215</v>
      </c>
      <c r="E25" s="1">
        <f>ROUND(TotVol!$E25*Base18!K25,0)</f>
        <v>21</v>
      </c>
    </row>
    <row r="26" spans="1:5" x14ac:dyDescent="0.2">
      <c r="A26" s="1">
        <v>12025</v>
      </c>
      <c r="B26" s="1">
        <f>ROUND(TotVol!$E26*Base18!H26,0)</f>
        <v>1713</v>
      </c>
      <c r="C26" s="1">
        <f>ROUND(TotVol!$E26*Base18!I26,0)</f>
        <v>131</v>
      </c>
      <c r="D26" s="1">
        <f>ROUND(TotVol!$E26*Base18!J26,0)</f>
        <v>60</v>
      </c>
      <c r="E26" s="1">
        <f>ROUND(TotVol!$E26*Base18!K26,0)</f>
        <v>10</v>
      </c>
    </row>
    <row r="27" spans="1:5" x14ac:dyDescent="0.2">
      <c r="A27" s="1">
        <v>12028</v>
      </c>
      <c r="B27" s="1">
        <f>ROUND(TotVol!$E27*Base18!H27,0)</f>
        <v>2000</v>
      </c>
      <c r="C27" s="1">
        <f>ROUND(TotVol!$E27*Base18!I27,0)</f>
        <v>172</v>
      </c>
      <c r="D27" s="1">
        <f>ROUND(TotVol!$E27*Base18!J27,0)</f>
        <v>172</v>
      </c>
      <c r="E27" s="1">
        <f>ROUND(TotVol!$E27*Base18!K27,0)</f>
        <v>84</v>
      </c>
    </row>
    <row r="28" spans="1:5" x14ac:dyDescent="0.2">
      <c r="A28" s="1">
        <v>12029</v>
      </c>
      <c r="B28" s="1">
        <f>ROUND(TotVol!$E28*Base18!H28,0)</f>
        <v>4065</v>
      </c>
      <c r="C28" s="1">
        <f>ROUND(TotVol!$E28*Base18!I28,0)</f>
        <v>344</v>
      </c>
      <c r="D28" s="1">
        <f>ROUND(TotVol!$E28*Base18!J28,0)</f>
        <v>237</v>
      </c>
      <c r="E28" s="1">
        <f>ROUND(TotVol!$E28*Base18!K28,0)</f>
        <v>194</v>
      </c>
    </row>
    <row r="29" spans="1:5" x14ac:dyDescent="0.2">
      <c r="A29" s="1">
        <v>12031</v>
      </c>
      <c r="B29" s="1">
        <f>ROUND(TotVol!$E29*Base18!H29,0)</f>
        <v>4734</v>
      </c>
      <c r="C29" s="1">
        <f>ROUND(TotVol!$E29*Base18!I29,0)</f>
        <v>415</v>
      </c>
      <c r="D29" s="1">
        <f>ROUND(TotVol!$E29*Base18!J29,0)</f>
        <v>425</v>
      </c>
      <c r="E29" s="1">
        <f>ROUND(TotVol!$E29*Base18!K29,0)</f>
        <v>394</v>
      </c>
    </row>
    <row r="30" spans="1:5" x14ac:dyDescent="0.2">
      <c r="A30" s="1">
        <v>12036</v>
      </c>
      <c r="B30" s="1">
        <f>ROUND(TotVol!$E30*Base18!H30,0)</f>
        <v>875</v>
      </c>
      <c r="C30" s="1">
        <f>ROUND(TotVol!$E30*Base18!I30,0)</f>
        <v>70</v>
      </c>
      <c r="D30" s="1">
        <f>ROUND(TotVol!$E30*Base18!J30,0)</f>
        <v>56</v>
      </c>
      <c r="E30" s="1">
        <f>ROUND(TotVol!$E30*Base18!K30,0)</f>
        <v>9</v>
      </c>
    </row>
    <row r="31" spans="1:5" x14ac:dyDescent="0.2">
      <c r="A31" s="1">
        <v>12037</v>
      </c>
      <c r="B31" s="1">
        <f>ROUND(TotVol!$E31*Base18!H31,0)</f>
        <v>34584</v>
      </c>
      <c r="C31" s="1">
        <f>ROUND(TotVol!$E31*Base18!I31,0)</f>
        <v>3537</v>
      </c>
      <c r="D31" s="1">
        <f>ROUND(TotVol!$E31*Base18!J31,0)</f>
        <v>2161</v>
      </c>
      <c r="E31" s="1">
        <f>ROUND(TotVol!$E31*Base18!K31,0)</f>
        <v>10274</v>
      </c>
    </row>
    <row r="32" spans="1:5" x14ac:dyDescent="0.2">
      <c r="A32" s="1">
        <v>12038</v>
      </c>
      <c r="B32" s="1">
        <f>ROUND(TotVol!$E32*Base18!H32,0)</f>
        <v>3267</v>
      </c>
      <c r="C32" s="1">
        <f>ROUND(TotVol!$E32*Base18!I32,0)</f>
        <v>274</v>
      </c>
      <c r="D32" s="1">
        <f>ROUND(TotVol!$E32*Base18!J32,0)</f>
        <v>233</v>
      </c>
      <c r="E32" s="1">
        <f>ROUND(TotVol!$E32*Base18!K32,0)</f>
        <v>77</v>
      </c>
    </row>
    <row r="33" spans="1:5" x14ac:dyDescent="0.2">
      <c r="A33" s="1">
        <v>12039</v>
      </c>
      <c r="B33" s="1">
        <f>ROUND(TotVol!$E33*Base18!H33,0)</f>
        <v>817</v>
      </c>
      <c r="C33" s="1">
        <f>ROUND(TotVol!$E33*Base18!I33,0)</f>
        <v>67</v>
      </c>
      <c r="D33" s="1">
        <f>ROUND(TotVol!$E33*Base18!J33,0)</f>
        <v>53</v>
      </c>
      <c r="E33" s="1">
        <f>ROUND(TotVol!$E33*Base18!K33,0)</f>
        <v>21</v>
      </c>
    </row>
    <row r="34" spans="1:5" x14ac:dyDescent="0.2">
      <c r="A34" s="1">
        <v>12041</v>
      </c>
      <c r="B34" s="1">
        <f>ROUND(TotVol!$E34*Base18!H34,0)</f>
        <v>28536</v>
      </c>
      <c r="C34" s="1">
        <f>ROUND(TotVol!$E34*Base18!I34,0)</f>
        <v>2540</v>
      </c>
      <c r="D34" s="1">
        <f>ROUND(TotVol!$E34*Base18!J34,0)</f>
        <v>1490</v>
      </c>
      <c r="E34" s="1">
        <f>ROUND(TotVol!$E34*Base18!K34,0)</f>
        <v>3755</v>
      </c>
    </row>
    <row r="35" spans="1:5" x14ac:dyDescent="0.2">
      <c r="A35" s="1">
        <v>12042</v>
      </c>
      <c r="B35" s="1">
        <f>ROUND(TotVol!$E35*Base18!H35,0)</f>
        <v>8840</v>
      </c>
      <c r="C35" s="1">
        <f>ROUND(TotVol!$E35*Base18!I35,0)</f>
        <v>698</v>
      </c>
      <c r="D35" s="1">
        <f>ROUND(TotVol!$E35*Base18!J35,0)</f>
        <v>283</v>
      </c>
      <c r="E35" s="1">
        <f>ROUND(TotVol!$E35*Base18!K35,0)</f>
        <v>192</v>
      </c>
    </row>
    <row r="36" spans="1:5" x14ac:dyDescent="0.2">
      <c r="A36" s="1">
        <v>12043</v>
      </c>
      <c r="B36" s="1">
        <f>ROUND(TotVol!$E36*Base18!H36,0)</f>
        <v>13398</v>
      </c>
      <c r="C36" s="1">
        <f>ROUND(TotVol!$E36*Base18!I36,0)</f>
        <v>1129</v>
      </c>
      <c r="D36" s="1">
        <f>ROUND(TotVol!$E36*Base18!J36,0)</f>
        <v>708</v>
      </c>
      <c r="E36" s="1">
        <f>ROUND(TotVol!$E36*Base18!K36,0)</f>
        <v>883</v>
      </c>
    </row>
    <row r="37" spans="1:5" x14ac:dyDescent="0.2">
      <c r="A37" s="1">
        <v>12044</v>
      </c>
      <c r="B37" s="1">
        <f>ROUND(TotVol!$E37*Base18!H37,0)</f>
        <v>6172</v>
      </c>
      <c r="C37" s="1">
        <f>ROUND(TotVol!$E37*Base18!I37,0)</f>
        <v>516</v>
      </c>
      <c r="D37" s="1">
        <f>ROUND(TotVol!$E37*Base18!J37,0)</f>
        <v>495</v>
      </c>
      <c r="E37" s="1">
        <f>ROUND(TotVol!$E37*Base18!K37,0)</f>
        <v>144</v>
      </c>
    </row>
    <row r="38" spans="1:5" x14ac:dyDescent="0.2">
      <c r="A38" s="1">
        <v>12045</v>
      </c>
      <c r="B38" s="1">
        <f>ROUND(TotVol!$E38*Base18!H38,0)</f>
        <v>3530</v>
      </c>
      <c r="C38" s="1">
        <f>ROUND(TotVol!$E38*Base18!I38,0)</f>
        <v>282</v>
      </c>
      <c r="D38" s="1">
        <f>ROUND(TotVol!$E38*Base18!J38,0)</f>
        <v>161</v>
      </c>
      <c r="E38" s="1">
        <f>ROUND(TotVol!$E38*Base18!K38,0)</f>
        <v>47</v>
      </c>
    </row>
    <row r="39" spans="1:5" x14ac:dyDescent="0.2">
      <c r="A39" s="1">
        <v>12047</v>
      </c>
      <c r="B39" s="1">
        <f>ROUND(TotVol!$E39*Base18!H39,0)</f>
        <v>20285</v>
      </c>
      <c r="C39" s="1">
        <f>ROUND(TotVol!$E39*Base18!I39,0)</f>
        <v>1636</v>
      </c>
      <c r="D39" s="1">
        <f>ROUND(TotVol!$E39*Base18!J39,0)</f>
        <v>879</v>
      </c>
      <c r="E39" s="1">
        <f>ROUND(TotVol!$E39*Base18!K39,0)</f>
        <v>613</v>
      </c>
    </row>
    <row r="40" spans="1:5" x14ac:dyDescent="0.2">
      <c r="A40" s="1">
        <v>12048</v>
      </c>
      <c r="B40" s="1">
        <f>ROUND(TotVol!$E40*Base18!H40,0)</f>
        <v>3058</v>
      </c>
      <c r="C40" s="1">
        <f>ROUND(TotVol!$E40*Base18!I40,0)</f>
        <v>293</v>
      </c>
      <c r="D40" s="1">
        <f>ROUND(TotVol!$E40*Base18!J40,0)</f>
        <v>252</v>
      </c>
      <c r="E40" s="1">
        <f>ROUND(TotVol!$E40*Base18!K40,0)</f>
        <v>636</v>
      </c>
    </row>
    <row r="41" spans="1:5" x14ac:dyDescent="0.2">
      <c r="A41" s="1">
        <v>12049</v>
      </c>
      <c r="B41" s="1">
        <f>ROUND(TotVol!$E41*Base18!H41,0)</f>
        <v>7233</v>
      </c>
      <c r="C41" s="1">
        <f>ROUND(TotVol!$E41*Base18!I41,0)</f>
        <v>615</v>
      </c>
      <c r="D41" s="1">
        <f>ROUND(TotVol!$E41*Base18!J41,0)</f>
        <v>369</v>
      </c>
      <c r="E41" s="1">
        <f>ROUND(TotVol!$E41*Base18!K41,0)</f>
        <v>492</v>
      </c>
    </row>
    <row r="42" spans="1:5" x14ac:dyDescent="0.2">
      <c r="A42" s="1">
        <v>12050</v>
      </c>
      <c r="B42" s="1">
        <f>ROUND(TotVol!$E42*Base18!H42,0)</f>
        <v>10255</v>
      </c>
      <c r="C42" s="1">
        <f>ROUND(TotVol!$E42*Base18!I42,0)</f>
        <v>839</v>
      </c>
      <c r="D42" s="1">
        <f>ROUND(TotVol!$E42*Base18!J42,0)</f>
        <v>485</v>
      </c>
      <c r="E42" s="1">
        <f>ROUND(TotVol!$E42*Base18!K42,0)</f>
        <v>445</v>
      </c>
    </row>
    <row r="43" spans="1:5" x14ac:dyDescent="0.2">
      <c r="A43" s="1">
        <v>12051</v>
      </c>
      <c r="B43" s="1">
        <f>ROUND(TotVol!$E43*Base18!H43,0)</f>
        <v>2069</v>
      </c>
      <c r="C43" s="1">
        <f>ROUND(TotVol!$E43*Base18!I43,0)</f>
        <v>188</v>
      </c>
      <c r="D43" s="1">
        <f>ROUND(TotVol!$E43*Base18!J43,0)</f>
        <v>157</v>
      </c>
      <c r="E43" s="1">
        <f>ROUND(TotVol!$E43*Base18!K43,0)</f>
        <v>303</v>
      </c>
    </row>
    <row r="44" spans="1:5" x14ac:dyDescent="0.2">
      <c r="A44" s="1">
        <v>12052</v>
      </c>
      <c r="B44" s="1">
        <f>ROUND(TotVol!$E44*Base18!H44,0)</f>
        <v>442</v>
      </c>
      <c r="C44" s="1">
        <f>ROUND(TotVol!$E44*Base18!I44,0)</f>
        <v>42</v>
      </c>
      <c r="D44" s="1">
        <f>ROUND(TotVol!$E44*Base18!J44,0)</f>
        <v>70</v>
      </c>
      <c r="E44" s="1">
        <f>ROUND(TotVol!$E44*Base18!K44,0)</f>
        <v>50</v>
      </c>
    </row>
    <row r="45" spans="1:5" x14ac:dyDescent="0.2">
      <c r="A45" s="1">
        <v>12053</v>
      </c>
      <c r="B45" s="1">
        <f>ROUND(TotVol!$E45*Base18!H45,0)</f>
        <v>1211</v>
      </c>
      <c r="C45" s="1">
        <f>ROUND(TotVol!$E45*Base18!I45,0)</f>
        <v>112</v>
      </c>
      <c r="D45" s="1">
        <f>ROUND(TotVol!$E45*Base18!J45,0)</f>
        <v>112</v>
      </c>
      <c r="E45" s="1">
        <f>ROUND(TotVol!$E45*Base18!K45,0)</f>
        <v>92</v>
      </c>
    </row>
    <row r="46" spans="1:5" x14ac:dyDescent="0.2">
      <c r="A46" s="1">
        <v>12055</v>
      </c>
      <c r="B46" s="1">
        <f>ROUND(TotVol!$E46*Base18!H46,0)</f>
        <v>4527</v>
      </c>
      <c r="C46" s="1">
        <f>ROUND(TotVol!$E46*Base18!I46,0)</f>
        <v>361</v>
      </c>
      <c r="D46" s="1">
        <f>ROUND(TotVol!$E46*Base18!J46,0)</f>
        <v>191</v>
      </c>
      <c r="E46" s="1">
        <f>ROUND(TotVol!$E46*Base18!K46,0)</f>
        <v>141</v>
      </c>
    </row>
    <row r="47" spans="1:5" x14ac:dyDescent="0.2">
      <c r="A47" s="1">
        <v>12056</v>
      </c>
      <c r="B47" s="1">
        <f>ROUND(TotVol!$E47*Base18!H47,0)</f>
        <v>4756</v>
      </c>
      <c r="C47" s="1">
        <f>ROUND(TotVol!$E47*Base18!I47,0)</f>
        <v>394</v>
      </c>
      <c r="D47" s="1">
        <f>ROUND(TotVol!$E47*Base18!J47,0)</f>
        <v>273</v>
      </c>
      <c r="E47" s="1">
        <f>ROUND(TotVol!$E47*Base18!K47,0)</f>
        <v>131</v>
      </c>
    </row>
    <row r="48" spans="1:5" x14ac:dyDescent="0.2">
      <c r="A48" s="1">
        <v>12057</v>
      </c>
      <c r="B48" s="1">
        <f>ROUND(TotVol!$E48*Base18!H48,0)</f>
        <v>68418</v>
      </c>
      <c r="C48" s="1">
        <f>ROUND(TotVol!$E48*Base18!I48,0)</f>
        <v>6173</v>
      </c>
      <c r="D48" s="1">
        <f>ROUND(TotVol!$E48*Base18!J48,0)</f>
        <v>3468</v>
      </c>
      <c r="E48" s="1">
        <f>ROUND(TotVol!$E48*Base18!K48,0)</f>
        <v>10096</v>
      </c>
    </row>
    <row r="49" spans="1:5" x14ac:dyDescent="0.2">
      <c r="A49" s="1">
        <v>12058</v>
      </c>
      <c r="B49" s="1">
        <f>ROUND(TotVol!$E49*Base18!H49,0)</f>
        <v>2333</v>
      </c>
      <c r="C49" s="1">
        <f>ROUND(TotVol!$E49*Base18!I49,0)</f>
        <v>187</v>
      </c>
      <c r="D49" s="1">
        <f>ROUND(TotVol!$E49*Base18!J49,0)</f>
        <v>104</v>
      </c>
      <c r="E49" s="1">
        <f>ROUND(TotVol!$E49*Base18!K49,0)</f>
        <v>83</v>
      </c>
    </row>
    <row r="50" spans="1:5" x14ac:dyDescent="0.2">
      <c r="A50" s="1">
        <v>12065</v>
      </c>
      <c r="B50" s="1">
        <f>ROUND(TotVol!$E50*Base18!H50,0)</f>
        <v>1523</v>
      </c>
      <c r="C50" s="1">
        <f>ROUND(TotVol!$E50*Base18!I50,0)</f>
        <v>138</v>
      </c>
      <c r="D50" s="1">
        <f>ROUND(TotVol!$E50*Base18!J50,0)</f>
        <v>138</v>
      </c>
      <c r="E50" s="1">
        <f>ROUND(TotVol!$E50*Base18!K50,0)</f>
        <v>117</v>
      </c>
    </row>
    <row r="51" spans="1:5" x14ac:dyDescent="0.2">
      <c r="A51" s="1">
        <v>12066</v>
      </c>
      <c r="B51" s="1">
        <f>ROUND(TotVol!$E51*Base18!H51,0)</f>
        <v>1516</v>
      </c>
      <c r="C51" s="1">
        <f>ROUND(TotVol!$E51*Base18!I51,0)</f>
        <v>131</v>
      </c>
      <c r="D51" s="1">
        <f>ROUND(TotVol!$E51*Base18!J51,0)</f>
        <v>111</v>
      </c>
      <c r="E51" s="1">
        <f>ROUND(TotVol!$E51*Base18!K51,0)</f>
        <v>61</v>
      </c>
    </row>
    <row r="52" spans="1:5" x14ac:dyDescent="0.2">
      <c r="A52" s="1">
        <v>12067</v>
      </c>
      <c r="B52" s="1">
        <f>ROUND(TotVol!$E52*Base18!H52,0)</f>
        <v>1135</v>
      </c>
      <c r="C52" s="1">
        <f>ROUND(TotVol!$E52*Base18!I52,0)</f>
        <v>94</v>
      </c>
      <c r="D52" s="1">
        <f>ROUND(TotVol!$E52*Base18!J52,0)</f>
        <v>72</v>
      </c>
      <c r="E52" s="1">
        <f>ROUND(TotVol!$E52*Base18!K52,0)</f>
        <v>41</v>
      </c>
    </row>
    <row r="53" spans="1:5" x14ac:dyDescent="0.2">
      <c r="A53" s="1">
        <v>12069</v>
      </c>
      <c r="B53" s="1">
        <f>ROUND(TotVol!$E53*Base18!H53,0)</f>
        <v>33630</v>
      </c>
      <c r="C53" s="1">
        <f>ROUND(TotVol!$E53*Base18!I53,0)</f>
        <v>2887</v>
      </c>
      <c r="D53" s="1">
        <f>ROUND(TotVol!$E53*Base18!J53,0)</f>
        <v>1159</v>
      </c>
      <c r="E53" s="1">
        <f>ROUND(TotVol!$E53*Base18!K53,0)</f>
        <v>3599</v>
      </c>
    </row>
    <row r="54" spans="1:5" x14ac:dyDescent="0.2">
      <c r="A54" s="1">
        <v>12070</v>
      </c>
      <c r="B54" s="1">
        <f>ROUND(TotVol!$E54*Base18!H54,0)</f>
        <v>2269</v>
      </c>
      <c r="C54" s="1">
        <f>ROUND(TotVol!$E54*Base18!I54,0)</f>
        <v>195</v>
      </c>
      <c r="D54" s="1">
        <f>ROUND(TotVol!$E54*Base18!J54,0)</f>
        <v>133</v>
      </c>
      <c r="E54" s="1">
        <f>ROUND(TotVol!$E54*Base18!K54,0)</f>
        <v>175</v>
      </c>
    </row>
    <row r="55" spans="1:5" x14ac:dyDescent="0.2">
      <c r="A55">
        <v>12079</v>
      </c>
      <c r="B55" s="1">
        <f>ROUND(TotVol!$E55*Base18!H55,0)</f>
        <v>3146</v>
      </c>
      <c r="C55" s="1">
        <f>ROUND(TotVol!$E55*Base18!I55,0)</f>
        <v>263</v>
      </c>
      <c r="D55" s="1">
        <f>ROUND(TotVol!$E55*Base18!J55,0)</f>
        <v>223</v>
      </c>
      <c r="E55" s="1">
        <f>ROUND(TotVol!$E55*Base18!K55,0)</f>
        <v>111</v>
      </c>
    </row>
    <row r="56" spans="1:5" x14ac:dyDescent="0.2">
      <c r="A56">
        <v>12080</v>
      </c>
      <c r="B56" s="1">
        <f>ROUND(TotVol!$E56*Base18!H56,0)</f>
        <v>6214</v>
      </c>
      <c r="C56" s="1">
        <f>ROUND(TotVol!$E56*Base18!I56,0)</f>
        <v>509</v>
      </c>
      <c r="D56" s="1">
        <f>ROUND(TotVol!$E56*Base18!J56,0)</f>
        <v>295</v>
      </c>
      <c r="E56" s="1">
        <f>ROUND(TotVol!$E56*Base18!K56,0)</f>
        <v>316</v>
      </c>
    </row>
    <row r="57" spans="1:5" x14ac:dyDescent="0.2">
      <c r="A57">
        <v>12081</v>
      </c>
      <c r="B57" s="1">
        <f>ROUND(TotVol!$E57*Base18!H57,0)</f>
        <v>2665</v>
      </c>
      <c r="C57" s="1">
        <f>ROUND(TotVol!$E57*Base18!I57,0)</f>
        <v>226</v>
      </c>
      <c r="D57" s="1">
        <f>ROUND(TotVol!$E57*Base18!J57,0)</f>
        <v>195</v>
      </c>
      <c r="E57" s="1">
        <f>ROUND(TotVol!$E57*Base18!K57,0)</f>
        <v>89</v>
      </c>
    </row>
    <row r="58" spans="1:5" x14ac:dyDescent="0.2">
      <c r="A58">
        <v>12082</v>
      </c>
      <c r="B58" s="1">
        <f>ROUND(TotVol!$E58*Base18!H58,0)</f>
        <v>2050</v>
      </c>
      <c r="C58" s="1">
        <f>ROUND(TotVol!$E58*Base18!I58,0)</f>
        <v>165</v>
      </c>
      <c r="D58" s="1">
        <f>ROUND(TotVol!$E58*Base18!J58,0)</f>
        <v>113</v>
      </c>
      <c r="E58" s="1">
        <f>ROUND(TotVol!$E58*Base18!K58,0)</f>
        <v>46</v>
      </c>
    </row>
    <row r="59" spans="1:5" x14ac:dyDescent="0.2">
      <c r="A59">
        <v>12083</v>
      </c>
      <c r="B59" s="1">
        <f>ROUND(TotVol!$E59*Base18!H59,0)</f>
        <v>38348</v>
      </c>
      <c r="C59" s="1">
        <f>ROUND(TotVol!$E59*Base18!I59,0)</f>
        <v>3422</v>
      </c>
      <c r="D59" s="1">
        <f>ROUND(TotVol!$E59*Base18!J59,0)</f>
        <v>1543</v>
      </c>
      <c r="E59" s="1">
        <f>ROUND(TotVol!$E59*Base18!K59,0)</f>
        <v>5625</v>
      </c>
    </row>
    <row r="60" spans="1:5" x14ac:dyDescent="0.2">
      <c r="A60">
        <v>12084</v>
      </c>
      <c r="B60" s="1">
        <f>ROUND(TotVol!$E60*Base18!H60,0)</f>
        <v>1440</v>
      </c>
      <c r="C60" s="1">
        <f>ROUND(TotVol!$E60*Base18!I60,0)</f>
        <v>134</v>
      </c>
      <c r="D60" s="1">
        <f>ROUND(TotVol!$E60*Base18!J60,0)</f>
        <v>103</v>
      </c>
      <c r="E60" s="1">
        <f>ROUND(TotVol!$E60*Base18!K60,0)</f>
        <v>175</v>
      </c>
    </row>
    <row r="61" spans="1:5" x14ac:dyDescent="0.2">
      <c r="A61">
        <v>12085</v>
      </c>
      <c r="B61" s="1">
        <f>ROUND(TotVol!$E61*Base18!H61,0)</f>
        <v>3136</v>
      </c>
      <c r="C61" s="1">
        <f>ROUND(TotVol!$E61*Base18!I61,0)</f>
        <v>273</v>
      </c>
      <c r="D61" s="1">
        <f>ROUND(TotVol!$E61*Base18!J61,0)</f>
        <v>314</v>
      </c>
      <c r="E61" s="1">
        <f>ROUND(TotVol!$E61*Base18!K61,0)</f>
        <v>121</v>
      </c>
    </row>
    <row r="62" spans="1:5" x14ac:dyDescent="0.2">
      <c r="A62" s="17">
        <v>12086</v>
      </c>
      <c r="B62" s="1">
        <f>ROUND(TotVol!$E62*Base18!H62,0)</f>
        <v>4633</v>
      </c>
      <c r="C62" s="1">
        <f>ROUND(TotVol!$E62*Base18!I62,0)</f>
        <v>384</v>
      </c>
      <c r="D62" s="1">
        <f>ROUND(TotVol!$E62*Base18!J62,0)</f>
        <v>242</v>
      </c>
      <c r="E62" s="1">
        <f>ROUND(TotVol!$E62*Base18!K62,0)</f>
        <v>192</v>
      </c>
    </row>
    <row r="63" spans="1:5" x14ac:dyDescent="0.2">
      <c r="A63" s="17">
        <v>12087</v>
      </c>
      <c r="B63" s="1">
        <f>ROUND(TotVol!$E63*Base18!H63,0)</f>
        <v>2578</v>
      </c>
      <c r="C63" s="1">
        <f>ROUND(TotVol!$E63*Base18!I63,0)</f>
        <v>222</v>
      </c>
      <c r="D63" s="1">
        <f>ROUND(TotVol!$E63*Base18!J63,0)</f>
        <v>161</v>
      </c>
      <c r="E63" s="1">
        <f>ROUND(TotVol!$E63*Base18!K63,0)</f>
        <v>161</v>
      </c>
    </row>
    <row r="64" spans="1:5" x14ac:dyDescent="0.2">
      <c r="A64" s="17">
        <v>12088</v>
      </c>
      <c r="B64" s="1">
        <f>ROUND(TotVol!$E64*Base18!H64,0)</f>
        <v>713</v>
      </c>
      <c r="C64" s="1">
        <f>ROUND(TotVol!$E64*Base18!I64,0)</f>
        <v>60</v>
      </c>
      <c r="D64" s="1">
        <f>ROUND(TotVol!$E64*Base18!J64,0)</f>
        <v>53</v>
      </c>
      <c r="E64" s="1">
        <f>ROUND(TotVol!$E64*Base18!K64,0)</f>
        <v>21</v>
      </c>
    </row>
    <row r="65" spans="1:5" x14ac:dyDescent="0.2">
      <c r="A65" s="17">
        <v>12089</v>
      </c>
      <c r="B65" s="1">
        <f>ROUND(TotVol!$E65*Base18!H65,0)</f>
        <v>181</v>
      </c>
      <c r="C65" s="1">
        <f>ROUND(TotVol!$E65*Base18!I65,0)</f>
        <v>16</v>
      </c>
      <c r="D65" s="1">
        <f>ROUND(TotVol!$E65*Base18!J65,0)</f>
        <v>34</v>
      </c>
      <c r="E65" s="1">
        <f>ROUND(TotVol!$E65*Base18!K65,0)</f>
        <v>0</v>
      </c>
    </row>
    <row r="66" spans="1:5" x14ac:dyDescent="0.2">
      <c r="A66" s="17">
        <v>12090</v>
      </c>
      <c r="B66" s="1">
        <f>ROUND(TotVol!$E66*Base18!H66,0)</f>
        <v>1329</v>
      </c>
      <c r="C66" s="1">
        <f>ROUND(TotVol!$E66*Base18!I66,0)</f>
        <v>122</v>
      </c>
      <c r="D66" s="1">
        <f>ROUND(TotVol!$E66*Base18!J66,0)</f>
        <v>122</v>
      </c>
      <c r="E66" s="1">
        <f>ROUND(TotVol!$E66*Base18!K66,0)</f>
        <v>152</v>
      </c>
    </row>
    <row r="67" spans="1:5" x14ac:dyDescent="0.2">
      <c r="A67" s="17">
        <v>12091</v>
      </c>
      <c r="B67" s="1">
        <f>ROUND(TotVol!$E67*Base18!H67,0)</f>
        <v>445</v>
      </c>
      <c r="C67" s="1">
        <f>ROUND(TotVol!$E67*Base18!I67,0)</f>
        <v>37</v>
      </c>
      <c r="D67" s="1">
        <f>ROUND(TotVol!$E67*Base18!J67,0)</f>
        <v>32</v>
      </c>
      <c r="E67" s="1">
        <f>ROUND(TotVol!$E67*Base18!K67,0)</f>
        <v>21</v>
      </c>
    </row>
    <row r="68" spans="1:5" x14ac:dyDescent="0.2">
      <c r="A68" s="17">
        <v>12092</v>
      </c>
      <c r="B68" s="1">
        <f>ROUND(TotVol!$E68*Base18!H68,0)</f>
        <v>513</v>
      </c>
      <c r="C68" s="1">
        <f>ROUND(TotVol!$E68*Base18!I68,0)</f>
        <v>44</v>
      </c>
      <c r="D68" s="1">
        <f>ROUND(TotVol!$E68*Base18!J68,0)</f>
        <v>52</v>
      </c>
      <c r="E68" s="1">
        <f>ROUND(TotVol!$E68*Base18!K68,0)</f>
        <v>21</v>
      </c>
    </row>
    <row r="69" spans="1:5" x14ac:dyDescent="0.2">
      <c r="A69" s="17">
        <v>12093</v>
      </c>
      <c r="B69" s="1">
        <f>ROUND(TotVol!$E69*Base18!H69,0)</f>
        <v>2725</v>
      </c>
      <c r="C69" s="1">
        <f>ROUND(TotVol!$E69*Base18!I69,0)</f>
        <v>213</v>
      </c>
      <c r="D69" s="1">
        <f>ROUND(TotVol!$E69*Base18!J69,0)</f>
        <v>74</v>
      </c>
      <c r="E69" s="1">
        <f>ROUND(TotVol!$E69*Base18!K69,0)</f>
        <v>28</v>
      </c>
    </row>
    <row r="70" spans="1:5" x14ac:dyDescent="0.2">
      <c r="A70" s="17">
        <v>12094</v>
      </c>
      <c r="B70" s="1">
        <f>ROUND(TotVol!$E70*Base18!H70,0)</f>
        <v>17918</v>
      </c>
      <c r="C70" s="1">
        <f>ROUND(TotVol!$E70*Base18!I70,0)</f>
        <v>1591</v>
      </c>
      <c r="D70" s="1">
        <f>ROUND(TotVol!$E70*Base18!J70,0)</f>
        <v>1016</v>
      </c>
      <c r="E70" s="1">
        <f>ROUND(TotVol!$E70*Base18!K70,0)</f>
        <v>2155</v>
      </c>
    </row>
    <row r="71" spans="1:5" x14ac:dyDescent="0.2">
      <c r="A71" s="17">
        <v>12095</v>
      </c>
      <c r="B71" s="1">
        <f>ROUND(TotVol!$E71*Base18!H71,0)</f>
        <v>720</v>
      </c>
      <c r="C71" s="1">
        <f>ROUND(TotVol!$E71*Base18!I71,0)</f>
        <v>58</v>
      </c>
      <c r="D71" s="1">
        <f>ROUND(TotVol!$E71*Base18!J71,0)</f>
        <v>52</v>
      </c>
      <c r="E71" s="1">
        <f>ROUND(TotVol!$E71*Base18!K71,0)</f>
        <v>0</v>
      </c>
    </row>
    <row r="72" spans="1:5" x14ac:dyDescent="0.2">
      <c r="A72" s="17">
        <v>12096</v>
      </c>
      <c r="B72" s="1">
        <f>ROUND(TotVol!$E72*Base18!H72,0)</f>
        <v>1389</v>
      </c>
      <c r="C72" s="1">
        <f>ROUND(TotVol!$E72*Base18!I72,0)</f>
        <v>112</v>
      </c>
      <c r="D72" s="1">
        <f>ROUND(TotVol!$E72*Base18!J72,0)</f>
        <v>112</v>
      </c>
      <c r="E72" s="1">
        <f>ROUND(TotVol!$E72*Base18!K72,0)</f>
        <v>20</v>
      </c>
    </row>
    <row r="73" spans="1:5" x14ac:dyDescent="0.2">
      <c r="A73" s="17">
        <v>12097</v>
      </c>
      <c r="B73" s="1">
        <f>ROUND(TotVol!$E73*Base18!H73,0)</f>
        <v>1286</v>
      </c>
      <c r="C73" s="1">
        <f>ROUND(TotVol!$E73*Base18!I73,0)</f>
        <v>116</v>
      </c>
      <c r="D73" s="1">
        <f>ROUND(TotVol!$E73*Base18!J73,0)</f>
        <v>137</v>
      </c>
      <c r="E73" s="1">
        <f>ROUND(TotVol!$E73*Base18!K73,0)</f>
        <v>47</v>
      </c>
    </row>
    <row r="74" spans="1:5" x14ac:dyDescent="0.2">
      <c r="A74" s="17">
        <v>12098</v>
      </c>
      <c r="B74" s="1">
        <f>ROUND(TotVol!$E74*Base18!H74,0)</f>
        <v>741</v>
      </c>
      <c r="C74" s="1">
        <f>ROUND(TotVol!$E74*Base18!I74,0)</f>
        <v>58</v>
      </c>
      <c r="D74" s="1">
        <f>ROUND(TotVol!$E74*Base18!J74,0)</f>
        <v>19</v>
      </c>
      <c r="E74" s="1">
        <f>ROUND(TotVol!$E74*Base18!K74,0)</f>
        <v>9</v>
      </c>
    </row>
    <row r="75" spans="1:5" x14ac:dyDescent="0.2">
      <c r="A75" s="17">
        <v>12099</v>
      </c>
      <c r="B75" s="1">
        <f>ROUND(TotVol!$E75*Base18!H75,0)</f>
        <v>2634</v>
      </c>
      <c r="C75" s="1">
        <f>ROUND(TotVol!$E75*Base18!I75,0)</f>
        <v>213</v>
      </c>
      <c r="D75" s="1">
        <f>ROUND(TotVol!$E75*Base18!J75,0)</f>
        <v>122</v>
      </c>
      <c r="E75" s="1">
        <f>ROUND(TotVol!$E75*Base18!K75,0)</f>
        <v>71</v>
      </c>
    </row>
    <row r="76" spans="1:5" x14ac:dyDescent="0.2">
      <c r="A76" s="20">
        <v>12100</v>
      </c>
      <c r="B76" s="1">
        <f>ROUND(TotVol!$E76*Base18!H76,0)</f>
        <v>745</v>
      </c>
      <c r="C76" s="1">
        <f>ROUND(TotVol!$E76*Base18!I76,0)</f>
        <v>61</v>
      </c>
      <c r="D76" s="1">
        <f>ROUND(TotVol!$E76*Base18!J76,0)</f>
        <v>55</v>
      </c>
      <c r="E76" s="1">
        <f>ROUND(TotVol!$E76*Base18!K76,0)</f>
        <v>13</v>
      </c>
    </row>
    <row r="77" spans="1:5" x14ac:dyDescent="0.2">
      <c r="A77" s="20">
        <v>12101</v>
      </c>
      <c r="B77" s="1">
        <f>ROUND(TotVol!$E77*Base18!H77,0)</f>
        <v>2007</v>
      </c>
      <c r="C77" s="1">
        <f>ROUND(TotVol!$E77*Base18!I77,0)</f>
        <v>171</v>
      </c>
      <c r="D77" s="1">
        <f>ROUND(TotVol!$E77*Base18!J77,0)</f>
        <v>131</v>
      </c>
      <c r="E77" s="1">
        <f>ROUND(TotVol!$E77*Base18!K77,0)</f>
        <v>111</v>
      </c>
    </row>
    <row r="78" spans="1:5" x14ac:dyDescent="0.2">
      <c r="A78" s="21">
        <v>12102</v>
      </c>
      <c r="B78" s="1">
        <f>ROUND(TotVol!$E78*Base18!H78,0)</f>
        <v>439</v>
      </c>
      <c r="C78" s="1">
        <f>ROUND(TotVol!$E78*Base18!I78,0)</f>
        <v>36</v>
      </c>
      <c r="D78" s="1">
        <f>ROUND(TotVol!$E78*Base18!J78,0)</f>
        <v>32</v>
      </c>
      <c r="E78" s="1">
        <f>ROUND(TotVol!$E78*Base18!K78,0)</f>
        <v>8</v>
      </c>
    </row>
    <row r="79" spans="1:5" x14ac:dyDescent="0.2">
      <c r="A79" s="21">
        <v>12103</v>
      </c>
      <c r="B79" s="1">
        <f>ROUND(TotVol!$E79*Base18!H79,0)</f>
        <v>520</v>
      </c>
      <c r="C79" s="1">
        <f>ROUND(TotVol!$E79*Base18!I79,0)</f>
        <v>43</v>
      </c>
      <c r="D79" s="1">
        <f>ROUND(TotVol!$E79*Base18!J79,0)</f>
        <v>38</v>
      </c>
      <c r="E79" s="1">
        <f>ROUND(TotVol!$E79*Base18!K79,0)</f>
        <v>9</v>
      </c>
    </row>
    <row r="80" spans="1:5" x14ac:dyDescent="0.2">
      <c r="A80" s="21">
        <v>12104</v>
      </c>
      <c r="B80" s="1">
        <f>ROUND(TotVol!$E80*Base18!H80,0)</f>
        <v>859</v>
      </c>
      <c r="C80" s="1">
        <f>ROUND(TotVol!$E80*Base18!I80,0)</f>
        <v>71</v>
      </c>
      <c r="D80" s="1">
        <f>ROUND(TotVol!$E80*Base18!J80,0)</f>
        <v>57</v>
      </c>
      <c r="E80" s="1">
        <f>ROUND(TotVol!$E80*Base18!K80,0)</f>
        <v>26</v>
      </c>
    </row>
    <row r="81" spans="1:5" x14ac:dyDescent="0.2">
      <c r="A81" s="21">
        <v>12105</v>
      </c>
      <c r="B81" s="1">
        <f>ROUND(TotVol!$E81*Base18!H81,0)</f>
        <v>26296</v>
      </c>
      <c r="C81" s="1">
        <f>ROUND(TotVol!$E81*Base18!I81,0)</f>
        <v>2509</v>
      </c>
      <c r="D81" s="1">
        <f>ROUND(TotVol!$E81*Base18!J81,0)</f>
        <v>969</v>
      </c>
      <c r="E81" s="1">
        <f>ROUND(TotVol!$E81*Base18!K81,0)</f>
        <v>6028</v>
      </c>
    </row>
    <row r="82" spans="1:5" x14ac:dyDescent="0.2">
      <c r="A82" s="21">
        <v>12106</v>
      </c>
      <c r="B82" s="1">
        <f>ROUND(TotVol!$E82*Base18!H82,0)</f>
        <v>340</v>
      </c>
      <c r="C82" s="1">
        <f>ROUND(TotVol!$E82*Base18!I82,0)</f>
        <v>31</v>
      </c>
      <c r="D82" s="1">
        <f>ROUND(TotVol!$E82*Base18!J82,0)</f>
        <v>33</v>
      </c>
      <c r="E82" s="1">
        <f>ROUND(TotVol!$E82*Base18!K82,0)</f>
        <v>33</v>
      </c>
    </row>
    <row r="83" spans="1:5" x14ac:dyDescent="0.2">
      <c r="A83" s="21">
        <v>12107</v>
      </c>
      <c r="B83" s="1">
        <f>ROUND(TotVol!$E83*Base18!H83,0)</f>
        <v>547</v>
      </c>
      <c r="C83" s="1">
        <f>ROUND(TotVol!$E83*Base18!I83,0)</f>
        <v>50</v>
      </c>
      <c r="D83" s="1">
        <f>ROUND(TotVol!$E83*Base18!J83,0)</f>
        <v>71</v>
      </c>
      <c r="E83" s="1">
        <f>ROUND(TotVol!$E83*Base18!K83,0)</f>
        <v>41</v>
      </c>
    </row>
    <row r="84" spans="1:5" x14ac:dyDescent="0.2">
      <c r="A84" s="21">
        <v>12108</v>
      </c>
      <c r="B84" s="1">
        <f>ROUND(TotVol!$E84*Base18!H84,0)</f>
        <v>2770</v>
      </c>
      <c r="C84" s="1">
        <f>ROUND(TotVol!$E84*Base18!I84,0)</f>
        <v>225</v>
      </c>
      <c r="D84" s="1">
        <f>ROUND(TotVol!$E84*Base18!J84,0)</f>
        <v>102</v>
      </c>
      <c r="E84" s="1">
        <f>ROUND(TotVol!$E84*Base18!K84,0)</f>
        <v>72</v>
      </c>
    </row>
    <row r="85" spans="1:5" x14ac:dyDescent="0.2">
      <c r="A85" s="21">
        <v>12109</v>
      </c>
      <c r="B85" s="1">
        <f>ROUND(TotVol!$E85*Base18!H85,0)</f>
        <v>440</v>
      </c>
      <c r="C85" s="1">
        <f>ROUND(TotVol!$E85*Base18!I85,0)</f>
        <v>36</v>
      </c>
      <c r="D85" s="1">
        <f>ROUND(TotVol!$E85*Base18!J85,0)</f>
        <v>32</v>
      </c>
      <c r="E85" s="1">
        <f>ROUND(TotVol!$E85*Base18!K85,0)</f>
        <v>8</v>
      </c>
    </row>
    <row r="86" spans="1:5" x14ac:dyDescent="0.2">
      <c r="A86" s="21">
        <v>12110</v>
      </c>
      <c r="B86" s="1">
        <f>ROUND(TotVol!$E86*Base18!H86,0)</f>
        <v>560</v>
      </c>
      <c r="C86" s="1">
        <f>ROUND(TotVol!$E86*Base18!I86,0)</f>
        <v>46</v>
      </c>
      <c r="D86" s="1">
        <f>ROUND(TotVol!$E86*Base18!J86,0)</f>
        <v>41</v>
      </c>
      <c r="E86" s="1">
        <f>ROUND(TotVol!$E86*Base18!K86,0)</f>
        <v>10</v>
      </c>
    </row>
    <row r="87" spans="1:5" x14ac:dyDescent="0.2">
      <c r="A87" s="21">
        <v>12111</v>
      </c>
      <c r="B87" s="1">
        <f>ROUND(TotVol!$E87*Base18!H87,0)</f>
        <v>868</v>
      </c>
      <c r="C87" s="1">
        <f>ROUND(TotVol!$E87*Base18!I87,0)</f>
        <v>80</v>
      </c>
      <c r="D87" s="1">
        <f>ROUND(TotVol!$E87*Base18!J87,0)</f>
        <v>103</v>
      </c>
      <c r="E87" s="1">
        <f>ROUND(TotVol!$E87*Base18!K87,0)</f>
        <v>83</v>
      </c>
    </row>
    <row r="88" spans="1:5" x14ac:dyDescent="0.2">
      <c r="A88" s="21">
        <v>12112</v>
      </c>
      <c r="B88" s="1">
        <f>ROUND(TotVol!$E88*Base18!H88,0)</f>
        <v>251</v>
      </c>
      <c r="C88" s="1">
        <f>ROUND(TotVol!$E88*Base18!I88,0)</f>
        <v>21</v>
      </c>
      <c r="D88" s="1">
        <f>ROUND(TotVol!$E88*Base18!J88,0)</f>
        <v>22</v>
      </c>
      <c r="E88" s="1">
        <f>ROUND(TotVol!$E88*Base18!K88,0)</f>
        <v>5</v>
      </c>
    </row>
    <row r="89" spans="1:5" x14ac:dyDescent="0.2">
      <c r="A89" s="20">
        <v>12113</v>
      </c>
      <c r="B89" s="1">
        <f>ROUND(TotVol!$E89*Base18!H89,0)</f>
        <v>520</v>
      </c>
      <c r="C89" s="1">
        <f>ROUND(TotVol!$E89*Base18!I89,0)</f>
        <v>45</v>
      </c>
      <c r="D89" s="1">
        <f>ROUND(TotVol!$E89*Base18!J89,0)</f>
        <v>43</v>
      </c>
      <c r="E89" s="1">
        <f>ROUND(TotVol!$E89*Base18!K89,0)</f>
        <v>43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3" tint="0.59999389629810485"/>
  </sheetPr>
  <dimension ref="A1:E89"/>
  <sheetViews>
    <sheetView workbookViewId="0">
      <selection activeCell="B2" sqref="B2:E89"/>
    </sheetView>
  </sheetViews>
  <sheetFormatPr defaultRowHeight="12.75" x14ac:dyDescent="0.2"/>
  <cols>
    <col min="1" max="1" width="6.7109375" customWidth="1"/>
    <col min="2" max="5" width="15.7109375" customWidth="1"/>
  </cols>
  <sheetData>
    <row r="1" spans="1:5" x14ac:dyDescent="0.2">
      <c r="A1" t="s">
        <v>0</v>
      </c>
      <c r="B1" t="s">
        <v>87</v>
      </c>
      <c r="C1" t="s">
        <v>88</v>
      </c>
      <c r="D1" t="s">
        <v>89</v>
      </c>
      <c r="E1" t="s">
        <v>90</v>
      </c>
    </row>
    <row r="2" spans="1:5" x14ac:dyDescent="0.2">
      <c r="A2" s="1">
        <v>12001</v>
      </c>
      <c r="B2" s="1">
        <f>ROUND(TotVol!$J2*Base18!H2,0)</f>
        <v>532</v>
      </c>
      <c r="C2" s="1">
        <f>ROUND(TotVol!$J2*Base18!I2,0)</f>
        <v>46</v>
      </c>
      <c r="D2" s="1">
        <f>ROUND(TotVol!$J2*Base18!J2,0)</f>
        <v>56</v>
      </c>
      <c r="E2" s="1">
        <f>ROUND(TotVol!$J2*Base18!K2,0)</f>
        <v>23</v>
      </c>
    </row>
    <row r="3" spans="1:5" x14ac:dyDescent="0.2">
      <c r="A3" s="1">
        <v>12002</v>
      </c>
      <c r="B3" s="1">
        <f>ROUND(TotVol!$J3*Base18!H3,0)</f>
        <v>3095</v>
      </c>
      <c r="C3" s="1">
        <f>ROUND(TotVol!$J3*Base18!I3,0)</f>
        <v>266</v>
      </c>
      <c r="D3" s="1">
        <f>ROUND(TotVol!$J3*Base18!J3,0)</f>
        <v>202</v>
      </c>
      <c r="E3" s="1">
        <f>ROUND(TotVol!$J3*Base18!K3,0)</f>
        <v>160</v>
      </c>
    </row>
    <row r="4" spans="1:5" x14ac:dyDescent="0.2">
      <c r="A4" s="1">
        <v>12003</v>
      </c>
      <c r="B4" s="1">
        <f>ROUND(TotVol!$J4*Base18!H4,0)</f>
        <v>154</v>
      </c>
      <c r="C4" s="1">
        <f>ROUND(TotVol!$J4*Base18!I4,0)</f>
        <v>14</v>
      </c>
      <c r="D4" s="1">
        <f>ROUND(TotVol!$J4*Base18!J4,0)</f>
        <v>30</v>
      </c>
      <c r="E4" s="1">
        <f>ROUND(TotVol!$J4*Base18!K4,0)</f>
        <v>9</v>
      </c>
    </row>
    <row r="5" spans="1:5" x14ac:dyDescent="0.2">
      <c r="A5" s="1">
        <v>12004</v>
      </c>
      <c r="B5" s="1">
        <f>ROUND(TotVol!$J5*Base18!H5,0)</f>
        <v>737</v>
      </c>
      <c r="C5" s="1">
        <f>ROUND(TotVol!$J5*Base18!I5,0)</f>
        <v>65</v>
      </c>
      <c r="D5" s="1">
        <f>ROUND(TotVol!$J5*Base18!J5,0)</f>
        <v>104</v>
      </c>
      <c r="E5" s="1">
        <f>ROUND(TotVol!$J5*Base18!K5,0)</f>
        <v>27</v>
      </c>
    </row>
    <row r="6" spans="1:5" x14ac:dyDescent="0.2">
      <c r="A6" s="1">
        <v>12005</v>
      </c>
      <c r="B6" s="1">
        <f>ROUND(TotVol!$J6*Base18!H6,0)</f>
        <v>3001</v>
      </c>
      <c r="C6" s="1">
        <f>ROUND(TotVol!$J6*Base18!I6,0)</f>
        <v>256</v>
      </c>
      <c r="D6" s="1">
        <f>ROUND(TotVol!$J6*Base18!J6,0)</f>
        <v>233</v>
      </c>
      <c r="E6" s="1">
        <f>ROUND(TotVol!$J6*Base18!K6,0)</f>
        <v>115</v>
      </c>
    </row>
    <row r="7" spans="1:5" x14ac:dyDescent="0.2">
      <c r="A7" s="1">
        <v>12006</v>
      </c>
      <c r="B7" s="1">
        <f>ROUND(TotVol!$J7*Base18!H7,0)</f>
        <v>1825</v>
      </c>
      <c r="C7" s="1">
        <f>ROUND(TotVol!$J7*Base18!I7,0)</f>
        <v>141</v>
      </c>
      <c r="D7" s="1">
        <f>ROUND(TotVol!$J7*Base18!J7,0)</f>
        <v>81</v>
      </c>
      <c r="E7" s="1">
        <f>ROUND(TotVol!$J7*Base18!K7,0)</f>
        <v>21</v>
      </c>
    </row>
    <row r="8" spans="1:5" x14ac:dyDescent="0.2">
      <c r="A8" s="1">
        <v>12007</v>
      </c>
      <c r="B8" s="1">
        <f>ROUND(TotVol!$J8*Base18!H8,0)</f>
        <v>860</v>
      </c>
      <c r="C8" s="1">
        <f>ROUND(TotVol!$J8*Base18!I8,0)</f>
        <v>73</v>
      </c>
      <c r="D8" s="1">
        <f>ROUND(TotVol!$J8*Base18!J8,0)</f>
        <v>101</v>
      </c>
      <c r="E8" s="1">
        <f>ROUND(TotVol!$J8*Base18!K8,0)</f>
        <v>20</v>
      </c>
    </row>
    <row r="9" spans="1:5" x14ac:dyDescent="0.2">
      <c r="A9" s="1">
        <v>12008</v>
      </c>
      <c r="B9" s="1">
        <f>ROUND(TotVol!$J9*Base18!H9,0)</f>
        <v>360</v>
      </c>
      <c r="C9" s="1">
        <f>ROUND(TotVol!$J9*Base18!I9,0)</f>
        <v>34</v>
      </c>
      <c r="D9" s="1">
        <f>ROUND(TotVol!$J9*Base18!J9,0)</f>
        <v>82</v>
      </c>
      <c r="E9" s="1">
        <f>ROUND(TotVol!$J9*Base18!K9,0)</f>
        <v>0</v>
      </c>
    </row>
    <row r="10" spans="1:5" x14ac:dyDescent="0.2">
      <c r="A10" s="1">
        <v>12009</v>
      </c>
      <c r="B10" s="1">
        <f>ROUND(TotVol!$J10*Base18!H10,0)</f>
        <v>497</v>
      </c>
      <c r="C10" s="1">
        <f>ROUND(TotVol!$J10*Base18!I10,0)</f>
        <v>47</v>
      </c>
      <c r="D10" s="1">
        <f>ROUND(TotVol!$J10*Base18!J10,0)</f>
        <v>66</v>
      </c>
      <c r="E10" s="1">
        <f>ROUND(TotVol!$J10*Base18!K10,0)</f>
        <v>69</v>
      </c>
    </row>
    <row r="11" spans="1:5" x14ac:dyDescent="0.2">
      <c r="A11" s="1">
        <v>12010</v>
      </c>
      <c r="B11" s="1">
        <f>ROUND(TotVol!$J11*Base18!H11,0)</f>
        <v>12884</v>
      </c>
      <c r="C11" s="1">
        <f>ROUND(TotVol!$J11*Base18!I11,0)</f>
        <v>1232</v>
      </c>
      <c r="D11" s="1">
        <f>ROUND(TotVol!$J11*Base18!J11,0)</f>
        <v>884</v>
      </c>
      <c r="E11" s="1">
        <f>ROUND(TotVol!$J11*Base18!K11,0)</f>
        <v>2579</v>
      </c>
    </row>
    <row r="12" spans="1:5" x14ac:dyDescent="0.2">
      <c r="A12" s="1">
        <v>12011</v>
      </c>
      <c r="B12" s="1">
        <f>ROUND(TotVol!$J12*Base18!H12,0)</f>
        <v>779</v>
      </c>
      <c r="C12" s="1">
        <f>ROUND(TotVol!$J12*Base18!I12,0)</f>
        <v>73</v>
      </c>
      <c r="D12" s="1">
        <f>ROUND(TotVol!$J12*Base18!J12,0)</f>
        <v>85</v>
      </c>
      <c r="E12" s="1">
        <f>ROUND(TotVol!$J12*Base18!K12,0)</f>
        <v>110</v>
      </c>
    </row>
    <row r="13" spans="1:5" x14ac:dyDescent="0.2">
      <c r="A13" s="1">
        <v>12012</v>
      </c>
      <c r="B13" s="1">
        <f>ROUND(TotVol!$J13*Base18!H13,0)</f>
        <v>13302</v>
      </c>
      <c r="C13" s="1">
        <f>ROUND(TotVol!$J13*Base18!I13,0)</f>
        <v>1202</v>
      </c>
      <c r="D13" s="1">
        <f>ROUND(TotVol!$J13*Base18!J13,0)</f>
        <v>698</v>
      </c>
      <c r="E13" s="1">
        <f>ROUND(TotVol!$J13*Base18!K13,0)</f>
        <v>1952</v>
      </c>
    </row>
    <row r="14" spans="1:5" x14ac:dyDescent="0.2">
      <c r="A14" s="1">
        <v>12013</v>
      </c>
      <c r="B14" s="1">
        <f>ROUND(TotVol!$J14*Base18!H14,0)</f>
        <v>5064</v>
      </c>
      <c r="C14" s="1">
        <f>ROUND(TotVol!$J14*Base18!I14,0)</f>
        <v>465</v>
      </c>
      <c r="D14" s="1">
        <f>ROUND(TotVol!$J14*Base18!J14,0)</f>
        <v>362</v>
      </c>
      <c r="E14" s="1">
        <f>ROUND(TotVol!$J14*Base18!K14,0)</f>
        <v>698</v>
      </c>
    </row>
    <row r="15" spans="1:5" x14ac:dyDescent="0.2">
      <c r="A15" s="1">
        <v>12014</v>
      </c>
      <c r="B15" s="1">
        <f>ROUND(TotVol!$J15*Base18!H15,0)</f>
        <v>236</v>
      </c>
      <c r="C15" s="1">
        <f>ROUND(TotVol!$J15*Base18!I15,0)</f>
        <v>22</v>
      </c>
      <c r="D15" s="1">
        <f>ROUND(TotVol!$J15*Base18!J15,0)</f>
        <v>44</v>
      </c>
      <c r="E15" s="1">
        <f>ROUND(TotVol!$J15*Base18!K15,0)</f>
        <v>5</v>
      </c>
    </row>
    <row r="16" spans="1:5" x14ac:dyDescent="0.2">
      <c r="A16" s="1">
        <v>12015</v>
      </c>
      <c r="B16" s="1">
        <f>ROUND(TotVol!$J16*Base18!H16,0)</f>
        <v>1241</v>
      </c>
      <c r="C16" s="1">
        <f>ROUND(TotVol!$J16*Base18!I16,0)</f>
        <v>113</v>
      </c>
      <c r="D16" s="1">
        <f>ROUND(TotVol!$J16*Base18!J16,0)</f>
        <v>92</v>
      </c>
      <c r="E16" s="1">
        <f>ROUND(TotVol!$J16*Base18!K16,0)</f>
        <v>92</v>
      </c>
    </row>
    <row r="17" spans="1:5" x14ac:dyDescent="0.2">
      <c r="A17" s="1">
        <v>12016</v>
      </c>
      <c r="B17" s="1">
        <f>ROUND(TotVol!$J17*Base18!H17,0)</f>
        <v>497</v>
      </c>
      <c r="C17" s="1">
        <f>ROUND(TotVol!$J17*Base18!I17,0)</f>
        <v>43</v>
      </c>
      <c r="D17" s="1">
        <f>ROUND(TotVol!$J17*Base18!J17,0)</f>
        <v>52</v>
      </c>
      <c r="E17" s="1">
        <f>ROUND(TotVol!$J17*Base18!K17,0)</f>
        <v>31</v>
      </c>
    </row>
    <row r="18" spans="1:5" x14ac:dyDescent="0.2">
      <c r="A18" s="1">
        <v>12017</v>
      </c>
      <c r="B18" s="1">
        <f>ROUND(TotVol!$J18*Base18!H18,0)</f>
        <v>5076</v>
      </c>
      <c r="C18" s="1">
        <f>ROUND(TotVol!$J18*Base18!I18,0)</f>
        <v>469</v>
      </c>
      <c r="D18" s="1">
        <f>ROUND(TotVol!$J18*Base18!J18,0)</f>
        <v>457</v>
      </c>
      <c r="E18" s="1">
        <f>ROUND(TotVol!$J18*Base18!K18,0)</f>
        <v>667</v>
      </c>
    </row>
    <row r="19" spans="1:5" x14ac:dyDescent="0.2">
      <c r="A19" s="1">
        <v>12018</v>
      </c>
      <c r="B19" s="1">
        <f>ROUND(TotVol!$J19*Base18!H19,0)</f>
        <v>527</v>
      </c>
      <c r="C19" s="1">
        <f>ROUND(TotVol!$J19*Base18!I19,0)</f>
        <v>45</v>
      </c>
      <c r="D19" s="1">
        <f>ROUND(TotVol!$J19*Base18!J19,0)</f>
        <v>43</v>
      </c>
      <c r="E19" s="1">
        <f>ROUND(TotVol!$J19*Base18!K19,0)</f>
        <v>32</v>
      </c>
    </row>
    <row r="20" spans="1:5" x14ac:dyDescent="0.2">
      <c r="A20" s="1">
        <v>12019</v>
      </c>
      <c r="B20" s="1">
        <f>ROUND(TotVol!$J20*Base18!H20,0)</f>
        <v>3103</v>
      </c>
      <c r="C20" s="1">
        <f>ROUND(TotVol!$J20*Base18!I20,0)</f>
        <v>280</v>
      </c>
      <c r="D20" s="1">
        <f>ROUND(TotVol!$J20*Base18!J20,0)</f>
        <v>394</v>
      </c>
      <c r="E20" s="1">
        <f>ROUND(TotVol!$J20*Base18!K20,0)</f>
        <v>270</v>
      </c>
    </row>
    <row r="21" spans="1:5" x14ac:dyDescent="0.2">
      <c r="A21" s="1">
        <v>12020</v>
      </c>
      <c r="B21" s="1">
        <f>ROUND(TotVol!$J21*Base18!H21,0)</f>
        <v>962</v>
      </c>
      <c r="C21" s="1">
        <f>ROUND(TotVol!$J21*Base18!I21,0)</f>
        <v>79</v>
      </c>
      <c r="D21" s="1">
        <f>ROUND(TotVol!$J21*Base18!J21,0)</f>
        <v>77</v>
      </c>
      <c r="E21" s="1">
        <f>ROUND(TotVol!$J21*Base18!K21,0)</f>
        <v>19</v>
      </c>
    </row>
    <row r="22" spans="1:5" x14ac:dyDescent="0.2">
      <c r="A22" s="1">
        <v>12021</v>
      </c>
      <c r="B22" s="1">
        <f>ROUND(TotVol!$J22*Base18!H22,0)</f>
        <v>6381</v>
      </c>
      <c r="C22" s="1">
        <f>ROUND(TotVol!$J22*Base18!I22,0)</f>
        <v>506</v>
      </c>
      <c r="D22" s="1">
        <f>ROUND(TotVol!$J22*Base18!J22,0)</f>
        <v>227</v>
      </c>
      <c r="E22" s="1">
        <f>ROUND(TotVol!$J22*Base18!K22,0)</f>
        <v>114</v>
      </c>
    </row>
    <row r="23" spans="1:5" x14ac:dyDescent="0.2">
      <c r="A23" s="1">
        <v>12022</v>
      </c>
      <c r="B23" s="1">
        <f>ROUND(TotVol!$J23*Base18!H23,0)</f>
        <v>42947</v>
      </c>
      <c r="C23" s="1">
        <f>ROUND(TotVol!$J23*Base18!I23,0)</f>
        <v>4438</v>
      </c>
      <c r="D23" s="1">
        <f>ROUND(TotVol!$J23*Base18!J23,0)</f>
        <v>2981</v>
      </c>
      <c r="E23" s="1">
        <f>ROUND(TotVol!$J23*Base18!K23,0)</f>
        <v>13005</v>
      </c>
    </row>
    <row r="24" spans="1:5" x14ac:dyDescent="0.2">
      <c r="A24" s="1">
        <v>12023</v>
      </c>
      <c r="B24" s="1">
        <f>ROUND(TotVol!$J24*Base18!H24,0)</f>
        <v>7508</v>
      </c>
      <c r="C24" s="1">
        <f>ROUND(TotVol!$J24*Base18!I24,0)</f>
        <v>631</v>
      </c>
      <c r="D24" s="1">
        <f>ROUND(TotVol!$J24*Base18!J24,0)</f>
        <v>400</v>
      </c>
      <c r="E24" s="1">
        <f>ROUND(TotVol!$J24*Base18!K24,0)</f>
        <v>400</v>
      </c>
    </row>
    <row r="25" spans="1:5" x14ac:dyDescent="0.2">
      <c r="A25" s="1">
        <v>12024</v>
      </c>
      <c r="B25" s="1">
        <f>ROUND(TotVol!$J25*Base18!H25,0)</f>
        <v>5017</v>
      </c>
      <c r="C25" s="1">
        <f>ROUND(TotVol!$J25*Base18!I25,0)</f>
        <v>392</v>
      </c>
      <c r="D25" s="1">
        <f>ROUND(TotVol!$J25*Base18!J25,0)</f>
        <v>229</v>
      </c>
      <c r="E25" s="1">
        <f>ROUND(TotVol!$J25*Base18!K25,0)</f>
        <v>22</v>
      </c>
    </row>
    <row r="26" spans="1:5" x14ac:dyDescent="0.2">
      <c r="A26" s="1">
        <v>12025</v>
      </c>
      <c r="B26" s="1">
        <f>ROUND(TotVol!$J26*Base18!H26,0)</f>
        <v>1745</v>
      </c>
      <c r="C26" s="1">
        <f>ROUND(TotVol!$J26*Base18!I26,0)</f>
        <v>133</v>
      </c>
      <c r="D26" s="1">
        <f>ROUND(TotVol!$J26*Base18!J26,0)</f>
        <v>62</v>
      </c>
      <c r="E26" s="1">
        <f>ROUND(TotVol!$J26*Base18!K26,0)</f>
        <v>10</v>
      </c>
    </row>
    <row r="27" spans="1:5" x14ac:dyDescent="0.2">
      <c r="A27" s="1">
        <v>12028</v>
      </c>
      <c r="B27" s="1">
        <f>ROUND(TotVol!$J27*Base18!H27,0)</f>
        <v>2048</v>
      </c>
      <c r="C27" s="1">
        <f>ROUND(TotVol!$J27*Base18!I27,0)</f>
        <v>176</v>
      </c>
      <c r="D27" s="1">
        <f>ROUND(TotVol!$J27*Base18!J27,0)</f>
        <v>176</v>
      </c>
      <c r="E27" s="1">
        <f>ROUND(TotVol!$J27*Base18!K27,0)</f>
        <v>86</v>
      </c>
    </row>
    <row r="28" spans="1:5" x14ac:dyDescent="0.2">
      <c r="A28" s="1">
        <v>12029</v>
      </c>
      <c r="B28" s="1">
        <f>ROUND(TotVol!$J28*Base18!H28,0)</f>
        <v>4779</v>
      </c>
      <c r="C28" s="1">
        <f>ROUND(TotVol!$J28*Base18!I28,0)</f>
        <v>405</v>
      </c>
      <c r="D28" s="1">
        <f>ROUND(TotVol!$J28*Base18!J28,0)</f>
        <v>278</v>
      </c>
      <c r="E28" s="1">
        <f>ROUND(TotVol!$J28*Base18!K28,0)</f>
        <v>228</v>
      </c>
    </row>
    <row r="29" spans="1:5" x14ac:dyDescent="0.2">
      <c r="A29" s="1">
        <v>12031</v>
      </c>
      <c r="B29" s="1">
        <f>ROUND(TotVol!$J29*Base18!H29,0)</f>
        <v>4789</v>
      </c>
      <c r="C29" s="1">
        <f>ROUND(TotVol!$J29*Base18!I29,0)</f>
        <v>420</v>
      </c>
      <c r="D29" s="1">
        <f>ROUND(TotVol!$J29*Base18!J29,0)</f>
        <v>430</v>
      </c>
      <c r="E29" s="1">
        <f>ROUND(TotVol!$J29*Base18!K29,0)</f>
        <v>399</v>
      </c>
    </row>
    <row r="30" spans="1:5" x14ac:dyDescent="0.2">
      <c r="A30" s="1">
        <v>12036</v>
      </c>
      <c r="B30" s="1">
        <f>ROUND(TotVol!$J30*Base18!H30,0)</f>
        <v>900</v>
      </c>
      <c r="C30" s="1">
        <f>ROUND(TotVol!$J30*Base18!I30,0)</f>
        <v>72</v>
      </c>
      <c r="D30" s="1">
        <f>ROUND(TotVol!$J30*Base18!J30,0)</f>
        <v>58</v>
      </c>
      <c r="E30" s="1">
        <f>ROUND(TotVol!$J30*Base18!K30,0)</f>
        <v>9</v>
      </c>
    </row>
    <row r="31" spans="1:5" x14ac:dyDescent="0.2">
      <c r="A31" s="1">
        <v>12037</v>
      </c>
      <c r="B31" s="1">
        <f>ROUND(TotVol!$J31*Base18!H31,0)</f>
        <v>36127</v>
      </c>
      <c r="C31" s="1">
        <f>ROUND(TotVol!$J31*Base18!I31,0)</f>
        <v>3695</v>
      </c>
      <c r="D31" s="1">
        <f>ROUND(TotVol!$J31*Base18!J31,0)</f>
        <v>2257</v>
      </c>
      <c r="E31" s="1">
        <f>ROUND(TotVol!$J31*Base18!K31,0)</f>
        <v>10733</v>
      </c>
    </row>
    <row r="32" spans="1:5" x14ac:dyDescent="0.2">
      <c r="A32" s="1">
        <v>12038</v>
      </c>
      <c r="B32" s="1">
        <f>ROUND(TotVol!$J32*Base18!H32,0)</f>
        <v>3385</v>
      </c>
      <c r="C32" s="1">
        <f>ROUND(TotVol!$J32*Base18!I32,0)</f>
        <v>284</v>
      </c>
      <c r="D32" s="1">
        <f>ROUND(TotVol!$J32*Base18!J32,0)</f>
        <v>242</v>
      </c>
      <c r="E32" s="1">
        <f>ROUND(TotVol!$J32*Base18!K32,0)</f>
        <v>80</v>
      </c>
    </row>
    <row r="33" spans="1:5" x14ac:dyDescent="0.2">
      <c r="A33" s="1">
        <v>12039</v>
      </c>
      <c r="B33" s="1">
        <f>ROUND(TotVol!$J33*Base18!H33,0)</f>
        <v>860</v>
      </c>
      <c r="C33" s="1">
        <f>ROUND(TotVol!$J33*Base18!I33,0)</f>
        <v>70</v>
      </c>
      <c r="D33" s="1">
        <f>ROUND(TotVol!$J33*Base18!J33,0)</f>
        <v>56</v>
      </c>
      <c r="E33" s="1">
        <f>ROUND(TotVol!$J33*Base18!K33,0)</f>
        <v>22</v>
      </c>
    </row>
    <row r="34" spans="1:5" x14ac:dyDescent="0.2">
      <c r="A34" s="1">
        <v>12041</v>
      </c>
      <c r="B34" s="1">
        <f>ROUND(TotVol!$J34*Base18!H34,0)</f>
        <v>29955</v>
      </c>
      <c r="C34" s="1">
        <f>ROUND(TotVol!$J34*Base18!I34,0)</f>
        <v>2667</v>
      </c>
      <c r="D34" s="1">
        <f>ROUND(TotVol!$J34*Base18!J34,0)</f>
        <v>1564</v>
      </c>
      <c r="E34" s="1">
        <f>ROUND(TotVol!$J34*Base18!K34,0)</f>
        <v>3941</v>
      </c>
    </row>
    <row r="35" spans="1:5" x14ac:dyDescent="0.2">
      <c r="A35" s="1">
        <v>12042</v>
      </c>
      <c r="B35" s="1">
        <f>ROUND(TotVol!$J35*Base18!H35,0)</f>
        <v>9087</v>
      </c>
      <c r="C35" s="1">
        <f>ROUND(TotVol!$J35*Base18!I35,0)</f>
        <v>717</v>
      </c>
      <c r="D35" s="1">
        <f>ROUND(TotVol!$J35*Base18!J35,0)</f>
        <v>291</v>
      </c>
      <c r="E35" s="1">
        <f>ROUND(TotVol!$J35*Base18!K35,0)</f>
        <v>198</v>
      </c>
    </row>
    <row r="36" spans="1:5" x14ac:dyDescent="0.2">
      <c r="A36" s="1">
        <v>12043</v>
      </c>
      <c r="B36" s="1">
        <f>ROUND(TotVol!$J36*Base18!H36,0)</f>
        <v>14269</v>
      </c>
      <c r="C36" s="1">
        <f>ROUND(TotVol!$J36*Base18!I36,0)</f>
        <v>1203</v>
      </c>
      <c r="D36" s="1">
        <f>ROUND(TotVol!$J36*Base18!J36,0)</f>
        <v>754</v>
      </c>
      <c r="E36" s="1">
        <f>ROUND(TotVol!$J36*Base18!K36,0)</f>
        <v>940</v>
      </c>
    </row>
    <row r="37" spans="1:5" x14ac:dyDescent="0.2">
      <c r="A37" s="1">
        <v>12044</v>
      </c>
      <c r="B37" s="1">
        <f>ROUND(TotVol!$J37*Base18!H37,0)</f>
        <v>6651</v>
      </c>
      <c r="C37" s="1">
        <f>ROUND(TotVol!$J37*Base18!I37,0)</f>
        <v>556</v>
      </c>
      <c r="D37" s="1">
        <f>ROUND(TotVol!$J37*Base18!J37,0)</f>
        <v>534</v>
      </c>
      <c r="E37" s="1">
        <f>ROUND(TotVol!$J37*Base18!K37,0)</f>
        <v>156</v>
      </c>
    </row>
    <row r="38" spans="1:5" x14ac:dyDescent="0.2">
      <c r="A38" s="1">
        <v>12045</v>
      </c>
      <c r="B38" s="1">
        <f>ROUND(TotVol!$J38*Base18!H38,0)</f>
        <v>3564</v>
      </c>
      <c r="C38" s="1">
        <f>ROUND(TotVol!$J38*Base18!I38,0)</f>
        <v>284</v>
      </c>
      <c r="D38" s="1">
        <f>ROUND(TotVol!$J38*Base18!J38,0)</f>
        <v>162</v>
      </c>
      <c r="E38" s="1">
        <f>ROUND(TotVol!$J38*Base18!K38,0)</f>
        <v>48</v>
      </c>
    </row>
    <row r="39" spans="1:5" x14ac:dyDescent="0.2">
      <c r="A39" s="1">
        <v>12047</v>
      </c>
      <c r="B39" s="1">
        <f>ROUND(TotVol!$J39*Base18!H39,0)</f>
        <v>21659</v>
      </c>
      <c r="C39" s="1">
        <f>ROUND(TotVol!$J39*Base18!I39,0)</f>
        <v>1747</v>
      </c>
      <c r="D39" s="1">
        <f>ROUND(TotVol!$J39*Base18!J39,0)</f>
        <v>939</v>
      </c>
      <c r="E39" s="1">
        <f>ROUND(TotVol!$J39*Base18!K39,0)</f>
        <v>655</v>
      </c>
    </row>
    <row r="40" spans="1:5" x14ac:dyDescent="0.2">
      <c r="A40" s="1">
        <v>12048</v>
      </c>
      <c r="B40" s="1">
        <f>ROUND(TotVol!$J40*Base18!H40,0)</f>
        <v>3127</v>
      </c>
      <c r="C40" s="1">
        <f>ROUND(TotVol!$J40*Base18!I40,0)</f>
        <v>299</v>
      </c>
      <c r="D40" s="1">
        <f>ROUND(TotVol!$J40*Base18!J40,0)</f>
        <v>258</v>
      </c>
      <c r="E40" s="1">
        <f>ROUND(TotVol!$J40*Base18!K40,0)</f>
        <v>650</v>
      </c>
    </row>
    <row r="41" spans="1:5" x14ac:dyDescent="0.2">
      <c r="A41" s="1">
        <v>12049</v>
      </c>
      <c r="B41" s="1">
        <f>ROUND(TotVol!$J41*Base18!H41,0)</f>
        <v>7597</v>
      </c>
      <c r="C41" s="1">
        <f>ROUND(TotVol!$J41*Base18!I41,0)</f>
        <v>646</v>
      </c>
      <c r="D41" s="1">
        <f>ROUND(TotVol!$J41*Base18!J41,0)</f>
        <v>387</v>
      </c>
      <c r="E41" s="1">
        <f>ROUND(TotVol!$J41*Base18!K41,0)</f>
        <v>517</v>
      </c>
    </row>
    <row r="42" spans="1:5" x14ac:dyDescent="0.2">
      <c r="A42" s="1">
        <v>12050</v>
      </c>
      <c r="B42" s="1">
        <f>ROUND(TotVol!$J42*Base18!H42,0)</f>
        <v>10564</v>
      </c>
      <c r="C42" s="1">
        <f>ROUND(TotVol!$J42*Base18!I42,0)</f>
        <v>864</v>
      </c>
      <c r="D42" s="1">
        <f>ROUND(TotVol!$J42*Base18!J42,0)</f>
        <v>500</v>
      </c>
      <c r="E42" s="1">
        <f>ROUND(TotVol!$J42*Base18!K42,0)</f>
        <v>458</v>
      </c>
    </row>
    <row r="43" spans="1:5" x14ac:dyDescent="0.2">
      <c r="A43" s="1">
        <v>12051</v>
      </c>
      <c r="B43" s="1">
        <f>ROUND(TotVol!$J43*Base18!H43,0)</f>
        <v>2291</v>
      </c>
      <c r="C43" s="1">
        <f>ROUND(TotVol!$J43*Base18!I43,0)</f>
        <v>208</v>
      </c>
      <c r="D43" s="1">
        <f>ROUND(TotVol!$J43*Base18!J43,0)</f>
        <v>174</v>
      </c>
      <c r="E43" s="1">
        <f>ROUND(TotVol!$J43*Base18!K43,0)</f>
        <v>336</v>
      </c>
    </row>
    <row r="44" spans="1:5" x14ac:dyDescent="0.2">
      <c r="A44" s="1">
        <v>12052</v>
      </c>
      <c r="B44" s="1">
        <f>ROUND(TotVol!$J44*Base18!H44,0)</f>
        <v>451</v>
      </c>
      <c r="C44" s="1">
        <f>ROUND(TotVol!$J44*Base18!I44,0)</f>
        <v>43</v>
      </c>
      <c r="D44" s="1">
        <f>ROUND(TotVol!$J44*Base18!J44,0)</f>
        <v>72</v>
      </c>
      <c r="E44" s="1">
        <f>ROUND(TotVol!$J44*Base18!K44,0)</f>
        <v>51</v>
      </c>
    </row>
    <row r="45" spans="1:5" x14ac:dyDescent="0.2">
      <c r="A45" s="1">
        <v>12053</v>
      </c>
      <c r="B45" s="1">
        <f>ROUND(TotVol!$J45*Base18!H45,0)</f>
        <v>1262</v>
      </c>
      <c r="C45" s="1">
        <f>ROUND(TotVol!$J45*Base18!I45,0)</f>
        <v>117</v>
      </c>
      <c r="D45" s="1">
        <f>ROUND(TotVol!$J45*Base18!J45,0)</f>
        <v>117</v>
      </c>
      <c r="E45" s="1">
        <f>ROUND(TotVol!$J45*Base18!K45,0)</f>
        <v>95</v>
      </c>
    </row>
    <row r="46" spans="1:5" x14ac:dyDescent="0.2">
      <c r="A46" s="1">
        <v>12055</v>
      </c>
      <c r="B46" s="1">
        <f>ROUND(TotVol!$J46*Base18!H46,0)</f>
        <v>4540</v>
      </c>
      <c r="C46" s="1">
        <f>ROUND(TotVol!$J46*Base18!I46,0)</f>
        <v>362</v>
      </c>
      <c r="D46" s="1">
        <f>ROUND(TotVol!$J46*Base18!J46,0)</f>
        <v>191</v>
      </c>
      <c r="E46" s="1">
        <f>ROUND(TotVol!$J46*Base18!K46,0)</f>
        <v>141</v>
      </c>
    </row>
    <row r="47" spans="1:5" x14ac:dyDescent="0.2">
      <c r="A47" s="1">
        <v>12056</v>
      </c>
      <c r="B47" s="1">
        <f>ROUND(TotVol!$J47*Base18!H47,0)</f>
        <v>4874</v>
      </c>
      <c r="C47" s="1">
        <f>ROUND(TotVol!$J47*Base18!I47,0)</f>
        <v>404</v>
      </c>
      <c r="D47" s="1">
        <f>ROUND(TotVol!$J47*Base18!J47,0)</f>
        <v>279</v>
      </c>
      <c r="E47" s="1">
        <f>ROUND(TotVol!$J47*Base18!K47,0)</f>
        <v>135</v>
      </c>
    </row>
    <row r="48" spans="1:5" x14ac:dyDescent="0.2">
      <c r="A48" s="1">
        <v>12057</v>
      </c>
      <c r="B48" s="1">
        <f>ROUND(TotVol!$J48*Base18!H48,0)</f>
        <v>73919</v>
      </c>
      <c r="C48" s="1">
        <f>ROUND(TotVol!$J48*Base18!I48,0)</f>
        <v>6669</v>
      </c>
      <c r="D48" s="1">
        <f>ROUND(TotVol!$J48*Base18!J48,0)</f>
        <v>3747</v>
      </c>
      <c r="E48" s="1">
        <f>ROUND(TotVol!$J48*Base18!K48,0)</f>
        <v>10907</v>
      </c>
    </row>
    <row r="49" spans="1:5" x14ac:dyDescent="0.2">
      <c r="A49" s="1">
        <v>12058</v>
      </c>
      <c r="B49" s="1">
        <f>ROUND(TotVol!$J49*Base18!H49,0)</f>
        <v>2601</v>
      </c>
      <c r="C49" s="1">
        <f>ROUND(TotVol!$J49*Base18!I49,0)</f>
        <v>209</v>
      </c>
      <c r="D49" s="1">
        <f>ROUND(TotVol!$J49*Base18!J49,0)</f>
        <v>116</v>
      </c>
      <c r="E49" s="1">
        <f>ROUND(TotVol!$J49*Base18!K49,0)</f>
        <v>93</v>
      </c>
    </row>
    <row r="50" spans="1:5" x14ac:dyDescent="0.2">
      <c r="A50" s="1">
        <v>12065</v>
      </c>
      <c r="B50" s="1">
        <f>ROUND(TotVol!$J50*Base18!H50,0)</f>
        <v>1684</v>
      </c>
      <c r="C50" s="1">
        <f>ROUND(TotVol!$J50*Base18!I50,0)</f>
        <v>153</v>
      </c>
      <c r="D50" s="1">
        <f>ROUND(TotVol!$J50*Base18!J50,0)</f>
        <v>153</v>
      </c>
      <c r="E50" s="1">
        <f>ROUND(TotVol!$J50*Base18!K50,0)</f>
        <v>130</v>
      </c>
    </row>
    <row r="51" spans="1:5" x14ac:dyDescent="0.2">
      <c r="A51" s="1">
        <v>12066</v>
      </c>
      <c r="B51" s="1">
        <f>ROUND(TotVol!$J51*Base18!H51,0)</f>
        <v>1554</v>
      </c>
      <c r="C51" s="1">
        <f>ROUND(TotVol!$J51*Base18!I51,0)</f>
        <v>135</v>
      </c>
      <c r="D51" s="1">
        <f>ROUND(TotVol!$J51*Base18!J51,0)</f>
        <v>114</v>
      </c>
      <c r="E51" s="1">
        <f>ROUND(TotVol!$J51*Base18!K51,0)</f>
        <v>62</v>
      </c>
    </row>
    <row r="52" spans="1:5" x14ac:dyDescent="0.2">
      <c r="A52" s="1">
        <v>12067</v>
      </c>
      <c r="B52" s="1">
        <f>ROUND(TotVol!$J52*Base18!H52,0)</f>
        <v>1232</v>
      </c>
      <c r="C52" s="1">
        <f>ROUND(TotVol!$J52*Base18!I52,0)</f>
        <v>102</v>
      </c>
      <c r="D52" s="1">
        <f>ROUND(TotVol!$J52*Base18!J52,0)</f>
        <v>78</v>
      </c>
      <c r="E52" s="1">
        <f>ROUND(TotVol!$J52*Base18!K52,0)</f>
        <v>45</v>
      </c>
    </row>
    <row r="53" spans="1:5" x14ac:dyDescent="0.2">
      <c r="A53" s="1">
        <v>12069</v>
      </c>
      <c r="B53" s="1">
        <f>ROUND(TotVol!$J53*Base18!H53,0)</f>
        <v>35031</v>
      </c>
      <c r="C53" s="1">
        <f>ROUND(TotVol!$J53*Base18!I53,0)</f>
        <v>3007</v>
      </c>
      <c r="D53" s="1">
        <f>ROUND(TotVol!$J53*Base18!J53,0)</f>
        <v>1207</v>
      </c>
      <c r="E53" s="1">
        <f>ROUND(TotVol!$J53*Base18!K53,0)</f>
        <v>3749</v>
      </c>
    </row>
    <row r="54" spans="1:5" x14ac:dyDescent="0.2">
      <c r="A54" s="1">
        <v>12070</v>
      </c>
      <c r="B54" s="1">
        <f>ROUND(TotVol!$J54*Base18!H54,0)</f>
        <v>2417</v>
      </c>
      <c r="C54" s="1">
        <f>ROUND(TotVol!$J54*Base18!I54,0)</f>
        <v>208</v>
      </c>
      <c r="D54" s="1">
        <f>ROUND(TotVol!$J54*Base18!J54,0)</f>
        <v>142</v>
      </c>
      <c r="E54" s="1">
        <f>ROUND(TotVol!$J54*Base18!K54,0)</f>
        <v>186</v>
      </c>
    </row>
    <row r="55" spans="1:5" x14ac:dyDescent="0.2">
      <c r="A55">
        <v>12079</v>
      </c>
      <c r="B55" s="1">
        <f>ROUND(TotVol!$J55*Base18!H55,0)</f>
        <v>3238</v>
      </c>
      <c r="C55" s="1">
        <f>ROUND(TotVol!$J55*Base18!I55,0)</f>
        <v>271</v>
      </c>
      <c r="D55" s="1">
        <f>ROUND(TotVol!$J55*Base18!J55,0)</f>
        <v>229</v>
      </c>
      <c r="E55" s="1">
        <f>ROUND(TotVol!$J55*Base18!K55,0)</f>
        <v>115</v>
      </c>
    </row>
    <row r="56" spans="1:5" x14ac:dyDescent="0.2">
      <c r="A56">
        <v>12080</v>
      </c>
      <c r="B56" s="1">
        <f>ROUND(TotVol!$J56*Base18!H56,0)</f>
        <v>6426</v>
      </c>
      <c r="C56" s="1">
        <f>ROUND(TotVol!$J56*Base18!I56,0)</f>
        <v>527</v>
      </c>
      <c r="D56" s="1">
        <f>ROUND(TotVol!$J56*Base18!J56,0)</f>
        <v>306</v>
      </c>
      <c r="E56" s="1">
        <f>ROUND(TotVol!$J56*Base18!K56,0)</f>
        <v>327</v>
      </c>
    </row>
    <row r="57" spans="1:5" x14ac:dyDescent="0.2">
      <c r="A57">
        <v>12081</v>
      </c>
      <c r="B57" s="1">
        <f>ROUND(TotVol!$J57*Base18!H57,0)</f>
        <v>2758</v>
      </c>
      <c r="C57" s="1">
        <f>ROUND(TotVol!$J57*Base18!I57,0)</f>
        <v>233</v>
      </c>
      <c r="D57" s="1">
        <f>ROUND(TotVol!$J57*Base18!J57,0)</f>
        <v>202</v>
      </c>
      <c r="E57" s="1">
        <f>ROUND(TotVol!$J57*Base18!K57,0)</f>
        <v>92</v>
      </c>
    </row>
    <row r="58" spans="1:5" x14ac:dyDescent="0.2">
      <c r="A58">
        <v>12082</v>
      </c>
      <c r="B58" s="1">
        <f>ROUND(TotVol!$J58*Base18!H58,0)</f>
        <v>2200</v>
      </c>
      <c r="C58" s="1">
        <f>ROUND(TotVol!$J58*Base18!I58,0)</f>
        <v>177</v>
      </c>
      <c r="D58" s="1">
        <f>ROUND(TotVol!$J58*Base18!J58,0)</f>
        <v>122</v>
      </c>
      <c r="E58" s="1">
        <f>ROUND(TotVol!$J58*Base18!K58,0)</f>
        <v>50</v>
      </c>
    </row>
    <row r="59" spans="1:5" x14ac:dyDescent="0.2">
      <c r="A59">
        <v>12083</v>
      </c>
      <c r="B59" s="1">
        <f>ROUND(TotVol!$J59*Base18!H59,0)</f>
        <v>40068</v>
      </c>
      <c r="C59" s="1">
        <f>ROUND(TotVol!$J59*Base18!I59,0)</f>
        <v>3575</v>
      </c>
      <c r="D59" s="1">
        <f>ROUND(TotVol!$J59*Base18!J59,0)</f>
        <v>1612</v>
      </c>
      <c r="E59" s="1">
        <f>ROUND(TotVol!$J59*Base18!K59,0)</f>
        <v>5877</v>
      </c>
    </row>
    <row r="60" spans="1:5" x14ac:dyDescent="0.2">
      <c r="A60">
        <v>12084</v>
      </c>
      <c r="B60" s="1">
        <f>ROUND(TotVol!$J60*Base18!H60,0)</f>
        <v>1469</v>
      </c>
      <c r="C60" s="1">
        <f>ROUND(TotVol!$J60*Base18!I60,0)</f>
        <v>136</v>
      </c>
      <c r="D60" s="1">
        <f>ROUND(TotVol!$J60*Base18!J60,0)</f>
        <v>105</v>
      </c>
      <c r="E60" s="1">
        <f>ROUND(TotVol!$J60*Base18!K60,0)</f>
        <v>178</v>
      </c>
    </row>
    <row r="61" spans="1:5" x14ac:dyDescent="0.2">
      <c r="A61">
        <v>12085</v>
      </c>
      <c r="B61" s="1">
        <f>ROUND(TotVol!$J61*Base18!H61,0)</f>
        <v>3225</v>
      </c>
      <c r="C61" s="1">
        <f>ROUND(TotVol!$J61*Base18!I61,0)</f>
        <v>281</v>
      </c>
      <c r="D61" s="1">
        <f>ROUND(TotVol!$J61*Base18!J61,0)</f>
        <v>322</v>
      </c>
      <c r="E61" s="1">
        <f>ROUND(TotVol!$J61*Base18!K61,0)</f>
        <v>125</v>
      </c>
    </row>
    <row r="62" spans="1:5" x14ac:dyDescent="0.2">
      <c r="A62" s="17">
        <v>12086</v>
      </c>
      <c r="B62" s="1">
        <f>ROUND(TotVol!$J62*Base18!H62,0)</f>
        <v>4737</v>
      </c>
      <c r="C62" s="1">
        <f>ROUND(TotVol!$J62*Base18!I62,0)</f>
        <v>392</v>
      </c>
      <c r="D62" s="1">
        <f>ROUND(TotVol!$J62*Base18!J62,0)</f>
        <v>248</v>
      </c>
      <c r="E62" s="1">
        <f>ROUND(TotVol!$J62*Base18!K62,0)</f>
        <v>196</v>
      </c>
    </row>
    <row r="63" spans="1:5" x14ac:dyDescent="0.2">
      <c r="A63" s="17">
        <v>12087</v>
      </c>
      <c r="B63" s="1">
        <f>ROUND(TotVol!$J63*Base18!H63,0)</f>
        <v>2626</v>
      </c>
      <c r="C63" s="1">
        <f>ROUND(TotVol!$J63*Base18!I63,0)</f>
        <v>226</v>
      </c>
      <c r="D63" s="1">
        <f>ROUND(TotVol!$J63*Base18!J63,0)</f>
        <v>164</v>
      </c>
      <c r="E63" s="1">
        <f>ROUND(TotVol!$J63*Base18!K63,0)</f>
        <v>164</v>
      </c>
    </row>
    <row r="64" spans="1:5" x14ac:dyDescent="0.2">
      <c r="A64" s="17">
        <v>12088</v>
      </c>
      <c r="B64" s="1">
        <f>ROUND(TotVol!$J64*Base18!H64,0)</f>
        <v>818</v>
      </c>
      <c r="C64" s="1">
        <f>ROUND(TotVol!$J64*Base18!I64,0)</f>
        <v>68</v>
      </c>
      <c r="D64" s="1">
        <f>ROUND(TotVol!$J64*Base18!J64,0)</f>
        <v>61</v>
      </c>
      <c r="E64" s="1">
        <f>ROUND(TotVol!$J64*Base18!K64,0)</f>
        <v>24</v>
      </c>
    </row>
    <row r="65" spans="1:5" x14ac:dyDescent="0.2">
      <c r="A65" s="17">
        <v>12089</v>
      </c>
      <c r="B65" s="1">
        <f>ROUND(TotVol!$J65*Base18!H65,0)</f>
        <v>235</v>
      </c>
      <c r="C65" s="1">
        <f>ROUND(TotVol!$J65*Base18!I65,0)</f>
        <v>21</v>
      </c>
      <c r="D65" s="1">
        <f>ROUND(TotVol!$J65*Base18!J65,0)</f>
        <v>44</v>
      </c>
      <c r="E65" s="1">
        <f>ROUND(TotVol!$J65*Base18!K65,0)</f>
        <v>0</v>
      </c>
    </row>
    <row r="66" spans="1:5" x14ac:dyDescent="0.2">
      <c r="A66" s="17">
        <v>12090</v>
      </c>
      <c r="B66" s="1">
        <f>ROUND(TotVol!$J66*Base18!H66,0)</f>
        <v>1375</v>
      </c>
      <c r="C66" s="1">
        <f>ROUND(TotVol!$J66*Base18!I66,0)</f>
        <v>126</v>
      </c>
      <c r="D66" s="1">
        <f>ROUND(TotVol!$J66*Base18!J66,0)</f>
        <v>126</v>
      </c>
      <c r="E66" s="1">
        <f>ROUND(TotVol!$J66*Base18!K66,0)</f>
        <v>157</v>
      </c>
    </row>
    <row r="67" spans="1:5" x14ac:dyDescent="0.2">
      <c r="A67" s="17">
        <v>12091</v>
      </c>
      <c r="B67" s="1">
        <f>ROUND(TotVol!$J67*Base18!H67,0)</f>
        <v>454</v>
      </c>
      <c r="C67" s="1">
        <f>ROUND(TotVol!$J67*Base18!I67,0)</f>
        <v>38</v>
      </c>
      <c r="D67" s="1">
        <f>ROUND(TotVol!$J67*Base18!J67,0)</f>
        <v>32</v>
      </c>
      <c r="E67" s="1">
        <f>ROUND(TotVol!$J67*Base18!K67,0)</f>
        <v>22</v>
      </c>
    </row>
    <row r="68" spans="1:5" x14ac:dyDescent="0.2">
      <c r="A68" s="17">
        <v>12092</v>
      </c>
      <c r="B68" s="1">
        <f>ROUND(TotVol!$J68*Base18!H68,0)</f>
        <v>545</v>
      </c>
      <c r="C68" s="1">
        <f>ROUND(TotVol!$J68*Base18!I68,0)</f>
        <v>47</v>
      </c>
      <c r="D68" s="1">
        <f>ROUND(TotVol!$J68*Base18!J68,0)</f>
        <v>56</v>
      </c>
      <c r="E68" s="1">
        <f>ROUND(TotVol!$J68*Base18!K68,0)</f>
        <v>22</v>
      </c>
    </row>
    <row r="69" spans="1:5" x14ac:dyDescent="0.2">
      <c r="A69" s="17">
        <v>12093</v>
      </c>
      <c r="B69" s="1">
        <f>ROUND(TotVol!$J69*Base18!H69,0)</f>
        <v>2760</v>
      </c>
      <c r="C69" s="1">
        <f>ROUND(TotVol!$J69*Base18!I69,0)</f>
        <v>215</v>
      </c>
      <c r="D69" s="1">
        <f>ROUND(TotVol!$J69*Base18!J69,0)</f>
        <v>75</v>
      </c>
      <c r="E69" s="1">
        <f>ROUND(TotVol!$J69*Base18!K69,0)</f>
        <v>29</v>
      </c>
    </row>
    <row r="70" spans="1:5" x14ac:dyDescent="0.2">
      <c r="A70" s="17">
        <v>12094</v>
      </c>
      <c r="B70" s="1">
        <f>ROUND(TotVol!$J70*Base18!H70,0)</f>
        <v>18985</v>
      </c>
      <c r="C70" s="1">
        <f>ROUND(TotVol!$J70*Base18!I70,0)</f>
        <v>1685</v>
      </c>
      <c r="D70" s="1">
        <f>ROUND(TotVol!$J70*Base18!J70,0)</f>
        <v>1076</v>
      </c>
      <c r="E70" s="1">
        <f>ROUND(TotVol!$J70*Base18!K70,0)</f>
        <v>2283</v>
      </c>
    </row>
    <row r="71" spans="1:5" x14ac:dyDescent="0.2">
      <c r="A71" s="17">
        <v>12095</v>
      </c>
      <c r="B71" s="1">
        <f>ROUND(TotVol!$J71*Base18!H71,0)</f>
        <v>734</v>
      </c>
      <c r="C71" s="1">
        <f>ROUND(TotVol!$J71*Base18!I71,0)</f>
        <v>60</v>
      </c>
      <c r="D71" s="1">
        <f>ROUND(TotVol!$J71*Base18!J71,0)</f>
        <v>53</v>
      </c>
      <c r="E71" s="1">
        <f>ROUND(TotVol!$J71*Base18!K71,0)</f>
        <v>0</v>
      </c>
    </row>
    <row r="72" spans="1:5" x14ac:dyDescent="0.2">
      <c r="A72" s="17">
        <v>12096</v>
      </c>
      <c r="B72" s="1">
        <f>ROUND(TotVol!$J72*Base18!H72,0)</f>
        <v>1462</v>
      </c>
      <c r="C72" s="1">
        <f>ROUND(TotVol!$J72*Base18!I72,0)</f>
        <v>118</v>
      </c>
      <c r="D72" s="1">
        <f>ROUND(TotVol!$J72*Base18!J72,0)</f>
        <v>118</v>
      </c>
      <c r="E72" s="1">
        <f>ROUND(TotVol!$J72*Base18!K72,0)</f>
        <v>22</v>
      </c>
    </row>
    <row r="73" spans="1:5" x14ac:dyDescent="0.2">
      <c r="A73" s="17">
        <v>12097</v>
      </c>
      <c r="B73" s="1">
        <f>ROUND(TotVol!$J73*Base18!H73,0)</f>
        <v>1451</v>
      </c>
      <c r="C73" s="1">
        <f>ROUND(TotVol!$J73*Base18!I73,0)</f>
        <v>131</v>
      </c>
      <c r="D73" s="1">
        <f>ROUND(TotVol!$J73*Base18!J73,0)</f>
        <v>155</v>
      </c>
      <c r="E73" s="1">
        <f>ROUND(TotVol!$J73*Base18!K73,0)</f>
        <v>54</v>
      </c>
    </row>
    <row r="74" spans="1:5" x14ac:dyDescent="0.2">
      <c r="A74" s="17">
        <v>12098</v>
      </c>
      <c r="B74" s="1">
        <f>ROUND(TotVol!$J74*Base18!H74,0)</f>
        <v>794</v>
      </c>
      <c r="C74" s="1">
        <f>ROUND(TotVol!$J74*Base18!I74,0)</f>
        <v>62</v>
      </c>
      <c r="D74" s="1">
        <f>ROUND(TotVol!$J74*Base18!J74,0)</f>
        <v>20</v>
      </c>
      <c r="E74" s="1">
        <f>ROUND(TotVol!$J74*Base18!K74,0)</f>
        <v>10</v>
      </c>
    </row>
    <row r="75" spans="1:5" x14ac:dyDescent="0.2">
      <c r="A75" s="17">
        <v>12099</v>
      </c>
      <c r="B75" s="1">
        <f>ROUND(TotVol!$J75*Base18!H75,0)</f>
        <v>2727</v>
      </c>
      <c r="C75" s="1">
        <f>ROUND(TotVol!$J75*Base18!I75,0)</f>
        <v>220</v>
      </c>
      <c r="D75" s="1">
        <f>ROUND(TotVol!$J75*Base18!J75,0)</f>
        <v>126</v>
      </c>
      <c r="E75" s="1">
        <f>ROUND(TotVol!$J75*Base18!K75,0)</f>
        <v>73</v>
      </c>
    </row>
    <row r="76" spans="1:5" x14ac:dyDescent="0.2">
      <c r="A76" s="20">
        <v>12100</v>
      </c>
      <c r="B76" s="1">
        <f>ROUND(TotVol!$J76*Base18!H76,0)</f>
        <v>804</v>
      </c>
      <c r="C76" s="1">
        <f>ROUND(TotVol!$J76*Base18!I76,0)</f>
        <v>66</v>
      </c>
      <c r="D76" s="1">
        <f>ROUND(TotVol!$J76*Base18!J76,0)</f>
        <v>59</v>
      </c>
      <c r="E76" s="1">
        <f>ROUND(TotVol!$J76*Base18!K76,0)</f>
        <v>15</v>
      </c>
    </row>
    <row r="77" spans="1:5" x14ac:dyDescent="0.2">
      <c r="A77" s="20">
        <v>12101</v>
      </c>
      <c r="B77" s="1">
        <f>ROUND(TotVol!$J77*Base18!H77,0)</f>
        <v>2050</v>
      </c>
      <c r="C77" s="1">
        <f>ROUND(TotVol!$J77*Base18!I77,0)</f>
        <v>175</v>
      </c>
      <c r="D77" s="1">
        <f>ROUND(TotVol!$J77*Base18!J77,0)</f>
        <v>134</v>
      </c>
      <c r="E77" s="1">
        <f>ROUND(TotVol!$J77*Base18!K77,0)</f>
        <v>113</v>
      </c>
    </row>
    <row r="78" spans="1:5" x14ac:dyDescent="0.2">
      <c r="A78" s="21">
        <v>12102</v>
      </c>
      <c r="B78" s="1">
        <f>ROUND(TotVol!$J78*Base18!H78,0)</f>
        <v>461</v>
      </c>
      <c r="C78" s="1">
        <f>ROUND(TotVol!$J78*Base18!I78,0)</f>
        <v>38</v>
      </c>
      <c r="D78" s="1">
        <f>ROUND(TotVol!$J78*Base18!J78,0)</f>
        <v>33</v>
      </c>
      <c r="E78" s="1">
        <f>ROUND(TotVol!$J78*Base18!K78,0)</f>
        <v>9</v>
      </c>
    </row>
    <row r="79" spans="1:5" x14ac:dyDescent="0.2">
      <c r="A79" s="21">
        <v>12103</v>
      </c>
      <c r="B79" s="1">
        <f>ROUND(TotVol!$J79*Base18!H79,0)</f>
        <v>548</v>
      </c>
      <c r="C79" s="1">
        <f>ROUND(TotVol!$J79*Base18!I79,0)</f>
        <v>45</v>
      </c>
      <c r="D79" s="1">
        <f>ROUND(TotVol!$J79*Base18!J79,0)</f>
        <v>40</v>
      </c>
      <c r="E79" s="1">
        <f>ROUND(TotVol!$J79*Base18!K79,0)</f>
        <v>10</v>
      </c>
    </row>
    <row r="80" spans="1:5" x14ac:dyDescent="0.2">
      <c r="A80" s="21">
        <v>12104</v>
      </c>
      <c r="B80" s="1">
        <f>ROUND(TotVol!$J80*Base18!H80,0)</f>
        <v>890</v>
      </c>
      <c r="C80" s="1">
        <f>ROUND(TotVol!$J80*Base18!I80,0)</f>
        <v>73</v>
      </c>
      <c r="D80" s="1">
        <f>ROUND(TotVol!$J80*Base18!J80,0)</f>
        <v>59</v>
      </c>
      <c r="E80" s="1">
        <f>ROUND(TotVol!$J80*Base18!K80,0)</f>
        <v>27</v>
      </c>
    </row>
    <row r="81" spans="1:5" x14ac:dyDescent="0.2">
      <c r="A81" s="21">
        <v>12105</v>
      </c>
      <c r="B81" s="1">
        <f>ROUND(TotVol!$J81*Base18!H81,0)</f>
        <v>27584</v>
      </c>
      <c r="C81" s="1">
        <f>ROUND(TotVol!$J81*Base18!I81,0)</f>
        <v>2632</v>
      </c>
      <c r="D81" s="1">
        <f>ROUND(TotVol!$J81*Base18!J81,0)</f>
        <v>1016</v>
      </c>
      <c r="E81" s="1">
        <f>ROUND(TotVol!$J81*Base18!K81,0)</f>
        <v>6324</v>
      </c>
    </row>
    <row r="82" spans="1:5" x14ac:dyDescent="0.2">
      <c r="A82" s="21">
        <v>12106</v>
      </c>
      <c r="B82" s="1">
        <f>ROUND(TotVol!$J82*Base18!H82,0)</f>
        <v>418</v>
      </c>
      <c r="C82" s="1">
        <f>ROUND(TotVol!$J82*Base18!I82,0)</f>
        <v>38</v>
      </c>
      <c r="D82" s="1">
        <f>ROUND(TotVol!$J82*Base18!J82,0)</f>
        <v>40</v>
      </c>
      <c r="E82" s="1">
        <f>ROUND(TotVol!$J82*Base18!K82,0)</f>
        <v>40</v>
      </c>
    </row>
    <row r="83" spans="1:5" x14ac:dyDescent="0.2">
      <c r="A83" s="21">
        <v>12107</v>
      </c>
      <c r="B83" s="1">
        <f>ROUND(TotVol!$J83*Base18!H83,0)</f>
        <v>560</v>
      </c>
      <c r="C83" s="1">
        <f>ROUND(TotVol!$J83*Base18!I83,0)</f>
        <v>51</v>
      </c>
      <c r="D83" s="1">
        <f>ROUND(TotVol!$J83*Base18!J83,0)</f>
        <v>73</v>
      </c>
      <c r="E83" s="1">
        <f>ROUND(TotVol!$J83*Base18!K83,0)</f>
        <v>41</v>
      </c>
    </row>
    <row r="84" spans="1:5" x14ac:dyDescent="0.2">
      <c r="A84" s="21">
        <v>12108</v>
      </c>
      <c r="B84" s="1">
        <f>ROUND(TotVol!$J84*Base18!H84,0)</f>
        <v>2919</v>
      </c>
      <c r="C84" s="1">
        <f>ROUND(TotVol!$J84*Base18!I84,0)</f>
        <v>237</v>
      </c>
      <c r="D84" s="1">
        <f>ROUND(TotVol!$J84*Base18!J84,0)</f>
        <v>108</v>
      </c>
      <c r="E84" s="1">
        <f>ROUND(TotVol!$J84*Base18!K84,0)</f>
        <v>75</v>
      </c>
    </row>
    <row r="85" spans="1:5" x14ac:dyDescent="0.2">
      <c r="A85" s="21">
        <v>12109</v>
      </c>
      <c r="B85" s="1">
        <f>ROUND(TotVol!$J85*Base18!H85,0)</f>
        <v>460</v>
      </c>
      <c r="C85" s="1">
        <f>ROUND(TotVol!$J85*Base18!I85,0)</f>
        <v>37</v>
      </c>
      <c r="D85" s="1">
        <f>ROUND(TotVol!$J85*Base18!J85,0)</f>
        <v>33</v>
      </c>
      <c r="E85" s="1">
        <f>ROUND(TotVol!$J85*Base18!K85,0)</f>
        <v>9</v>
      </c>
    </row>
    <row r="86" spans="1:5" x14ac:dyDescent="0.2">
      <c r="A86" s="21">
        <v>12110</v>
      </c>
      <c r="B86" s="1">
        <f>ROUND(TotVol!$J86*Base18!H86,0)</f>
        <v>579</v>
      </c>
      <c r="C86" s="1">
        <f>ROUND(TotVol!$J86*Base18!I86,0)</f>
        <v>47</v>
      </c>
      <c r="D86" s="1">
        <f>ROUND(TotVol!$J86*Base18!J86,0)</f>
        <v>42</v>
      </c>
      <c r="E86" s="1">
        <f>ROUND(TotVol!$J86*Base18!K86,0)</f>
        <v>11</v>
      </c>
    </row>
    <row r="87" spans="1:5" x14ac:dyDescent="0.2">
      <c r="A87" s="21">
        <v>12111</v>
      </c>
      <c r="B87" s="1">
        <f>ROUND(TotVol!$J87*Base18!H87,0)</f>
        <v>940</v>
      </c>
      <c r="C87" s="1">
        <f>ROUND(TotVol!$J87*Base18!I87,0)</f>
        <v>86</v>
      </c>
      <c r="D87" s="1">
        <f>ROUND(TotVol!$J87*Base18!J87,0)</f>
        <v>112</v>
      </c>
      <c r="E87" s="1">
        <f>ROUND(TotVol!$J87*Base18!K87,0)</f>
        <v>90</v>
      </c>
    </row>
    <row r="88" spans="1:5" x14ac:dyDescent="0.2">
      <c r="A88" s="21">
        <v>12112</v>
      </c>
      <c r="B88" s="1">
        <f>ROUND(TotVol!$J88*Base18!H88,0)</f>
        <v>256</v>
      </c>
      <c r="C88" s="1">
        <f>ROUND(TotVol!$J88*Base18!I88,0)</f>
        <v>21</v>
      </c>
      <c r="D88" s="1">
        <f>ROUND(TotVol!$J88*Base18!J88,0)</f>
        <v>23</v>
      </c>
      <c r="E88" s="1">
        <f>ROUND(TotVol!$J88*Base18!K88,0)</f>
        <v>5</v>
      </c>
    </row>
    <row r="89" spans="1:5" x14ac:dyDescent="0.2">
      <c r="A89" s="20">
        <v>12113</v>
      </c>
      <c r="B89" s="1">
        <f>ROUND(TotVol!$J89*Base18!H89,0)</f>
        <v>620</v>
      </c>
      <c r="C89" s="1">
        <f>ROUND(TotVol!$J89*Base18!I89,0)</f>
        <v>54</v>
      </c>
      <c r="D89" s="1">
        <f>ROUND(TotVol!$J89*Base18!J89,0)</f>
        <v>52</v>
      </c>
      <c r="E89" s="1">
        <f>ROUND(TotVol!$J89*Base18!K89,0)</f>
        <v>52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3" tint="0.59999389629810485"/>
  </sheetPr>
  <dimension ref="A1:E89"/>
  <sheetViews>
    <sheetView workbookViewId="0">
      <selection activeCell="E81" sqref="E81"/>
    </sheetView>
  </sheetViews>
  <sheetFormatPr defaultRowHeight="12.75" x14ac:dyDescent="0.2"/>
  <cols>
    <col min="1" max="1" width="6.7109375" customWidth="1"/>
    <col min="2" max="5" width="15.7109375" customWidth="1"/>
  </cols>
  <sheetData>
    <row r="1" spans="1:5" x14ac:dyDescent="0.2">
      <c r="A1" t="s">
        <v>0</v>
      </c>
      <c r="B1" t="s">
        <v>87</v>
      </c>
      <c r="C1" t="s">
        <v>88</v>
      </c>
      <c r="D1" t="s">
        <v>89</v>
      </c>
      <c r="E1" t="s">
        <v>90</v>
      </c>
    </row>
    <row r="2" spans="1:5" x14ac:dyDescent="0.2">
      <c r="A2" s="1">
        <v>12001</v>
      </c>
      <c r="B2" s="1">
        <f>ROUND(TotVol!$K2*Base18!H2,0)</f>
        <v>538</v>
      </c>
      <c r="C2" s="1">
        <f>ROUND(TotVol!$K2*Base18!I2,0)</f>
        <v>46</v>
      </c>
      <c r="D2" s="1">
        <f>ROUND(TotVol!$K2*Base18!J2,0)</f>
        <v>57</v>
      </c>
      <c r="E2" s="1">
        <f>ROUND(TotVol!$K2*Base18!K2,0)</f>
        <v>23</v>
      </c>
    </row>
    <row r="3" spans="1:5" x14ac:dyDescent="0.2">
      <c r="A3" s="1">
        <v>12002</v>
      </c>
      <c r="B3" s="1">
        <f>ROUND(TotVol!$K3*Base18!H3,0)</f>
        <v>3129</v>
      </c>
      <c r="C3" s="1">
        <f>ROUND(TotVol!$K3*Base18!I3,0)</f>
        <v>269</v>
      </c>
      <c r="D3" s="1">
        <f>ROUND(TotVol!$K3*Base18!J3,0)</f>
        <v>204</v>
      </c>
      <c r="E3" s="1">
        <f>ROUND(TotVol!$K3*Base18!K3,0)</f>
        <v>161</v>
      </c>
    </row>
    <row r="4" spans="1:5" x14ac:dyDescent="0.2">
      <c r="A4" s="1">
        <v>12003</v>
      </c>
      <c r="B4" s="1">
        <f>ROUND(TotVol!$K4*Base18!H4,0)</f>
        <v>155</v>
      </c>
      <c r="C4" s="1">
        <f>ROUND(TotVol!$K4*Base18!I4,0)</f>
        <v>14</v>
      </c>
      <c r="D4" s="1">
        <f>ROUND(TotVol!$K4*Base18!J4,0)</f>
        <v>30</v>
      </c>
      <c r="E4" s="1">
        <f>ROUND(TotVol!$K4*Base18!K4,0)</f>
        <v>9</v>
      </c>
    </row>
    <row r="5" spans="1:5" x14ac:dyDescent="0.2">
      <c r="A5" s="1">
        <v>12004</v>
      </c>
      <c r="B5" s="1">
        <f>ROUND(TotVol!$K5*Base18!H5,0)</f>
        <v>741</v>
      </c>
      <c r="C5" s="1">
        <f>ROUND(TotVol!$K5*Base18!I5,0)</f>
        <v>66</v>
      </c>
      <c r="D5" s="1">
        <f>ROUND(TotVol!$K5*Base18!J5,0)</f>
        <v>104</v>
      </c>
      <c r="E5" s="1">
        <f>ROUND(TotVol!$K5*Base18!K5,0)</f>
        <v>27</v>
      </c>
    </row>
    <row r="6" spans="1:5" x14ac:dyDescent="0.2">
      <c r="A6" s="1">
        <v>12005</v>
      </c>
      <c r="B6" s="1">
        <f>ROUND(TotVol!$K6*Base18!H6,0)</f>
        <v>3057</v>
      </c>
      <c r="C6" s="1">
        <f>ROUND(TotVol!$K6*Base18!I6,0)</f>
        <v>261</v>
      </c>
      <c r="D6" s="1">
        <f>ROUND(TotVol!$K6*Base18!J6,0)</f>
        <v>237</v>
      </c>
      <c r="E6" s="1">
        <f>ROUND(TotVol!$K6*Base18!K6,0)</f>
        <v>117</v>
      </c>
    </row>
    <row r="7" spans="1:5" x14ac:dyDescent="0.2">
      <c r="A7" s="1">
        <v>12006</v>
      </c>
      <c r="B7" s="1">
        <f>ROUND(TotVol!$K7*Base18!H7,0)</f>
        <v>1836</v>
      </c>
      <c r="C7" s="1">
        <f>ROUND(TotVol!$K7*Base18!I7,0)</f>
        <v>142</v>
      </c>
      <c r="D7" s="1">
        <f>ROUND(TotVol!$K7*Base18!J7,0)</f>
        <v>82</v>
      </c>
      <c r="E7" s="1">
        <f>ROUND(TotVol!$K7*Base18!K7,0)</f>
        <v>21</v>
      </c>
    </row>
    <row r="8" spans="1:5" x14ac:dyDescent="0.2">
      <c r="A8" s="1">
        <v>12007</v>
      </c>
      <c r="B8" s="1">
        <f>ROUND(TotVol!$K8*Base18!H8,0)</f>
        <v>867</v>
      </c>
      <c r="C8" s="1">
        <f>ROUND(TotVol!$K8*Base18!I8,0)</f>
        <v>74</v>
      </c>
      <c r="D8" s="1">
        <f>ROUND(TotVol!$K8*Base18!J8,0)</f>
        <v>102</v>
      </c>
      <c r="E8" s="1">
        <f>ROUND(TotVol!$K8*Base18!K8,0)</f>
        <v>20</v>
      </c>
    </row>
    <row r="9" spans="1:5" x14ac:dyDescent="0.2">
      <c r="A9" s="1">
        <v>12008</v>
      </c>
      <c r="B9" s="1">
        <f>ROUND(TotVol!$K9*Base18!H9,0)</f>
        <v>368</v>
      </c>
      <c r="C9" s="1">
        <f>ROUND(TotVol!$K9*Base18!I9,0)</f>
        <v>34</v>
      </c>
      <c r="D9" s="1">
        <f>ROUND(TotVol!$K9*Base18!J9,0)</f>
        <v>83</v>
      </c>
      <c r="E9" s="1">
        <f>ROUND(TotVol!$K9*Base18!K9,0)</f>
        <v>0</v>
      </c>
    </row>
    <row r="10" spans="1:5" x14ac:dyDescent="0.2">
      <c r="A10" s="1">
        <v>12009</v>
      </c>
      <c r="B10" s="1">
        <f>ROUND(TotVol!$K10*Base18!H10,0)</f>
        <v>505</v>
      </c>
      <c r="C10" s="1">
        <f>ROUND(TotVol!$K10*Base18!I10,0)</f>
        <v>48</v>
      </c>
      <c r="D10" s="1">
        <f>ROUND(TotVol!$K10*Base18!J10,0)</f>
        <v>67</v>
      </c>
      <c r="E10" s="1">
        <f>ROUND(TotVol!$K10*Base18!K10,0)</f>
        <v>70</v>
      </c>
    </row>
    <row r="11" spans="1:5" x14ac:dyDescent="0.2">
      <c r="A11" s="1">
        <v>12010</v>
      </c>
      <c r="B11" s="1">
        <f>ROUND(TotVol!$K11*Base18!H11,0)</f>
        <v>12975</v>
      </c>
      <c r="C11" s="1">
        <f>ROUND(TotVol!$K11*Base18!I11,0)</f>
        <v>1240</v>
      </c>
      <c r="D11" s="1">
        <f>ROUND(TotVol!$K11*Base18!J11,0)</f>
        <v>890</v>
      </c>
      <c r="E11" s="1">
        <f>ROUND(TotVol!$K11*Base18!K11,0)</f>
        <v>2597</v>
      </c>
    </row>
    <row r="12" spans="1:5" x14ac:dyDescent="0.2">
      <c r="A12" s="1">
        <v>12011</v>
      </c>
      <c r="B12" s="1">
        <f>ROUND(TotVol!$K12*Base18!H12,0)</f>
        <v>794</v>
      </c>
      <c r="C12" s="1">
        <f>ROUND(TotVol!$K12*Base18!I12,0)</f>
        <v>75</v>
      </c>
      <c r="D12" s="1">
        <f>ROUND(TotVol!$K12*Base18!J12,0)</f>
        <v>87</v>
      </c>
      <c r="E12" s="1">
        <f>ROUND(TotVol!$K12*Base18!K12,0)</f>
        <v>113</v>
      </c>
    </row>
    <row r="13" spans="1:5" x14ac:dyDescent="0.2">
      <c r="A13" s="1">
        <v>12012</v>
      </c>
      <c r="B13" s="1">
        <f>ROUND(TotVol!$K13*Base18!H13,0)</f>
        <v>13352</v>
      </c>
      <c r="C13" s="1">
        <f>ROUND(TotVol!$K13*Base18!I13,0)</f>
        <v>1206</v>
      </c>
      <c r="D13" s="1">
        <f>ROUND(TotVol!$K13*Base18!J13,0)</f>
        <v>701</v>
      </c>
      <c r="E13" s="1">
        <f>ROUND(TotVol!$K13*Base18!K13,0)</f>
        <v>1959</v>
      </c>
    </row>
    <row r="14" spans="1:5" x14ac:dyDescent="0.2">
      <c r="A14" s="1">
        <v>12013</v>
      </c>
      <c r="B14" s="1">
        <f>ROUND(TotVol!$K14*Base18!H14,0)</f>
        <v>5230</v>
      </c>
      <c r="C14" s="1">
        <f>ROUND(TotVol!$K14*Base18!I14,0)</f>
        <v>480</v>
      </c>
      <c r="D14" s="1">
        <f>ROUND(TotVol!$K14*Base18!J14,0)</f>
        <v>374</v>
      </c>
      <c r="E14" s="1">
        <f>ROUND(TotVol!$K14*Base18!K14,0)</f>
        <v>720</v>
      </c>
    </row>
    <row r="15" spans="1:5" x14ac:dyDescent="0.2">
      <c r="A15" s="1">
        <v>12014</v>
      </c>
      <c r="B15" s="1">
        <f>ROUND(TotVol!$K15*Base18!H15,0)</f>
        <v>237</v>
      </c>
      <c r="C15" s="1">
        <f>ROUND(TotVol!$K15*Base18!I15,0)</f>
        <v>22</v>
      </c>
      <c r="D15" s="1">
        <f>ROUND(TotVol!$K15*Base18!J15,0)</f>
        <v>44</v>
      </c>
      <c r="E15" s="1">
        <f>ROUND(TotVol!$K15*Base18!K15,0)</f>
        <v>5</v>
      </c>
    </row>
    <row r="16" spans="1:5" x14ac:dyDescent="0.2">
      <c r="A16" s="1">
        <v>12015</v>
      </c>
      <c r="B16" s="1">
        <f>ROUND(TotVol!$K16*Base18!H16,0)</f>
        <v>1246</v>
      </c>
      <c r="C16" s="1">
        <f>ROUND(TotVol!$K16*Base18!I16,0)</f>
        <v>113</v>
      </c>
      <c r="D16" s="1">
        <f>ROUND(TotVol!$K16*Base18!J16,0)</f>
        <v>93</v>
      </c>
      <c r="E16" s="1">
        <f>ROUND(TotVol!$K16*Base18!K16,0)</f>
        <v>93</v>
      </c>
    </row>
    <row r="17" spans="1:5" x14ac:dyDescent="0.2">
      <c r="A17" s="1">
        <v>12016</v>
      </c>
      <c r="B17" s="1">
        <f>ROUND(TotVol!$K17*Base18!H17,0)</f>
        <v>499</v>
      </c>
      <c r="C17" s="1">
        <f>ROUND(TotVol!$K17*Base18!I17,0)</f>
        <v>44</v>
      </c>
      <c r="D17" s="1">
        <f>ROUND(TotVol!$K17*Base18!J17,0)</f>
        <v>52</v>
      </c>
      <c r="E17" s="1">
        <f>ROUND(TotVol!$K17*Base18!K17,0)</f>
        <v>31</v>
      </c>
    </row>
    <row r="18" spans="1:5" x14ac:dyDescent="0.2">
      <c r="A18" s="1">
        <v>12017</v>
      </c>
      <c r="B18" s="1">
        <f>ROUND(TotVol!$K18*Base18!H18,0)</f>
        <v>5179</v>
      </c>
      <c r="C18" s="1">
        <f>ROUND(TotVol!$K18*Base18!I18,0)</f>
        <v>479</v>
      </c>
      <c r="D18" s="1">
        <f>ROUND(TotVol!$K18*Base18!J18,0)</f>
        <v>466</v>
      </c>
      <c r="E18" s="1">
        <f>ROUND(TotVol!$K18*Base18!K18,0)</f>
        <v>680</v>
      </c>
    </row>
    <row r="19" spans="1:5" x14ac:dyDescent="0.2">
      <c r="A19" s="1">
        <v>12018</v>
      </c>
      <c r="B19" s="1">
        <f>ROUND(TotVol!$K19*Base18!H19,0)</f>
        <v>532</v>
      </c>
      <c r="C19" s="1">
        <f>ROUND(TotVol!$K19*Base18!I19,0)</f>
        <v>46</v>
      </c>
      <c r="D19" s="1">
        <f>ROUND(TotVol!$K19*Base18!J19,0)</f>
        <v>43</v>
      </c>
      <c r="E19" s="1">
        <f>ROUND(TotVol!$K19*Base18!K19,0)</f>
        <v>33</v>
      </c>
    </row>
    <row r="20" spans="1:5" x14ac:dyDescent="0.2">
      <c r="A20" s="1">
        <v>12019</v>
      </c>
      <c r="B20" s="1">
        <f>ROUND(TotVol!$K20*Base18!H20,0)</f>
        <v>3109</v>
      </c>
      <c r="C20" s="1">
        <f>ROUND(TotVol!$K20*Base18!I20,0)</f>
        <v>281</v>
      </c>
      <c r="D20" s="1">
        <f>ROUND(TotVol!$K20*Base18!J20,0)</f>
        <v>395</v>
      </c>
      <c r="E20" s="1">
        <f>ROUND(TotVol!$K20*Base18!K20,0)</f>
        <v>270</v>
      </c>
    </row>
    <row r="21" spans="1:5" x14ac:dyDescent="0.2">
      <c r="A21" s="1">
        <v>12020</v>
      </c>
      <c r="B21" s="1">
        <f>ROUND(TotVol!$K21*Base18!H21,0)</f>
        <v>979</v>
      </c>
      <c r="C21" s="1">
        <f>ROUND(TotVol!$K21*Base18!I21,0)</f>
        <v>81</v>
      </c>
      <c r="D21" s="1">
        <f>ROUND(TotVol!$K21*Base18!J21,0)</f>
        <v>78</v>
      </c>
      <c r="E21" s="1">
        <f>ROUND(TotVol!$K21*Base18!K21,0)</f>
        <v>20</v>
      </c>
    </row>
    <row r="22" spans="1:5" x14ac:dyDescent="0.2">
      <c r="A22" s="1">
        <v>12021</v>
      </c>
      <c r="B22" s="1">
        <f>ROUND(TotVol!$K22*Base18!H22,0)</f>
        <v>6410</v>
      </c>
      <c r="C22" s="1">
        <f>ROUND(TotVol!$K22*Base18!I22,0)</f>
        <v>508</v>
      </c>
      <c r="D22" s="1">
        <f>ROUND(TotVol!$K22*Base18!J22,0)</f>
        <v>228</v>
      </c>
      <c r="E22" s="1">
        <f>ROUND(TotVol!$K22*Base18!K22,0)</f>
        <v>114</v>
      </c>
    </row>
    <row r="23" spans="1:5" x14ac:dyDescent="0.2">
      <c r="A23" s="1">
        <v>12022</v>
      </c>
      <c r="B23" s="1">
        <f>ROUND(TotVol!$K23*Base18!H23,0)</f>
        <v>43525</v>
      </c>
      <c r="C23" s="1">
        <f>ROUND(TotVol!$K23*Base18!I23,0)</f>
        <v>4498</v>
      </c>
      <c r="D23" s="1">
        <f>ROUND(TotVol!$K23*Base18!J23,0)</f>
        <v>3021</v>
      </c>
      <c r="E23" s="1">
        <f>ROUND(TotVol!$K23*Base18!K23,0)</f>
        <v>13180</v>
      </c>
    </row>
    <row r="24" spans="1:5" x14ac:dyDescent="0.2">
      <c r="A24" s="1">
        <v>12023</v>
      </c>
      <c r="B24" s="1">
        <f>ROUND(TotVol!$K24*Base18!H24,0)</f>
        <v>7561</v>
      </c>
      <c r="C24" s="1">
        <f>ROUND(TotVol!$K24*Base18!I24,0)</f>
        <v>635</v>
      </c>
      <c r="D24" s="1">
        <f>ROUND(TotVol!$K24*Base18!J24,0)</f>
        <v>402</v>
      </c>
      <c r="E24" s="1">
        <f>ROUND(TotVol!$K24*Base18!K24,0)</f>
        <v>402</v>
      </c>
    </row>
    <row r="25" spans="1:5" x14ac:dyDescent="0.2">
      <c r="A25" s="1">
        <v>12024</v>
      </c>
      <c r="B25" s="1">
        <f>ROUND(TotVol!$K25*Base18!H25,0)</f>
        <v>5075</v>
      </c>
      <c r="C25" s="1">
        <f>ROUND(TotVol!$K25*Base18!I25,0)</f>
        <v>396</v>
      </c>
      <c r="D25" s="1">
        <f>ROUND(TotVol!$K25*Base18!J25,0)</f>
        <v>231</v>
      </c>
      <c r="E25" s="1">
        <f>ROUND(TotVol!$K25*Base18!K25,0)</f>
        <v>22</v>
      </c>
    </row>
    <row r="26" spans="1:5" x14ac:dyDescent="0.2">
      <c r="A26" s="1">
        <v>12025</v>
      </c>
      <c r="B26" s="1">
        <f>ROUND(TotVol!$K26*Base18!H26,0)</f>
        <v>1751</v>
      </c>
      <c r="C26" s="1">
        <f>ROUND(TotVol!$K26*Base18!I26,0)</f>
        <v>134</v>
      </c>
      <c r="D26" s="1">
        <f>ROUND(TotVol!$K26*Base18!J26,0)</f>
        <v>62</v>
      </c>
      <c r="E26" s="1">
        <f>ROUND(TotVol!$K26*Base18!K26,0)</f>
        <v>10</v>
      </c>
    </row>
    <row r="27" spans="1:5" x14ac:dyDescent="0.2">
      <c r="A27" s="1">
        <v>12028</v>
      </c>
      <c r="B27" s="1">
        <f>ROUND(TotVol!$K27*Base18!H27,0)</f>
        <v>2057</v>
      </c>
      <c r="C27" s="1">
        <f>ROUND(TotVol!$K27*Base18!I27,0)</f>
        <v>177</v>
      </c>
      <c r="D27" s="1">
        <f>ROUND(TotVol!$K27*Base18!J27,0)</f>
        <v>177</v>
      </c>
      <c r="E27" s="1">
        <f>ROUND(TotVol!$K27*Base18!K27,0)</f>
        <v>86</v>
      </c>
    </row>
    <row r="28" spans="1:5" x14ac:dyDescent="0.2">
      <c r="A28" s="1">
        <v>12029</v>
      </c>
      <c r="B28" s="1">
        <f>ROUND(TotVol!$K28*Base18!H28,0)</f>
        <v>4922</v>
      </c>
      <c r="C28" s="1">
        <f>ROUND(TotVol!$K28*Base18!I28,0)</f>
        <v>417</v>
      </c>
      <c r="D28" s="1">
        <f>ROUND(TotVol!$K28*Base18!J28,0)</f>
        <v>286</v>
      </c>
      <c r="E28" s="1">
        <f>ROUND(TotVol!$K28*Base18!K28,0)</f>
        <v>234</v>
      </c>
    </row>
    <row r="29" spans="1:5" x14ac:dyDescent="0.2">
      <c r="A29" s="1">
        <v>12031</v>
      </c>
      <c r="B29" s="1">
        <f>ROUND(TotVol!$K29*Base18!H29,0)</f>
        <v>4800</v>
      </c>
      <c r="C29" s="1">
        <f>ROUND(TotVol!$K29*Base18!I29,0)</f>
        <v>420</v>
      </c>
      <c r="D29" s="1">
        <f>ROUND(TotVol!$K29*Base18!J29,0)</f>
        <v>431</v>
      </c>
      <c r="E29" s="1">
        <f>ROUND(TotVol!$K29*Base18!K29,0)</f>
        <v>400</v>
      </c>
    </row>
    <row r="30" spans="1:5" x14ac:dyDescent="0.2">
      <c r="A30" s="1">
        <v>12036</v>
      </c>
      <c r="B30" s="1">
        <f>ROUND(TotVol!$K30*Base18!H30,0)</f>
        <v>905</v>
      </c>
      <c r="C30" s="1">
        <f>ROUND(TotVol!$K30*Base18!I30,0)</f>
        <v>73</v>
      </c>
      <c r="D30" s="1">
        <f>ROUND(TotVol!$K30*Base18!J30,0)</f>
        <v>58</v>
      </c>
      <c r="E30" s="1">
        <f>ROUND(TotVol!$K30*Base18!K30,0)</f>
        <v>9</v>
      </c>
    </row>
    <row r="31" spans="1:5" x14ac:dyDescent="0.2">
      <c r="A31" s="1">
        <v>12037</v>
      </c>
      <c r="B31" s="1">
        <f>ROUND(TotVol!$K31*Base18!H31,0)</f>
        <v>36450</v>
      </c>
      <c r="C31" s="1">
        <f>ROUND(TotVol!$K31*Base18!I31,0)</f>
        <v>3728</v>
      </c>
      <c r="D31" s="1">
        <f>ROUND(TotVol!$K31*Base18!J31,0)</f>
        <v>2277</v>
      </c>
      <c r="E31" s="1">
        <f>ROUND(TotVol!$K31*Base18!K31,0)</f>
        <v>10829</v>
      </c>
    </row>
    <row r="32" spans="1:5" x14ac:dyDescent="0.2">
      <c r="A32" s="1">
        <v>12038</v>
      </c>
      <c r="B32" s="1">
        <f>ROUND(TotVol!$K32*Base18!H32,0)</f>
        <v>3408</v>
      </c>
      <c r="C32" s="1">
        <f>ROUND(TotVol!$K32*Base18!I32,0)</f>
        <v>286</v>
      </c>
      <c r="D32" s="1">
        <f>ROUND(TotVol!$K32*Base18!J32,0)</f>
        <v>243</v>
      </c>
      <c r="E32" s="1">
        <f>ROUND(TotVol!$K32*Base18!K32,0)</f>
        <v>80</v>
      </c>
    </row>
    <row r="33" spans="1:5" x14ac:dyDescent="0.2">
      <c r="A33" s="1">
        <v>12039</v>
      </c>
      <c r="B33" s="1">
        <f>ROUND(TotVol!$K33*Base18!H33,0)</f>
        <v>868</v>
      </c>
      <c r="C33" s="1">
        <f>ROUND(TotVol!$K33*Base18!I33,0)</f>
        <v>71</v>
      </c>
      <c r="D33" s="1">
        <f>ROUND(TotVol!$K33*Base18!J33,0)</f>
        <v>56</v>
      </c>
      <c r="E33" s="1">
        <f>ROUND(TotVol!$K33*Base18!K33,0)</f>
        <v>23</v>
      </c>
    </row>
    <row r="34" spans="1:5" x14ac:dyDescent="0.2">
      <c r="A34" s="1">
        <v>12041</v>
      </c>
      <c r="B34" s="1">
        <f>ROUND(TotVol!$K34*Base18!H34,0)</f>
        <v>30239</v>
      </c>
      <c r="C34" s="1">
        <f>ROUND(TotVol!$K34*Base18!I34,0)</f>
        <v>2692</v>
      </c>
      <c r="D34" s="1">
        <f>ROUND(TotVol!$K34*Base18!J34,0)</f>
        <v>1578</v>
      </c>
      <c r="E34" s="1">
        <f>ROUND(TotVol!$K34*Base18!K34,0)</f>
        <v>3979</v>
      </c>
    </row>
    <row r="35" spans="1:5" x14ac:dyDescent="0.2">
      <c r="A35" s="1">
        <v>12042</v>
      </c>
      <c r="B35" s="1">
        <f>ROUND(TotVol!$K35*Base18!H35,0)</f>
        <v>9136</v>
      </c>
      <c r="C35" s="1">
        <f>ROUND(TotVol!$K35*Base18!I35,0)</f>
        <v>721</v>
      </c>
      <c r="D35" s="1">
        <f>ROUND(TotVol!$K35*Base18!J35,0)</f>
        <v>293</v>
      </c>
      <c r="E35" s="1">
        <f>ROUND(TotVol!$K35*Base18!K35,0)</f>
        <v>199</v>
      </c>
    </row>
    <row r="36" spans="1:5" x14ac:dyDescent="0.2">
      <c r="A36" s="1">
        <v>12043</v>
      </c>
      <c r="B36" s="1">
        <f>ROUND(TotVol!$K36*Base18!H36,0)</f>
        <v>14442</v>
      </c>
      <c r="C36" s="1">
        <f>ROUND(TotVol!$K36*Base18!I36,0)</f>
        <v>1217</v>
      </c>
      <c r="D36" s="1">
        <f>ROUND(TotVol!$K36*Base18!J36,0)</f>
        <v>764</v>
      </c>
      <c r="E36" s="1">
        <f>ROUND(TotVol!$K36*Base18!K36,0)</f>
        <v>952</v>
      </c>
    </row>
    <row r="37" spans="1:5" x14ac:dyDescent="0.2">
      <c r="A37" s="1">
        <v>12044</v>
      </c>
      <c r="B37" s="1">
        <f>ROUND(TotVol!$K37*Base18!H37,0)</f>
        <v>6747</v>
      </c>
      <c r="C37" s="1">
        <f>ROUND(TotVol!$K37*Base18!I37,0)</f>
        <v>564</v>
      </c>
      <c r="D37" s="1">
        <f>ROUND(TotVol!$K37*Base18!J37,0)</f>
        <v>542</v>
      </c>
      <c r="E37" s="1">
        <f>ROUND(TotVol!$K37*Base18!K37,0)</f>
        <v>158</v>
      </c>
    </row>
    <row r="38" spans="1:5" x14ac:dyDescent="0.2">
      <c r="A38" s="1">
        <v>12045</v>
      </c>
      <c r="B38" s="1">
        <f>ROUND(TotVol!$K38*Base18!H38,0)</f>
        <v>3571</v>
      </c>
      <c r="C38" s="1">
        <f>ROUND(TotVol!$K38*Base18!I38,0)</f>
        <v>285</v>
      </c>
      <c r="D38" s="1">
        <f>ROUND(TotVol!$K38*Base18!J38,0)</f>
        <v>163</v>
      </c>
      <c r="E38" s="1">
        <f>ROUND(TotVol!$K38*Base18!K38,0)</f>
        <v>48</v>
      </c>
    </row>
    <row r="39" spans="1:5" x14ac:dyDescent="0.2">
      <c r="A39" s="1">
        <v>12047</v>
      </c>
      <c r="B39" s="1">
        <f>ROUND(TotVol!$K39*Base18!H39,0)</f>
        <v>21933</v>
      </c>
      <c r="C39" s="1">
        <f>ROUND(TotVol!$K39*Base18!I39,0)</f>
        <v>1769</v>
      </c>
      <c r="D39" s="1">
        <f>ROUND(TotVol!$K39*Base18!J39,0)</f>
        <v>951</v>
      </c>
      <c r="E39" s="1">
        <f>ROUND(TotVol!$K39*Base18!K39,0)</f>
        <v>663</v>
      </c>
    </row>
    <row r="40" spans="1:5" x14ac:dyDescent="0.2">
      <c r="A40" s="1">
        <v>12048</v>
      </c>
      <c r="B40" s="1">
        <f>ROUND(TotVol!$K40*Base18!H40,0)</f>
        <v>3141</v>
      </c>
      <c r="C40" s="1">
        <f>ROUND(TotVol!$K40*Base18!I40,0)</f>
        <v>301</v>
      </c>
      <c r="D40" s="1">
        <f>ROUND(TotVol!$K40*Base18!J40,0)</f>
        <v>259</v>
      </c>
      <c r="E40" s="1">
        <f>ROUND(TotVol!$K40*Base18!K40,0)</f>
        <v>653</v>
      </c>
    </row>
    <row r="41" spans="1:5" x14ac:dyDescent="0.2">
      <c r="A41" s="1">
        <v>12049</v>
      </c>
      <c r="B41" s="1">
        <f>ROUND(TotVol!$K41*Base18!H41,0)</f>
        <v>7670</v>
      </c>
      <c r="C41" s="1">
        <f>ROUND(TotVol!$K41*Base18!I41,0)</f>
        <v>652</v>
      </c>
      <c r="D41" s="1">
        <f>ROUND(TotVol!$K41*Base18!J41,0)</f>
        <v>391</v>
      </c>
      <c r="E41" s="1">
        <f>ROUND(TotVol!$K41*Base18!K41,0)</f>
        <v>522</v>
      </c>
    </row>
    <row r="42" spans="1:5" x14ac:dyDescent="0.2">
      <c r="A42" s="1">
        <v>12050</v>
      </c>
      <c r="B42" s="1">
        <f>ROUND(TotVol!$K42*Base18!H42,0)</f>
        <v>10628</v>
      </c>
      <c r="C42" s="1">
        <f>ROUND(TotVol!$K42*Base18!I42,0)</f>
        <v>869</v>
      </c>
      <c r="D42" s="1">
        <f>ROUND(TotVol!$K42*Base18!J42,0)</f>
        <v>503</v>
      </c>
      <c r="E42" s="1">
        <f>ROUND(TotVol!$K42*Base18!K42,0)</f>
        <v>461</v>
      </c>
    </row>
    <row r="43" spans="1:5" x14ac:dyDescent="0.2">
      <c r="A43" s="1">
        <v>12051</v>
      </c>
      <c r="B43" s="1">
        <f>ROUND(TotVol!$K43*Base18!H43,0)</f>
        <v>2336</v>
      </c>
      <c r="C43" s="1">
        <f>ROUND(TotVol!$K43*Base18!I43,0)</f>
        <v>212</v>
      </c>
      <c r="D43" s="1">
        <f>ROUND(TotVol!$K43*Base18!J43,0)</f>
        <v>177</v>
      </c>
      <c r="E43" s="1">
        <f>ROUND(TotVol!$K43*Base18!K43,0)</f>
        <v>342</v>
      </c>
    </row>
    <row r="44" spans="1:5" x14ac:dyDescent="0.2">
      <c r="A44" s="1">
        <v>12052</v>
      </c>
      <c r="B44" s="1">
        <f>ROUND(TotVol!$K44*Base18!H44,0)</f>
        <v>453</v>
      </c>
      <c r="C44" s="1">
        <f>ROUND(TotVol!$K44*Base18!I44,0)</f>
        <v>43</v>
      </c>
      <c r="D44" s="1">
        <f>ROUND(TotVol!$K44*Base18!J44,0)</f>
        <v>72</v>
      </c>
      <c r="E44" s="1">
        <f>ROUND(TotVol!$K44*Base18!K44,0)</f>
        <v>51</v>
      </c>
    </row>
    <row r="45" spans="1:5" x14ac:dyDescent="0.2">
      <c r="A45" s="1">
        <v>12053</v>
      </c>
      <c r="B45" s="1">
        <f>ROUND(TotVol!$K45*Base18!H45,0)</f>
        <v>1273</v>
      </c>
      <c r="C45" s="1">
        <f>ROUND(TotVol!$K45*Base18!I45,0)</f>
        <v>118</v>
      </c>
      <c r="D45" s="1">
        <f>ROUND(TotVol!$K45*Base18!J45,0)</f>
        <v>118</v>
      </c>
      <c r="E45" s="1">
        <f>ROUND(TotVol!$K45*Base18!K45,0)</f>
        <v>96</v>
      </c>
    </row>
    <row r="46" spans="1:5" x14ac:dyDescent="0.2">
      <c r="A46" s="1">
        <v>12055</v>
      </c>
      <c r="B46" s="1">
        <f>ROUND(TotVol!$K46*Base18!H46,0)</f>
        <v>4547</v>
      </c>
      <c r="C46" s="1">
        <f>ROUND(TotVol!$K46*Base18!I46,0)</f>
        <v>363</v>
      </c>
      <c r="D46" s="1">
        <f>ROUND(TotVol!$K46*Base18!J46,0)</f>
        <v>192</v>
      </c>
      <c r="E46" s="1">
        <f>ROUND(TotVol!$K46*Base18!K46,0)</f>
        <v>141</v>
      </c>
    </row>
    <row r="47" spans="1:5" x14ac:dyDescent="0.2">
      <c r="A47" s="1">
        <v>12056</v>
      </c>
      <c r="B47" s="1">
        <f>ROUND(TotVol!$K47*Base18!H47,0)</f>
        <v>4897</v>
      </c>
      <c r="C47" s="1">
        <f>ROUND(TotVol!$K47*Base18!I47,0)</f>
        <v>405</v>
      </c>
      <c r="D47" s="1">
        <f>ROUND(TotVol!$K47*Base18!J47,0)</f>
        <v>281</v>
      </c>
      <c r="E47" s="1">
        <f>ROUND(TotVol!$K47*Base18!K47,0)</f>
        <v>135</v>
      </c>
    </row>
    <row r="48" spans="1:5" x14ac:dyDescent="0.2">
      <c r="A48" s="1">
        <v>12057</v>
      </c>
      <c r="B48" s="1">
        <f>ROUND(TotVol!$K48*Base18!H48,0)</f>
        <v>75019</v>
      </c>
      <c r="C48" s="1">
        <f>ROUND(TotVol!$K48*Base18!I48,0)</f>
        <v>6768</v>
      </c>
      <c r="D48" s="1">
        <f>ROUND(TotVol!$K48*Base18!J48,0)</f>
        <v>3803</v>
      </c>
      <c r="E48" s="1">
        <f>ROUND(TotVol!$K48*Base18!K48,0)</f>
        <v>11069</v>
      </c>
    </row>
    <row r="49" spans="1:5" x14ac:dyDescent="0.2">
      <c r="A49" s="1">
        <v>12058</v>
      </c>
      <c r="B49" s="1">
        <f>ROUND(TotVol!$K49*Base18!H49,0)</f>
        <v>2660</v>
      </c>
      <c r="C49" s="1">
        <f>ROUND(TotVol!$K49*Base18!I49,0)</f>
        <v>214</v>
      </c>
      <c r="D49" s="1">
        <f>ROUND(TotVol!$K49*Base18!J49,0)</f>
        <v>119</v>
      </c>
      <c r="E49" s="1">
        <f>ROUND(TotVol!$K49*Base18!K49,0)</f>
        <v>95</v>
      </c>
    </row>
    <row r="50" spans="1:5" x14ac:dyDescent="0.2">
      <c r="A50" s="1">
        <v>12065</v>
      </c>
      <c r="B50" s="1">
        <f>ROUND(TotVol!$K50*Base18!H50,0)</f>
        <v>1716</v>
      </c>
      <c r="C50" s="1">
        <f>ROUND(TotVol!$K50*Base18!I50,0)</f>
        <v>156</v>
      </c>
      <c r="D50" s="1">
        <f>ROUND(TotVol!$K50*Base18!J50,0)</f>
        <v>156</v>
      </c>
      <c r="E50" s="1">
        <f>ROUND(TotVol!$K50*Base18!K50,0)</f>
        <v>132</v>
      </c>
    </row>
    <row r="51" spans="1:5" x14ac:dyDescent="0.2">
      <c r="A51" s="1">
        <v>12066</v>
      </c>
      <c r="B51" s="1">
        <f>ROUND(TotVol!$K51*Base18!H51,0)</f>
        <v>1563</v>
      </c>
      <c r="C51" s="1">
        <f>ROUND(TotVol!$K51*Base18!I51,0)</f>
        <v>135</v>
      </c>
      <c r="D51" s="1">
        <f>ROUND(TotVol!$K51*Base18!J51,0)</f>
        <v>115</v>
      </c>
      <c r="E51" s="1">
        <f>ROUND(TotVol!$K51*Base18!K51,0)</f>
        <v>63</v>
      </c>
    </row>
    <row r="52" spans="1:5" x14ac:dyDescent="0.2">
      <c r="A52" s="1">
        <v>12067</v>
      </c>
      <c r="B52" s="1">
        <f>ROUND(TotVol!$K52*Base18!H52,0)</f>
        <v>1251</v>
      </c>
      <c r="C52" s="1">
        <f>ROUND(TotVol!$K52*Base18!I52,0)</f>
        <v>104</v>
      </c>
      <c r="D52" s="1">
        <f>ROUND(TotVol!$K52*Base18!J52,0)</f>
        <v>80</v>
      </c>
      <c r="E52" s="1">
        <f>ROUND(TotVol!$K52*Base18!K52,0)</f>
        <v>46</v>
      </c>
    </row>
    <row r="53" spans="1:5" x14ac:dyDescent="0.2">
      <c r="A53" s="1">
        <v>12069</v>
      </c>
      <c r="B53" s="1">
        <f>ROUND(TotVol!$K53*Base18!H53,0)</f>
        <v>35322</v>
      </c>
      <c r="C53" s="1">
        <f>ROUND(TotVol!$K53*Base18!I53,0)</f>
        <v>3033</v>
      </c>
      <c r="D53" s="1">
        <f>ROUND(TotVol!$K53*Base18!J53,0)</f>
        <v>1217</v>
      </c>
      <c r="E53" s="1">
        <f>ROUND(TotVol!$K53*Base18!K53,0)</f>
        <v>3780</v>
      </c>
    </row>
    <row r="54" spans="1:5" x14ac:dyDescent="0.2">
      <c r="A54" s="1">
        <v>12070</v>
      </c>
      <c r="B54" s="1">
        <f>ROUND(TotVol!$K54*Base18!H54,0)</f>
        <v>2447</v>
      </c>
      <c r="C54" s="1">
        <f>ROUND(TotVol!$K54*Base18!I54,0)</f>
        <v>210</v>
      </c>
      <c r="D54" s="1">
        <f>ROUND(TotVol!$K54*Base18!J54,0)</f>
        <v>144</v>
      </c>
      <c r="E54" s="1">
        <f>ROUND(TotVol!$K54*Base18!K54,0)</f>
        <v>188</v>
      </c>
    </row>
    <row r="55" spans="1:5" x14ac:dyDescent="0.2">
      <c r="A55">
        <v>12079</v>
      </c>
      <c r="B55" s="1">
        <f>ROUND(TotVol!$K55*Base18!H55,0)</f>
        <v>3256</v>
      </c>
      <c r="C55" s="1">
        <f>ROUND(TotVol!$K55*Base18!I55,0)</f>
        <v>272</v>
      </c>
      <c r="D55" s="1">
        <f>ROUND(TotVol!$K55*Base18!J55,0)</f>
        <v>230</v>
      </c>
      <c r="E55" s="1">
        <f>ROUND(TotVol!$K55*Base18!K55,0)</f>
        <v>115</v>
      </c>
    </row>
    <row r="56" spans="1:5" x14ac:dyDescent="0.2">
      <c r="A56">
        <v>12080</v>
      </c>
      <c r="B56" s="1">
        <f>ROUND(TotVol!$K56*Base18!H56,0)</f>
        <v>6469</v>
      </c>
      <c r="C56" s="1">
        <f>ROUND(TotVol!$K56*Base18!I56,0)</f>
        <v>530</v>
      </c>
      <c r="D56" s="1">
        <f>ROUND(TotVol!$K56*Base18!J56,0)</f>
        <v>308</v>
      </c>
      <c r="E56" s="1">
        <f>ROUND(TotVol!$K56*Base18!K56,0)</f>
        <v>329</v>
      </c>
    </row>
    <row r="57" spans="1:5" x14ac:dyDescent="0.2">
      <c r="A57">
        <v>12081</v>
      </c>
      <c r="B57" s="1">
        <f>ROUND(TotVol!$K57*Base18!H57,0)</f>
        <v>2777</v>
      </c>
      <c r="C57" s="1">
        <f>ROUND(TotVol!$K57*Base18!I57,0)</f>
        <v>235</v>
      </c>
      <c r="D57" s="1">
        <f>ROUND(TotVol!$K57*Base18!J57,0)</f>
        <v>203</v>
      </c>
      <c r="E57" s="1">
        <f>ROUND(TotVol!$K57*Base18!K57,0)</f>
        <v>93</v>
      </c>
    </row>
    <row r="58" spans="1:5" x14ac:dyDescent="0.2">
      <c r="A58">
        <v>12082</v>
      </c>
      <c r="B58" s="1">
        <f>ROUND(TotVol!$K58*Base18!H58,0)</f>
        <v>2230</v>
      </c>
      <c r="C58" s="1">
        <f>ROUND(TotVol!$K58*Base18!I58,0)</f>
        <v>179</v>
      </c>
      <c r="D58" s="1">
        <f>ROUND(TotVol!$K58*Base18!J58,0)</f>
        <v>123</v>
      </c>
      <c r="E58" s="1">
        <f>ROUND(TotVol!$K58*Base18!K58,0)</f>
        <v>50</v>
      </c>
    </row>
    <row r="59" spans="1:5" x14ac:dyDescent="0.2">
      <c r="A59">
        <v>12083</v>
      </c>
      <c r="B59" s="1">
        <f>ROUND(TotVol!$K59*Base18!H59,0)</f>
        <v>40412</v>
      </c>
      <c r="C59" s="1">
        <f>ROUND(TotVol!$K59*Base18!I59,0)</f>
        <v>3606</v>
      </c>
      <c r="D59" s="1">
        <f>ROUND(TotVol!$K59*Base18!J59,0)</f>
        <v>1626</v>
      </c>
      <c r="E59" s="1">
        <f>ROUND(TotVol!$K59*Base18!K59,0)</f>
        <v>5927</v>
      </c>
    </row>
    <row r="60" spans="1:5" x14ac:dyDescent="0.2">
      <c r="A60">
        <v>12084</v>
      </c>
      <c r="B60" s="1">
        <f>ROUND(TotVol!$K60*Base18!H60,0)</f>
        <v>1475</v>
      </c>
      <c r="C60" s="1">
        <f>ROUND(TotVol!$K60*Base18!I60,0)</f>
        <v>137</v>
      </c>
      <c r="D60" s="1">
        <f>ROUND(TotVol!$K60*Base18!J60,0)</f>
        <v>105</v>
      </c>
      <c r="E60" s="1">
        <f>ROUND(TotVol!$K60*Base18!K60,0)</f>
        <v>179</v>
      </c>
    </row>
    <row r="61" spans="1:5" x14ac:dyDescent="0.2">
      <c r="A61">
        <v>12085</v>
      </c>
      <c r="B61" s="1">
        <f>ROUND(TotVol!$K61*Base18!H61,0)</f>
        <v>3243</v>
      </c>
      <c r="C61" s="1">
        <f>ROUND(TotVol!$K61*Base18!I61,0)</f>
        <v>282</v>
      </c>
      <c r="D61" s="1">
        <f>ROUND(TotVol!$K61*Base18!J61,0)</f>
        <v>324</v>
      </c>
      <c r="E61" s="1">
        <f>ROUND(TotVol!$K61*Base18!K61,0)</f>
        <v>126</v>
      </c>
    </row>
    <row r="62" spans="1:5" x14ac:dyDescent="0.2">
      <c r="A62" s="17">
        <v>12086</v>
      </c>
      <c r="B62" s="1">
        <f>ROUND(TotVol!$K62*Base18!H62,0)</f>
        <v>4758</v>
      </c>
      <c r="C62" s="1">
        <f>ROUND(TotVol!$K62*Base18!I62,0)</f>
        <v>394</v>
      </c>
      <c r="D62" s="1">
        <f>ROUND(TotVol!$K62*Base18!J62,0)</f>
        <v>249</v>
      </c>
      <c r="E62" s="1">
        <f>ROUND(TotVol!$K62*Base18!K62,0)</f>
        <v>197</v>
      </c>
    </row>
    <row r="63" spans="1:5" x14ac:dyDescent="0.2">
      <c r="A63" s="17">
        <v>12087</v>
      </c>
      <c r="B63" s="1">
        <f>ROUND(TotVol!$K63*Base18!H63,0)</f>
        <v>2636</v>
      </c>
      <c r="C63" s="1">
        <f>ROUND(TotVol!$K63*Base18!I63,0)</f>
        <v>227</v>
      </c>
      <c r="D63" s="1">
        <f>ROUND(TotVol!$K63*Base18!J63,0)</f>
        <v>165</v>
      </c>
      <c r="E63" s="1">
        <f>ROUND(TotVol!$K63*Base18!K63,0)</f>
        <v>165</v>
      </c>
    </row>
    <row r="64" spans="1:5" x14ac:dyDescent="0.2">
      <c r="A64" s="17">
        <v>12088</v>
      </c>
      <c r="B64" s="1">
        <f>ROUND(TotVol!$K64*Base18!H64,0)</f>
        <v>839</v>
      </c>
      <c r="C64" s="1">
        <f>ROUND(TotVol!$K64*Base18!I64,0)</f>
        <v>70</v>
      </c>
      <c r="D64" s="1">
        <f>ROUND(TotVol!$K64*Base18!J64,0)</f>
        <v>63</v>
      </c>
      <c r="E64" s="1">
        <f>ROUND(TotVol!$K64*Base18!K64,0)</f>
        <v>25</v>
      </c>
    </row>
    <row r="65" spans="1:5" x14ac:dyDescent="0.2">
      <c r="A65" s="17">
        <v>12089</v>
      </c>
      <c r="B65" s="1">
        <f>ROUND(TotVol!$K65*Base18!H65,0)</f>
        <v>246</v>
      </c>
      <c r="C65" s="1">
        <f>ROUND(TotVol!$K65*Base18!I65,0)</f>
        <v>22</v>
      </c>
      <c r="D65" s="1">
        <f>ROUND(TotVol!$K65*Base18!J65,0)</f>
        <v>46</v>
      </c>
      <c r="E65" s="1">
        <f>ROUND(TotVol!$K65*Base18!K65,0)</f>
        <v>0</v>
      </c>
    </row>
    <row r="66" spans="1:5" x14ac:dyDescent="0.2">
      <c r="A66" s="17">
        <v>12090</v>
      </c>
      <c r="B66" s="1">
        <f>ROUND(TotVol!$K66*Base18!H66,0)</f>
        <v>1384</v>
      </c>
      <c r="C66" s="1">
        <f>ROUND(TotVol!$K66*Base18!I66,0)</f>
        <v>127</v>
      </c>
      <c r="D66" s="1">
        <f>ROUND(TotVol!$K66*Base18!J66,0)</f>
        <v>127</v>
      </c>
      <c r="E66" s="1">
        <f>ROUND(TotVol!$K66*Base18!K66,0)</f>
        <v>158</v>
      </c>
    </row>
    <row r="67" spans="1:5" x14ac:dyDescent="0.2">
      <c r="A67" s="17">
        <v>12091</v>
      </c>
      <c r="B67" s="1">
        <f>ROUND(TotVol!$K67*Base18!H67,0)</f>
        <v>456</v>
      </c>
      <c r="C67" s="1">
        <f>ROUND(TotVol!$K67*Base18!I67,0)</f>
        <v>38</v>
      </c>
      <c r="D67" s="1">
        <f>ROUND(TotVol!$K67*Base18!J67,0)</f>
        <v>33</v>
      </c>
      <c r="E67" s="1">
        <f>ROUND(TotVol!$K67*Base18!K67,0)</f>
        <v>22</v>
      </c>
    </row>
    <row r="68" spans="1:5" x14ac:dyDescent="0.2">
      <c r="A68" s="17">
        <v>12092</v>
      </c>
      <c r="B68" s="1">
        <f>ROUND(TotVol!$K68*Base18!H68,0)</f>
        <v>552</v>
      </c>
      <c r="C68" s="1">
        <f>ROUND(TotVol!$K68*Base18!I68,0)</f>
        <v>47</v>
      </c>
      <c r="D68" s="1">
        <f>ROUND(TotVol!$K68*Base18!J68,0)</f>
        <v>56</v>
      </c>
      <c r="E68" s="1">
        <f>ROUND(TotVol!$K68*Base18!K68,0)</f>
        <v>23</v>
      </c>
    </row>
    <row r="69" spans="1:5" x14ac:dyDescent="0.2">
      <c r="A69" s="17">
        <v>12093</v>
      </c>
      <c r="B69" s="1">
        <f>ROUND(TotVol!$K69*Base18!H69,0)</f>
        <v>2767</v>
      </c>
      <c r="C69" s="1">
        <f>ROUND(TotVol!$K69*Base18!I69,0)</f>
        <v>216</v>
      </c>
      <c r="D69" s="1">
        <f>ROUND(TotVol!$K69*Base18!J69,0)</f>
        <v>75</v>
      </c>
      <c r="E69" s="1">
        <f>ROUND(TotVol!$K69*Base18!K69,0)</f>
        <v>29</v>
      </c>
    </row>
    <row r="70" spans="1:5" x14ac:dyDescent="0.2">
      <c r="A70" s="17">
        <v>12094</v>
      </c>
      <c r="B70" s="1">
        <f>ROUND(TotVol!$K70*Base18!H70,0)</f>
        <v>19198</v>
      </c>
      <c r="C70" s="1">
        <f>ROUND(TotVol!$K70*Base18!I70,0)</f>
        <v>1704</v>
      </c>
      <c r="D70" s="1">
        <f>ROUND(TotVol!$K70*Base18!J70,0)</f>
        <v>1089</v>
      </c>
      <c r="E70" s="1">
        <f>ROUND(TotVol!$K70*Base18!K70,0)</f>
        <v>2309</v>
      </c>
    </row>
    <row r="71" spans="1:5" x14ac:dyDescent="0.2">
      <c r="A71" s="17">
        <v>12095</v>
      </c>
      <c r="B71" s="1">
        <f>ROUND(TotVol!$K71*Base18!H71,0)</f>
        <v>737</v>
      </c>
      <c r="C71" s="1">
        <f>ROUND(TotVol!$K71*Base18!I71,0)</f>
        <v>60</v>
      </c>
      <c r="D71" s="1">
        <f>ROUND(TotVol!$K71*Base18!J71,0)</f>
        <v>53</v>
      </c>
      <c r="E71" s="1">
        <f>ROUND(TotVol!$K71*Base18!K71,0)</f>
        <v>0</v>
      </c>
    </row>
    <row r="72" spans="1:5" x14ac:dyDescent="0.2">
      <c r="A72" s="17">
        <v>12096</v>
      </c>
      <c r="B72" s="1">
        <f>ROUND(TotVol!$K72*Base18!H72,0)</f>
        <v>1476</v>
      </c>
      <c r="C72" s="1">
        <f>ROUND(TotVol!$K72*Base18!I72,0)</f>
        <v>119</v>
      </c>
      <c r="D72" s="1">
        <f>ROUND(TotVol!$K72*Base18!J72,0)</f>
        <v>119</v>
      </c>
      <c r="E72" s="1">
        <f>ROUND(TotVol!$K72*Base18!K72,0)</f>
        <v>22</v>
      </c>
    </row>
    <row r="73" spans="1:5" x14ac:dyDescent="0.2">
      <c r="A73" s="17">
        <v>12097</v>
      </c>
      <c r="B73" s="1">
        <f>ROUND(TotVol!$K73*Base18!H73,0)</f>
        <v>1484</v>
      </c>
      <c r="C73" s="1">
        <f>ROUND(TotVol!$K73*Base18!I73,0)</f>
        <v>134</v>
      </c>
      <c r="D73" s="1">
        <f>ROUND(TotVol!$K73*Base18!J73,0)</f>
        <v>158</v>
      </c>
      <c r="E73" s="1">
        <f>ROUND(TotVol!$K73*Base18!K73,0)</f>
        <v>55</v>
      </c>
    </row>
    <row r="74" spans="1:5" x14ac:dyDescent="0.2">
      <c r="A74" s="17">
        <v>12098</v>
      </c>
      <c r="B74" s="1">
        <f>ROUND(TotVol!$K74*Base18!H74,0)</f>
        <v>805</v>
      </c>
      <c r="C74" s="1">
        <f>ROUND(TotVol!$K74*Base18!I74,0)</f>
        <v>63</v>
      </c>
      <c r="D74" s="1">
        <f>ROUND(TotVol!$K74*Base18!J74,0)</f>
        <v>20</v>
      </c>
      <c r="E74" s="1">
        <f>ROUND(TotVol!$K74*Base18!K74,0)</f>
        <v>10</v>
      </c>
    </row>
    <row r="75" spans="1:5" x14ac:dyDescent="0.2">
      <c r="A75" s="17">
        <v>12099</v>
      </c>
      <c r="B75" s="1">
        <f>ROUND(TotVol!$K75*Base18!H75,0)</f>
        <v>2745</v>
      </c>
      <c r="C75" s="1">
        <f>ROUND(TotVol!$K75*Base18!I75,0)</f>
        <v>222</v>
      </c>
      <c r="D75" s="1">
        <f>ROUND(TotVol!$K75*Base18!J75,0)</f>
        <v>127</v>
      </c>
      <c r="E75" s="1">
        <f>ROUND(TotVol!$K75*Base18!K75,0)</f>
        <v>74</v>
      </c>
    </row>
    <row r="76" spans="1:5" x14ac:dyDescent="0.2">
      <c r="A76" s="20">
        <v>12100</v>
      </c>
      <c r="B76" s="1">
        <f>ROUND(TotVol!$K76*Base18!H76,0)</f>
        <v>816</v>
      </c>
      <c r="C76" s="1">
        <f>ROUND(TotVol!$K76*Base18!I76,0)</f>
        <v>67</v>
      </c>
      <c r="D76" s="1">
        <f>ROUND(TotVol!$K76*Base18!J76,0)</f>
        <v>60</v>
      </c>
      <c r="E76" s="1">
        <f>ROUND(TotVol!$K76*Base18!K76,0)</f>
        <v>15</v>
      </c>
    </row>
    <row r="77" spans="1:5" x14ac:dyDescent="0.2">
      <c r="A77" s="20">
        <v>12101</v>
      </c>
      <c r="B77" s="1">
        <f>ROUND(TotVol!$K77*Base18!H77,0)</f>
        <v>2058</v>
      </c>
      <c r="C77" s="1">
        <f>ROUND(TotVol!$K77*Base18!I77,0)</f>
        <v>176</v>
      </c>
      <c r="D77" s="1">
        <f>ROUND(TotVol!$K77*Base18!J77,0)</f>
        <v>134</v>
      </c>
      <c r="E77" s="1">
        <f>ROUND(TotVol!$K77*Base18!K77,0)</f>
        <v>114</v>
      </c>
    </row>
    <row r="78" spans="1:5" x14ac:dyDescent="0.2">
      <c r="A78" s="21">
        <v>12102</v>
      </c>
      <c r="B78" s="1">
        <f>ROUND(TotVol!$K78*Base18!H78,0)</f>
        <v>465</v>
      </c>
      <c r="C78" s="1">
        <f>ROUND(TotVol!$K78*Base18!I78,0)</f>
        <v>38</v>
      </c>
      <c r="D78" s="1">
        <f>ROUND(TotVol!$K78*Base18!J78,0)</f>
        <v>34</v>
      </c>
      <c r="E78" s="1">
        <f>ROUND(TotVol!$K78*Base18!K78,0)</f>
        <v>9</v>
      </c>
    </row>
    <row r="79" spans="1:5" x14ac:dyDescent="0.2">
      <c r="A79" s="21">
        <v>12103</v>
      </c>
      <c r="B79" s="1">
        <f>ROUND(TotVol!$K79*Base18!H79,0)</f>
        <v>553</v>
      </c>
      <c r="C79" s="1">
        <f>ROUND(TotVol!$K79*Base18!I79,0)</f>
        <v>46</v>
      </c>
      <c r="D79" s="1">
        <f>ROUND(TotVol!$K79*Base18!J79,0)</f>
        <v>40</v>
      </c>
      <c r="E79" s="1">
        <f>ROUND(TotVol!$K79*Base18!K79,0)</f>
        <v>10</v>
      </c>
    </row>
    <row r="80" spans="1:5" x14ac:dyDescent="0.2">
      <c r="A80" s="21">
        <v>12104</v>
      </c>
      <c r="B80" s="1">
        <f>ROUND(TotVol!$K80*Base18!H80,0)</f>
        <v>896</v>
      </c>
      <c r="C80" s="1">
        <f>ROUND(TotVol!$K80*Base18!I80,0)</f>
        <v>74</v>
      </c>
      <c r="D80" s="1">
        <f>ROUND(TotVol!$K80*Base18!J80,0)</f>
        <v>59</v>
      </c>
      <c r="E80" s="1">
        <f>ROUND(TotVol!$K80*Base18!K80,0)</f>
        <v>27</v>
      </c>
    </row>
    <row r="81" spans="1:5" x14ac:dyDescent="0.2">
      <c r="A81" s="21">
        <v>12105</v>
      </c>
      <c r="B81" s="1">
        <f>ROUND(TotVol!$K81*Base18!H81,0)</f>
        <v>27842</v>
      </c>
      <c r="C81" s="1">
        <f>ROUND(TotVol!$K81*Base18!I81,0)</f>
        <v>2657</v>
      </c>
      <c r="D81" s="1">
        <f>ROUND(TotVol!$K81*Base18!J81,0)</f>
        <v>1026</v>
      </c>
      <c r="E81" s="1">
        <f>ROUND(TotVol!$K81*Base18!K81,0)</f>
        <v>6383</v>
      </c>
    </row>
    <row r="82" spans="1:5" x14ac:dyDescent="0.2">
      <c r="A82" s="21">
        <v>12106</v>
      </c>
      <c r="B82" s="1">
        <f>ROUND(TotVol!$K82*Base18!H82,0)</f>
        <v>434</v>
      </c>
      <c r="C82" s="1">
        <f>ROUND(TotVol!$K82*Base18!I82,0)</f>
        <v>39</v>
      </c>
      <c r="D82" s="1">
        <f>ROUND(TotVol!$K82*Base18!J82,0)</f>
        <v>42</v>
      </c>
      <c r="E82" s="1">
        <f>ROUND(TotVol!$K82*Base18!K82,0)</f>
        <v>42</v>
      </c>
    </row>
    <row r="83" spans="1:5" x14ac:dyDescent="0.2">
      <c r="A83" s="21">
        <v>12107</v>
      </c>
      <c r="B83" s="1">
        <f>ROUND(TotVol!$K83*Base18!H83,0)</f>
        <v>562</v>
      </c>
      <c r="C83" s="1">
        <f>ROUND(TotVol!$K83*Base18!I83,0)</f>
        <v>51</v>
      </c>
      <c r="D83" s="1">
        <f>ROUND(TotVol!$K83*Base18!J83,0)</f>
        <v>73</v>
      </c>
      <c r="E83" s="1">
        <f>ROUND(TotVol!$K83*Base18!K83,0)</f>
        <v>42</v>
      </c>
    </row>
    <row r="84" spans="1:5" x14ac:dyDescent="0.2">
      <c r="A84" s="21">
        <v>12108</v>
      </c>
      <c r="B84" s="1">
        <f>ROUND(TotVol!$K84*Base18!H84,0)</f>
        <v>2949</v>
      </c>
      <c r="C84" s="1">
        <f>ROUND(TotVol!$K84*Base18!I84,0)</f>
        <v>239</v>
      </c>
      <c r="D84" s="1">
        <f>ROUND(TotVol!$K84*Base18!J84,0)</f>
        <v>109</v>
      </c>
      <c r="E84" s="1">
        <f>ROUND(TotVol!$K84*Base18!K84,0)</f>
        <v>76</v>
      </c>
    </row>
    <row r="85" spans="1:5" x14ac:dyDescent="0.2">
      <c r="A85" s="21">
        <v>12109</v>
      </c>
      <c r="B85" s="1">
        <f>ROUND(TotVol!$K85*Base18!H85,0)</f>
        <v>464</v>
      </c>
      <c r="C85" s="1">
        <f>ROUND(TotVol!$K85*Base18!I85,0)</f>
        <v>38</v>
      </c>
      <c r="D85" s="1">
        <f>ROUND(TotVol!$K85*Base18!J85,0)</f>
        <v>33</v>
      </c>
      <c r="E85" s="1">
        <f>ROUND(TotVol!$K85*Base18!K85,0)</f>
        <v>9</v>
      </c>
    </row>
    <row r="86" spans="1:5" x14ac:dyDescent="0.2">
      <c r="A86" s="21">
        <v>12110</v>
      </c>
      <c r="B86" s="1">
        <f>ROUND(TotVol!$K86*Base18!H86,0)</f>
        <v>583</v>
      </c>
      <c r="C86" s="1">
        <f>ROUND(TotVol!$K86*Base18!I86,0)</f>
        <v>48</v>
      </c>
      <c r="D86" s="1">
        <f>ROUND(TotVol!$K86*Base18!J86,0)</f>
        <v>42</v>
      </c>
      <c r="E86" s="1">
        <f>ROUND(TotVol!$K86*Base18!K86,0)</f>
        <v>11</v>
      </c>
    </row>
    <row r="87" spans="1:5" x14ac:dyDescent="0.2">
      <c r="A87" s="21">
        <v>12111</v>
      </c>
      <c r="B87" s="1">
        <f>ROUND(TotVol!$K87*Base18!H87,0)</f>
        <v>955</v>
      </c>
      <c r="C87" s="1">
        <f>ROUND(TotVol!$K87*Base18!I87,0)</f>
        <v>88</v>
      </c>
      <c r="D87" s="1">
        <f>ROUND(TotVol!$K87*Base18!J87,0)</f>
        <v>114</v>
      </c>
      <c r="E87" s="1">
        <f>ROUND(TotVol!$K87*Base18!K87,0)</f>
        <v>91</v>
      </c>
    </row>
    <row r="88" spans="1:5" x14ac:dyDescent="0.2">
      <c r="A88" s="21">
        <v>12112</v>
      </c>
      <c r="B88" s="1">
        <f>ROUND(TotVol!$K88*Base18!H88,0)</f>
        <v>257</v>
      </c>
      <c r="C88" s="1">
        <f>ROUND(TotVol!$K88*Base18!I88,0)</f>
        <v>22</v>
      </c>
      <c r="D88" s="1">
        <f>ROUND(TotVol!$K88*Base18!J88,0)</f>
        <v>23</v>
      </c>
      <c r="E88" s="1">
        <f>ROUND(TotVol!$K88*Base18!K88,0)</f>
        <v>5</v>
      </c>
    </row>
    <row r="89" spans="1:5" x14ac:dyDescent="0.2">
      <c r="A89" s="20">
        <v>12113</v>
      </c>
      <c r="B89" s="1">
        <f>ROUND(TotVol!$K89*Base18!H89,0)</f>
        <v>640</v>
      </c>
      <c r="C89" s="1">
        <f>ROUND(TotVol!$K89*Base18!I89,0)</f>
        <v>56</v>
      </c>
      <c r="D89" s="1">
        <f>ROUND(TotVol!$K89*Base18!J89,0)</f>
        <v>53</v>
      </c>
      <c r="E89" s="1">
        <f>ROUND(TotVol!$K89*Base18!K89,0)</f>
        <v>53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3" tint="0.59999389629810485"/>
  </sheetPr>
  <dimension ref="A1:E89"/>
  <sheetViews>
    <sheetView topLeftCell="A49" workbookViewId="0">
      <selection activeCell="B2" sqref="B2:E89"/>
    </sheetView>
  </sheetViews>
  <sheetFormatPr defaultRowHeight="12.75" x14ac:dyDescent="0.2"/>
  <cols>
    <col min="1" max="1" width="6.7109375" customWidth="1"/>
    <col min="2" max="5" width="15.7109375" customWidth="1"/>
    <col min="7" max="21" width="9.140625" customWidth="1"/>
  </cols>
  <sheetData>
    <row r="1" spans="1:5" x14ac:dyDescent="0.2">
      <c r="A1" t="s">
        <v>0</v>
      </c>
      <c r="B1" t="s">
        <v>87</v>
      </c>
      <c r="C1" t="s">
        <v>88</v>
      </c>
      <c r="D1" t="s">
        <v>89</v>
      </c>
      <c r="E1" t="s">
        <v>90</v>
      </c>
    </row>
    <row r="2" spans="1:5" x14ac:dyDescent="0.2">
      <c r="A2" s="1">
        <v>12001</v>
      </c>
      <c r="B2" s="1">
        <f>ROUND(TotVol!$O2*Base18!H2,0)</f>
        <v>561</v>
      </c>
      <c r="C2" s="1">
        <f>ROUND(TotVol!$O2*Base18!I2,0)</f>
        <v>48</v>
      </c>
      <c r="D2" s="1">
        <f>ROUND(TotVol!$O2*Base18!J2,0)</f>
        <v>60</v>
      </c>
      <c r="E2" s="1">
        <f>ROUND(TotVol!$O2*Base18!K2,0)</f>
        <v>24</v>
      </c>
    </row>
    <row r="3" spans="1:5" x14ac:dyDescent="0.2">
      <c r="A3" s="1">
        <v>12002</v>
      </c>
      <c r="B3" s="1">
        <f>ROUND(TotVol!$O3*Base18!H3,0)</f>
        <v>3264</v>
      </c>
      <c r="C3" s="1">
        <f>ROUND(TotVol!$O3*Base18!I3,0)</f>
        <v>280</v>
      </c>
      <c r="D3" s="1">
        <f>ROUND(TotVol!$O3*Base18!J3,0)</f>
        <v>213</v>
      </c>
      <c r="E3" s="1">
        <f>ROUND(TotVol!$O3*Base18!K3,0)</f>
        <v>168</v>
      </c>
    </row>
    <row r="4" spans="1:5" x14ac:dyDescent="0.2">
      <c r="A4" s="1">
        <v>12003</v>
      </c>
      <c r="B4" s="1">
        <f>ROUND(TotVol!$O4*Base18!H4,0)</f>
        <v>158</v>
      </c>
      <c r="C4" s="1">
        <f>ROUND(TotVol!$O4*Base18!I4,0)</f>
        <v>15</v>
      </c>
      <c r="D4" s="1">
        <f>ROUND(TotVol!$O4*Base18!J4,0)</f>
        <v>31</v>
      </c>
      <c r="E4" s="1">
        <f>ROUND(TotVol!$O4*Base18!K4,0)</f>
        <v>9</v>
      </c>
    </row>
    <row r="5" spans="1:5" x14ac:dyDescent="0.2">
      <c r="A5" s="1">
        <v>12004</v>
      </c>
      <c r="B5" s="1">
        <f>ROUND(TotVol!$O5*Base18!H5,0)</f>
        <v>757</v>
      </c>
      <c r="C5" s="1">
        <f>ROUND(TotVol!$O5*Base18!I5,0)</f>
        <v>67</v>
      </c>
      <c r="D5" s="1">
        <f>ROUND(TotVol!$O5*Base18!J5,0)</f>
        <v>107</v>
      </c>
      <c r="E5" s="1">
        <f>ROUND(TotVol!$O5*Base18!K5,0)</f>
        <v>28</v>
      </c>
    </row>
    <row r="6" spans="1:5" x14ac:dyDescent="0.2">
      <c r="A6" s="1">
        <v>12005</v>
      </c>
      <c r="B6" s="1">
        <f>ROUND(TotVol!$O6*Base18!H6,0)</f>
        <v>3282</v>
      </c>
      <c r="C6" s="1">
        <f>ROUND(TotVol!$O6*Base18!I6,0)</f>
        <v>280</v>
      </c>
      <c r="D6" s="1">
        <f>ROUND(TotVol!$O6*Base18!J6,0)</f>
        <v>254</v>
      </c>
      <c r="E6" s="1">
        <f>ROUND(TotVol!$O6*Base18!K6,0)</f>
        <v>126</v>
      </c>
    </row>
    <row r="7" spans="1:5" x14ac:dyDescent="0.2">
      <c r="A7" s="1">
        <v>12006</v>
      </c>
      <c r="B7" s="1">
        <f>ROUND(TotVol!$O7*Base18!H7,0)</f>
        <v>1880</v>
      </c>
      <c r="C7" s="1">
        <f>ROUND(TotVol!$O7*Base18!I7,0)</f>
        <v>145</v>
      </c>
      <c r="D7" s="1">
        <f>ROUND(TotVol!$O7*Base18!J7,0)</f>
        <v>84</v>
      </c>
      <c r="E7" s="1">
        <f>ROUND(TotVol!$O7*Base18!K7,0)</f>
        <v>21</v>
      </c>
    </row>
    <row r="8" spans="1:5" x14ac:dyDescent="0.2">
      <c r="A8" s="1">
        <v>12007</v>
      </c>
      <c r="B8" s="1">
        <f>ROUND(TotVol!$O8*Base18!H8,0)</f>
        <v>896</v>
      </c>
      <c r="C8" s="1">
        <f>ROUND(TotVol!$O8*Base18!I8,0)</f>
        <v>76</v>
      </c>
      <c r="D8" s="1">
        <f>ROUND(TotVol!$O8*Base18!J8,0)</f>
        <v>105</v>
      </c>
      <c r="E8" s="1">
        <f>ROUND(TotVol!$O8*Base18!K8,0)</f>
        <v>21</v>
      </c>
    </row>
    <row r="9" spans="1:5" x14ac:dyDescent="0.2">
      <c r="A9" s="1">
        <v>12008</v>
      </c>
      <c r="B9" s="1">
        <f>ROUND(TotVol!$O9*Base18!H9,0)</f>
        <v>403</v>
      </c>
      <c r="C9" s="1">
        <f>ROUND(TotVol!$O9*Base18!I9,0)</f>
        <v>38</v>
      </c>
      <c r="D9" s="1">
        <f>ROUND(TotVol!$O9*Base18!J9,0)</f>
        <v>91</v>
      </c>
      <c r="E9" s="1">
        <f>ROUND(TotVol!$O9*Base18!K9,0)</f>
        <v>0</v>
      </c>
    </row>
    <row r="10" spans="1:5" x14ac:dyDescent="0.2">
      <c r="A10" s="1">
        <v>12009</v>
      </c>
      <c r="B10" s="1">
        <f>ROUND(TotVol!$O10*Base18!H10,0)</f>
        <v>537</v>
      </c>
      <c r="C10" s="1">
        <f>ROUND(TotVol!$O10*Base18!I10,0)</f>
        <v>51</v>
      </c>
      <c r="D10" s="1">
        <f>ROUND(TotVol!$O10*Base18!J10,0)</f>
        <v>71</v>
      </c>
      <c r="E10" s="1">
        <f>ROUND(TotVol!$O10*Base18!K10,0)</f>
        <v>74</v>
      </c>
    </row>
    <row r="11" spans="1:5" x14ac:dyDescent="0.2">
      <c r="A11" s="1">
        <v>12010</v>
      </c>
      <c r="B11" s="1">
        <f>ROUND(TotVol!$O11*Base18!H11,0)</f>
        <v>13342</v>
      </c>
      <c r="C11" s="1">
        <f>ROUND(TotVol!$O11*Base18!I11,0)</f>
        <v>1275</v>
      </c>
      <c r="D11" s="1">
        <f>ROUND(TotVol!$O11*Base18!J11,0)</f>
        <v>916</v>
      </c>
      <c r="E11" s="1">
        <f>ROUND(TotVol!$O11*Base18!K11,0)</f>
        <v>2671</v>
      </c>
    </row>
    <row r="12" spans="1:5" x14ac:dyDescent="0.2">
      <c r="A12" s="1">
        <v>12011</v>
      </c>
      <c r="B12" s="1">
        <f>ROUND(TotVol!$O12*Base18!H12,0)</f>
        <v>856</v>
      </c>
      <c r="C12" s="1">
        <f>ROUND(TotVol!$O12*Base18!I12,0)</f>
        <v>80</v>
      </c>
      <c r="D12" s="1">
        <f>ROUND(TotVol!$O12*Base18!J12,0)</f>
        <v>93</v>
      </c>
      <c r="E12" s="1">
        <f>ROUND(TotVol!$O12*Base18!K12,0)</f>
        <v>121</v>
      </c>
    </row>
    <row r="13" spans="1:5" x14ac:dyDescent="0.2">
      <c r="A13" s="1">
        <v>12012</v>
      </c>
      <c r="B13" s="1">
        <f>ROUND(TotVol!$O13*Base18!H13,0)</f>
        <v>13553</v>
      </c>
      <c r="C13" s="1">
        <f>ROUND(TotVol!$O13*Base18!I13,0)</f>
        <v>1225</v>
      </c>
      <c r="D13" s="1">
        <f>ROUND(TotVol!$O13*Base18!J13,0)</f>
        <v>712</v>
      </c>
      <c r="E13" s="1">
        <f>ROUND(TotVol!$O13*Base18!K13,0)</f>
        <v>1989</v>
      </c>
    </row>
    <row r="14" spans="1:5" x14ac:dyDescent="0.2">
      <c r="A14" s="1">
        <v>12013</v>
      </c>
      <c r="B14" s="1">
        <f>ROUND(TotVol!$O14*Base18!H14,0)</f>
        <v>5894</v>
      </c>
      <c r="C14" s="1">
        <f>ROUND(TotVol!$O14*Base18!I14,0)</f>
        <v>541</v>
      </c>
      <c r="D14" s="1">
        <f>ROUND(TotVol!$O14*Base18!J14,0)</f>
        <v>421</v>
      </c>
      <c r="E14" s="1">
        <f>ROUND(TotVol!$O14*Base18!K14,0)</f>
        <v>812</v>
      </c>
    </row>
    <row r="15" spans="1:5" x14ac:dyDescent="0.2">
      <c r="A15" s="1">
        <v>12014</v>
      </c>
      <c r="B15" s="1">
        <f>ROUND(TotVol!$O15*Base18!H15,0)</f>
        <v>241</v>
      </c>
      <c r="C15" s="1">
        <f>ROUND(TotVol!$O15*Base18!I15,0)</f>
        <v>22</v>
      </c>
      <c r="D15" s="1">
        <f>ROUND(TotVol!$O15*Base18!J15,0)</f>
        <v>45</v>
      </c>
      <c r="E15" s="1">
        <f>ROUND(TotVol!$O15*Base18!K15,0)</f>
        <v>5</v>
      </c>
    </row>
    <row r="16" spans="1:5" x14ac:dyDescent="0.2">
      <c r="A16" s="1">
        <v>12015</v>
      </c>
      <c r="B16" s="1">
        <f>ROUND(TotVol!$O16*Base18!H16,0)</f>
        <v>1265</v>
      </c>
      <c r="C16" s="1">
        <f>ROUND(TotVol!$O16*Base18!I16,0)</f>
        <v>115</v>
      </c>
      <c r="D16" s="1">
        <f>ROUND(TotVol!$O16*Base18!J16,0)</f>
        <v>94</v>
      </c>
      <c r="E16" s="1">
        <f>ROUND(TotVol!$O16*Base18!K16,0)</f>
        <v>94</v>
      </c>
    </row>
    <row r="17" spans="1:5" x14ac:dyDescent="0.2">
      <c r="A17" s="1">
        <v>12016</v>
      </c>
      <c r="B17" s="1">
        <f>ROUND(TotVol!$O17*Base18!H17,0)</f>
        <v>509</v>
      </c>
      <c r="C17" s="1">
        <f>ROUND(TotVol!$O17*Base18!I17,0)</f>
        <v>45</v>
      </c>
      <c r="D17" s="1">
        <f>ROUND(TotVol!$O17*Base18!J17,0)</f>
        <v>53</v>
      </c>
      <c r="E17" s="1">
        <f>ROUND(TotVol!$O17*Base18!K17,0)</f>
        <v>32</v>
      </c>
    </row>
    <row r="18" spans="1:5" x14ac:dyDescent="0.2">
      <c r="A18" s="1">
        <v>12017</v>
      </c>
      <c r="B18" s="1">
        <f>ROUND(TotVol!$O18*Base18!H18,0)</f>
        <v>5590</v>
      </c>
      <c r="C18" s="1">
        <f>ROUND(TotVol!$O18*Base18!I18,0)</f>
        <v>517</v>
      </c>
      <c r="D18" s="1">
        <f>ROUND(TotVol!$O18*Base18!J18,0)</f>
        <v>503</v>
      </c>
      <c r="E18" s="1">
        <f>ROUND(TotVol!$O18*Base18!K18,0)</f>
        <v>734</v>
      </c>
    </row>
    <row r="19" spans="1:5" x14ac:dyDescent="0.2">
      <c r="A19" s="1">
        <v>12018</v>
      </c>
      <c r="B19" s="1">
        <f>ROUND(TotVol!$O19*Base18!H19,0)</f>
        <v>553</v>
      </c>
      <c r="C19" s="1">
        <f>ROUND(TotVol!$O19*Base18!I19,0)</f>
        <v>47</v>
      </c>
      <c r="D19" s="1">
        <f>ROUND(TotVol!$O19*Base18!J19,0)</f>
        <v>45</v>
      </c>
      <c r="E19" s="1">
        <f>ROUND(TotVol!$O19*Base18!K19,0)</f>
        <v>34</v>
      </c>
    </row>
    <row r="20" spans="1:5" x14ac:dyDescent="0.2">
      <c r="A20" s="1">
        <v>12019</v>
      </c>
      <c r="B20" s="1">
        <f>ROUND(TotVol!$O20*Base18!H20,0)</f>
        <v>3132</v>
      </c>
      <c r="C20" s="1">
        <f>ROUND(TotVol!$O20*Base18!I20,0)</f>
        <v>283</v>
      </c>
      <c r="D20" s="1">
        <f>ROUND(TotVol!$O20*Base18!J20,0)</f>
        <v>398</v>
      </c>
      <c r="E20" s="1">
        <f>ROUND(TotVol!$O20*Base18!K20,0)</f>
        <v>272</v>
      </c>
    </row>
    <row r="21" spans="1:5" x14ac:dyDescent="0.2">
      <c r="A21" s="1">
        <v>12020</v>
      </c>
      <c r="B21" s="1">
        <f>ROUND(TotVol!$O21*Base18!H21,0)</f>
        <v>1043</v>
      </c>
      <c r="C21" s="1">
        <f>ROUND(TotVol!$O21*Base18!I21,0)</f>
        <v>86</v>
      </c>
      <c r="D21" s="1">
        <f>ROUND(TotVol!$O21*Base18!J21,0)</f>
        <v>83</v>
      </c>
      <c r="E21" s="1">
        <f>ROUND(TotVol!$O21*Base18!K21,0)</f>
        <v>21</v>
      </c>
    </row>
    <row r="22" spans="1:5" x14ac:dyDescent="0.2">
      <c r="A22" s="1">
        <v>12021</v>
      </c>
      <c r="B22" s="1">
        <f>ROUND(TotVol!$O22*Base18!H22,0)</f>
        <v>6526</v>
      </c>
      <c r="C22" s="1">
        <f>ROUND(TotVol!$O22*Base18!I22,0)</f>
        <v>517</v>
      </c>
      <c r="D22" s="1">
        <f>ROUND(TotVol!$O22*Base18!J22,0)</f>
        <v>232</v>
      </c>
      <c r="E22" s="1">
        <f>ROUND(TotVol!$O22*Base18!K22,0)</f>
        <v>116</v>
      </c>
    </row>
    <row r="23" spans="1:5" x14ac:dyDescent="0.2">
      <c r="A23" s="1">
        <v>12022</v>
      </c>
      <c r="B23" s="1">
        <f>ROUND(TotVol!$O23*Base18!H23,0)</f>
        <v>45838</v>
      </c>
      <c r="C23" s="1">
        <f>ROUND(TotVol!$O23*Base18!I23,0)</f>
        <v>4737</v>
      </c>
      <c r="D23" s="1">
        <f>ROUND(TotVol!$O23*Base18!J23,0)</f>
        <v>3182</v>
      </c>
      <c r="E23" s="1">
        <f>ROUND(TotVol!$O23*Base18!K23,0)</f>
        <v>13881</v>
      </c>
    </row>
    <row r="24" spans="1:5" x14ac:dyDescent="0.2">
      <c r="A24" s="1">
        <v>12023</v>
      </c>
      <c r="B24" s="1">
        <f>ROUND(TotVol!$O24*Base18!H24,0)</f>
        <v>7772</v>
      </c>
      <c r="C24" s="1">
        <f>ROUND(TotVol!$O24*Base18!I24,0)</f>
        <v>653</v>
      </c>
      <c r="D24" s="1">
        <f>ROUND(TotVol!$O24*Base18!J24,0)</f>
        <v>414</v>
      </c>
      <c r="E24" s="1">
        <f>ROUND(TotVol!$O24*Base18!K24,0)</f>
        <v>414</v>
      </c>
    </row>
    <row r="25" spans="1:5" x14ac:dyDescent="0.2">
      <c r="A25" s="1">
        <v>12024</v>
      </c>
      <c r="B25" s="1">
        <f>ROUND(TotVol!$O25*Base18!H25,0)</f>
        <v>5309</v>
      </c>
      <c r="C25" s="1">
        <f>ROUND(TotVol!$O25*Base18!I25,0)</f>
        <v>415</v>
      </c>
      <c r="D25" s="1">
        <f>ROUND(TotVol!$O25*Base18!J25,0)</f>
        <v>242</v>
      </c>
      <c r="E25" s="1">
        <f>ROUND(TotVol!$O25*Base18!K25,0)</f>
        <v>23</v>
      </c>
    </row>
    <row r="26" spans="1:5" x14ac:dyDescent="0.2">
      <c r="A26" s="1">
        <v>12025</v>
      </c>
      <c r="B26" s="1">
        <f>ROUND(TotVol!$O26*Base18!H26,0)</f>
        <v>1778</v>
      </c>
      <c r="C26" s="1">
        <f>ROUND(TotVol!$O26*Base18!I26,0)</f>
        <v>136</v>
      </c>
      <c r="D26" s="1">
        <f>ROUND(TotVol!$O26*Base18!J26,0)</f>
        <v>63</v>
      </c>
      <c r="E26" s="1">
        <f>ROUND(TotVol!$O26*Base18!K26,0)</f>
        <v>10</v>
      </c>
    </row>
    <row r="27" spans="1:5" x14ac:dyDescent="0.2">
      <c r="A27" s="1">
        <v>12028</v>
      </c>
      <c r="B27" s="1">
        <f>ROUND(TotVol!$O27*Base18!H27,0)</f>
        <v>2095</v>
      </c>
      <c r="C27" s="1">
        <f>ROUND(TotVol!$O27*Base18!I27,0)</f>
        <v>180</v>
      </c>
      <c r="D27" s="1">
        <f>ROUND(TotVol!$O27*Base18!J27,0)</f>
        <v>180</v>
      </c>
      <c r="E27" s="1">
        <f>ROUND(TotVol!$O27*Base18!K27,0)</f>
        <v>88</v>
      </c>
    </row>
    <row r="28" spans="1:5" x14ac:dyDescent="0.2">
      <c r="A28" s="1">
        <v>12029</v>
      </c>
      <c r="B28" s="1">
        <f>ROUND(TotVol!$O28*Base18!H28,0)</f>
        <v>5492</v>
      </c>
      <c r="C28" s="1">
        <f>ROUND(TotVol!$O28*Base18!I28,0)</f>
        <v>465</v>
      </c>
      <c r="D28" s="1">
        <f>ROUND(TotVol!$O28*Base18!J28,0)</f>
        <v>320</v>
      </c>
      <c r="E28" s="1">
        <f>ROUND(TotVol!$O28*Base18!K28,0)</f>
        <v>262</v>
      </c>
    </row>
    <row r="29" spans="1:5" x14ac:dyDescent="0.2">
      <c r="A29" s="1">
        <v>12031</v>
      </c>
      <c r="B29" s="1">
        <f>ROUND(TotVol!$O29*Base18!H29,0)</f>
        <v>4844</v>
      </c>
      <c r="C29" s="1">
        <f>ROUND(TotVol!$O29*Base18!I29,0)</f>
        <v>424</v>
      </c>
      <c r="D29" s="1">
        <f>ROUND(TotVol!$O29*Base18!J29,0)</f>
        <v>435</v>
      </c>
      <c r="E29" s="1">
        <f>ROUND(TotVol!$O29*Base18!K29,0)</f>
        <v>404</v>
      </c>
    </row>
    <row r="30" spans="1:5" x14ac:dyDescent="0.2">
      <c r="A30" s="1">
        <v>12036</v>
      </c>
      <c r="B30" s="1">
        <f>ROUND(TotVol!$O30*Base18!H30,0)</f>
        <v>925</v>
      </c>
      <c r="C30" s="1">
        <f>ROUND(TotVol!$O30*Base18!I30,0)</f>
        <v>74</v>
      </c>
      <c r="D30" s="1">
        <f>ROUND(TotVol!$O30*Base18!J30,0)</f>
        <v>60</v>
      </c>
      <c r="E30" s="1">
        <f>ROUND(TotVol!$O30*Base18!K30,0)</f>
        <v>10</v>
      </c>
    </row>
    <row r="31" spans="1:5" x14ac:dyDescent="0.2">
      <c r="A31" s="1">
        <v>12037</v>
      </c>
      <c r="B31" s="1">
        <f>ROUND(TotVol!$O31*Base18!H31,0)</f>
        <v>37741</v>
      </c>
      <c r="C31" s="1">
        <f>ROUND(TotVol!$O31*Base18!I31,0)</f>
        <v>3860</v>
      </c>
      <c r="D31" s="1">
        <f>ROUND(TotVol!$O31*Base18!J31,0)</f>
        <v>2358</v>
      </c>
      <c r="E31" s="1">
        <f>ROUND(TotVol!$O31*Base18!K31,0)</f>
        <v>11212</v>
      </c>
    </row>
    <row r="32" spans="1:5" x14ac:dyDescent="0.2">
      <c r="A32" s="1">
        <v>12038</v>
      </c>
      <c r="B32" s="1">
        <f>ROUND(TotVol!$O32*Base18!H32,0)</f>
        <v>3502</v>
      </c>
      <c r="C32" s="1">
        <f>ROUND(TotVol!$O32*Base18!I32,0)</f>
        <v>294</v>
      </c>
      <c r="D32" s="1">
        <f>ROUND(TotVol!$O32*Base18!J32,0)</f>
        <v>250</v>
      </c>
      <c r="E32" s="1">
        <f>ROUND(TotVol!$O32*Base18!K32,0)</f>
        <v>83</v>
      </c>
    </row>
    <row r="33" spans="1:5" x14ac:dyDescent="0.2">
      <c r="A33" s="1">
        <v>12039</v>
      </c>
      <c r="B33" s="1">
        <f>ROUND(TotVol!$O33*Base18!H33,0)</f>
        <v>900</v>
      </c>
      <c r="C33" s="1">
        <f>ROUND(TotVol!$O33*Base18!I33,0)</f>
        <v>74</v>
      </c>
      <c r="D33" s="1">
        <f>ROUND(TotVol!$O33*Base18!J33,0)</f>
        <v>58</v>
      </c>
      <c r="E33" s="1">
        <f>ROUND(TotVol!$O33*Base18!K33,0)</f>
        <v>23</v>
      </c>
    </row>
    <row r="34" spans="1:5" x14ac:dyDescent="0.2">
      <c r="A34" s="1">
        <v>12041</v>
      </c>
      <c r="B34" s="1">
        <f>ROUND(TotVol!$O34*Base18!H34,0)</f>
        <v>31374</v>
      </c>
      <c r="C34" s="1">
        <f>ROUND(TotVol!$O34*Base18!I34,0)</f>
        <v>2793</v>
      </c>
      <c r="D34" s="1">
        <f>ROUND(TotVol!$O34*Base18!J34,0)</f>
        <v>1638</v>
      </c>
      <c r="E34" s="1">
        <f>ROUND(TotVol!$O34*Base18!K34,0)</f>
        <v>4128</v>
      </c>
    </row>
    <row r="35" spans="1:5" x14ac:dyDescent="0.2">
      <c r="A35" s="1">
        <v>12042</v>
      </c>
      <c r="B35" s="1">
        <f>ROUND(TotVol!$O35*Base18!H35,0)</f>
        <v>9335</v>
      </c>
      <c r="C35" s="1">
        <f>ROUND(TotVol!$O35*Base18!I35,0)</f>
        <v>737</v>
      </c>
      <c r="D35" s="1">
        <f>ROUND(TotVol!$O35*Base18!J35,0)</f>
        <v>299</v>
      </c>
      <c r="E35" s="1">
        <f>ROUND(TotVol!$O35*Base18!K35,0)</f>
        <v>203</v>
      </c>
    </row>
    <row r="36" spans="1:5" x14ac:dyDescent="0.2">
      <c r="A36" s="1">
        <v>12043</v>
      </c>
      <c r="B36" s="1">
        <f>ROUND(TotVol!$O36*Base18!H36,0)</f>
        <v>15138</v>
      </c>
      <c r="C36" s="1">
        <f>ROUND(TotVol!$O36*Base18!I36,0)</f>
        <v>1276</v>
      </c>
      <c r="D36" s="1">
        <f>ROUND(TotVol!$O36*Base18!J36,0)</f>
        <v>800</v>
      </c>
      <c r="E36" s="1">
        <f>ROUND(TotVol!$O36*Base18!K36,0)</f>
        <v>998</v>
      </c>
    </row>
    <row r="37" spans="1:5" x14ac:dyDescent="0.2">
      <c r="A37" s="1">
        <v>12044</v>
      </c>
      <c r="B37" s="1">
        <f>ROUND(TotVol!$O37*Base18!H37,0)</f>
        <v>7131</v>
      </c>
      <c r="C37" s="1">
        <f>ROUND(TotVol!$O37*Base18!I37,0)</f>
        <v>596</v>
      </c>
      <c r="D37" s="1">
        <f>ROUND(TotVol!$O37*Base18!J37,0)</f>
        <v>572</v>
      </c>
      <c r="E37" s="1">
        <f>ROUND(TotVol!$O37*Base18!K37,0)</f>
        <v>167</v>
      </c>
    </row>
    <row r="38" spans="1:5" x14ac:dyDescent="0.2">
      <c r="A38" s="1">
        <v>12045</v>
      </c>
      <c r="B38" s="1">
        <f>ROUND(TotVol!$O38*Base18!H38,0)</f>
        <v>3600</v>
      </c>
      <c r="C38" s="1">
        <f>ROUND(TotVol!$O38*Base18!I38,0)</f>
        <v>287</v>
      </c>
      <c r="D38" s="1">
        <f>ROUND(TotVol!$O38*Base18!J38,0)</f>
        <v>164</v>
      </c>
      <c r="E38" s="1">
        <f>ROUND(TotVol!$O38*Base18!K38,0)</f>
        <v>48</v>
      </c>
    </row>
    <row r="39" spans="1:5" x14ac:dyDescent="0.2">
      <c r="A39" s="1">
        <v>12047</v>
      </c>
      <c r="B39" s="1">
        <f>ROUND(TotVol!$O39*Base18!H39,0)</f>
        <v>23030</v>
      </c>
      <c r="C39" s="1">
        <f>ROUND(TotVol!$O39*Base18!I39,0)</f>
        <v>1857</v>
      </c>
      <c r="D39" s="1">
        <f>ROUND(TotVol!$O39*Base18!J39,0)</f>
        <v>998</v>
      </c>
      <c r="E39" s="1">
        <f>ROUND(TotVol!$O39*Base18!K39,0)</f>
        <v>696</v>
      </c>
    </row>
    <row r="40" spans="1:5" x14ac:dyDescent="0.2">
      <c r="A40" s="1">
        <v>12048</v>
      </c>
      <c r="B40" s="1">
        <f>ROUND(TotVol!$O40*Base18!H40,0)</f>
        <v>3197</v>
      </c>
      <c r="C40" s="1">
        <f>ROUND(TotVol!$O40*Base18!I40,0)</f>
        <v>306</v>
      </c>
      <c r="D40" s="1">
        <f>ROUND(TotVol!$O40*Base18!J40,0)</f>
        <v>264</v>
      </c>
      <c r="E40" s="1">
        <f>ROUND(TotVol!$O40*Base18!K40,0)</f>
        <v>665</v>
      </c>
    </row>
    <row r="41" spans="1:5" x14ac:dyDescent="0.2">
      <c r="A41" s="1">
        <v>12049</v>
      </c>
      <c r="B41" s="1">
        <f>ROUND(TotVol!$O41*Base18!H41,0)</f>
        <v>7961</v>
      </c>
      <c r="C41" s="1">
        <f>ROUND(TotVol!$O41*Base18!I41,0)</f>
        <v>677</v>
      </c>
      <c r="D41" s="1">
        <f>ROUND(TotVol!$O41*Base18!J41,0)</f>
        <v>406</v>
      </c>
      <c r="E41" s="1">
        <f>ROUND(TotVol!$O41*Base18!K41,0)</f>
        <v>541</v>
      </c>
    </row>
    <row r="42" spans="1:5" x14ac:dyDescent="0.2">
      <c r="A42" s="1">
        <v>12050</v>
      </c>
      <c r="B42" s="1">
        <f>ROUND(TotVol!$O42*Base18!H42,0)</f>
        <v>10884</v>
      </c>
      <c r="C42" s="1">
        <f>ROUND(TotVol!$O42*Base18!I42,0)</f>
        <v>890</v>
      </c>
      <c r="D42" s="1">
        <f>ROUND(TotVol!$O42*Base18!J42,0)</f>
        <v>515</v>
      </c>
      <c r="E42" s="1">
        <f>ROUND(TotVol!$O42*Base18!K42,0)</f>
        <v>472</v>
      </c>
    </row>
    <row r="43" spans="1:5" x14ac:dyDescent="0.2">
      <c r="A43" s="1">
        <v>12051</v>
      </c>
      <c r="B43" s="1">
        <f>ROUND(TotVol!$O43*Base18!H43,0)</f>
        <v>2515</v>
      </c>
      <c r="C43" s="1">
        <f>ROUND(TotVol!$O43*Base18!I43,0)</f>
        <v>229</v>
      </c>
      <c r="D43" s="1">
        <f>ROUND(TotVol!$O43*Base18!J43,0)</f>
        <v>191</v>
      </c>
      <c r="E43" s="1">
        <f>ROUND(TotVol!$O43*Base18!K43,0)</f>
        <v>368</v>
      </c>
    </row>
    <row r="44" spans="1:5" x14ac:dyDescent="0.2">
      <c r="A44" s="1">
        <v>12052</v>
      </c>
      <c r="B44" s="1">
        <f>ROUND(TotVol!$O44*Base18!H44,0)</f>
        <v>460</v>
      </c>
      <c r="C44" s="1">
        <f>ROUND(TotVol!$O44*Base18!I44,0)</f>
        <v>44</v>
      </c>
      <c r="D44" s="1">
        <f>ROUND(TotVol!$O44*Base18!J44,0)</f>
        <v>73</v>
      </c>
      <c r="E44" s="1">
        <f>ROUND(TotVol!$O44*Base18!K44,0)</f>
        <v>52</v>
      </c>
    </row>
    <row r="45" spans="1:5" x14ac:dyDescent="0.2">
      <c r="A45" s="1">
        <v>12053</v>
      </c>
      <c r="B45" s="1">
        <f>ROUND(TotVol!$O45*Base18!H45,0)</f>
        <v>1314</v>
      </c>
      <c r="C45" s="1">
        <f>ROUND(TotVol!$O45*Base18!I45,0)</f>
        <v>121</v>
      </c>
      <c r="D45" s="1">
        <f>ROUND(TotVol!$O45*Base18!J45,0)</f>
        <v>121</v>
      </c>
      <c r="E45" s="1">
        <f>ROUND(TotVol!$O45*Base18!K45,0)</f>
        <v>99</v>
      </c>
    </row>
    <row r="46" spans="1:5" x14ac:dyDescent="0.2">
      <c r="A46" s="1">
        <v>12055</v>
      </c>
      <c r="B46" s="1">
        <f>ROUND(TotVol!$O46*Base18!H46,0)</f>
        <v>4573</v>
      </c>
      <c r="C46" s="1">
        <f>ROUND(TotVol!$O46*Base18!I46,0)</f>
        <v>365</v>
      </c>
      <c r="D46" s="1">
        <f>ROUND(TotVol!$O46*Base18!J46,0)</f>
        <v>193</v>
      </c>
      <c r="E46" s="1">
        <f>ROUND(TotVol!$O46*Base18!K46,0)</f>
        <v>142</v>
      </c>
    </row>
    <row r="47" spans="1:5" x14ac:dyDescent="0.2">
      <c r="A47" s="1">
        <v>12056</v>
      </c>
      <c r="B47" s="1">
        <f>ROUND(TotVol!$O47*Base18!H47,0)</f>
        <v>4990</v>
      </c>
      <c r="C47" s="1">
        <f>ROUND(TotVol!$O47*Base18!I47,0)</f>
        <v>413</v>
      </c>
      <c r="D47" s="1">
        <f>ROUND(TotVol!$O47*Base18!J47,0)</f>
        <v>286</v>
      </c>
      <c r="E47" s="1">
        <f>ROUND(TotVol!$O47*Base18!K47,0)</f>
        <v>138</v>
      </c>
    </row>
    <row r="48" spans="1:5" x14ac:dyDescent="0.2">
      <c r="A48" s="1">
        <v>12057</v>
      </c>
      <c r="B48" s="1">
        <f>ROUND(TotVol!$O48*Base18!H48,0)</f>
        <v>79420</v>
      </c>
      <c r="C48" s="1">
        <f>ROUND(TotVol!$O48*Base18!I48,0)</f>
        <v>7165</v>
      </c>
      <c r="D48" s="1">
        <f>ROUND(TotVol!$O48*Base18!J48,0)</f>
        <v>4026</v>
      </c>
      <c r="E48" s="1">
        <f>ROUND(TotVol!$O48*Base18!K48,0)</f>
        <v>11719</v>
      </c>
    </row>
    <row r="49" spans="1:5" x14ac:dyDescent="0.2">
      <c r="A49" s="1">
        <v>12058</v>
      </c>
      <c r="B49" s="1">
        <f>ROUND(TotVol!$O49*Base18!H49,0)</f>
        <v>2899</v>
      </c>
      <c r="C49" s="1">
        <f>ROUND(TotVol!$O49*Base18!I49,0)</f>
        <v>233</v>
      </c>
      <c r="D49" s="1">
        <f>ROUND(TotVol!$O49*Base18!J49,0)</f>
        <v>129</v>
      </c>
      <c r="E49" s="1">
        <f>ROUND(TotVol!$O49*Base18!K49,0)</f>
        <v>104</v>
      </c>
    </row>
    <row r="50" spans="1:5" x14ac:dyDescent="0.2">
      <c r="A50" s="1">
        <v>12065</v>
      </c>
      <c r="B50" s="1">
        <f>ROUND(TotVol!$O50*Base18!H50,0)</f>
        <v>1845</v>
      </c>
      <c r="C50" s="1">
        <f>ROUND(TotVol!$O50*Base18!I50,0)</f>
        <v>168</v>
      </c>
      <c r="D50" s="1">
        <f>ROUND(TotVol!$O50*Base18!J50,0)</f>
        <v>168</v>
      </c>
      <c r="E50" s="1">
        <f>ROUND(TotVol!$O50*Base18!K50,0)</f>
        <v>142</v>
      </c>
    </row>
    <row r="51" spans="1:5" x14ac:dyDescent="0.2">
      <c r="A51" s="1">
        <v>12066</v>
      </c>
      <c r="B51" s="1">
        <f>ROUND(TotVol!$O51*Base18!H51,0)</f>
        <v>1594</v>
      </c>
      <c r="C51" s="1">
        <f>ROUND(TotVol!$O51*Base18!I51,0)</f>
        <v>138</v>
      </c>
      <c r="D51" s="1">
        <f>ROUND(TotVol!$O51*Base18!J51,0)</f>
        <v>117</v>
      </c>
      <c r="E51" s="1">
        <f>ROUND(TotVol!$O51*Base18!K51,0)</f>
        <v>64</v>
      </c>
    </row>
    <row r="52" spans="1:5" x14ac:dyDescent="0.2">
      <c r="A52" s="1">
        <v>12067</v>
      </c>
      <c r="B52" s="1">
        <f>ROUND(TotVol!$O52*Base18!H52,0)</f>
        <v>1328</v>
      </c>
      <c r="C52" s="1">
        <f>ROUND(TotVol!$O52*Base18!I52,0)</f>
        <v>110</v>
      </c>
      <c r="D52" s="1">
        <f>ROUND(TotVol!$O52*Base18!J52,0)</f>
        <v>85</v>
      </c>
      <c r="E52" s="1">
        <f>ROUND(TotVol!$O52*Base18!K52,0)</f>
        <v>48</v>
      </c>
    </row>
    <row r="53" spans="1:5" x14ac:dyDescent="0.2">
      <c r="A53" s="1">
        <v>12069</v>
      </c>
      <c r="B53" s="1">
        <f>ROUND(TotVol!$O53*Base18!H53,0)</f>
        <v>36488</v>
      </c>
      <c r="C53" s="1">
        <f>ROUND(TotVol!$O53*Base18!I53,0)</f>
        <v>3133</v>
      </c>
      <c r="D53" s="1">
        <f>ROUND(TotVol!$O53*Base18!J53,0)</f>
        <v>1257</v>
      </c>
      <c r="E53" s="1">
        <f>ROUND(TotVol!$O53*Base18!K53,0)</f>
        <v>3905</v>
      </c>
    </row>
    <row r="54" spans="1:5" x14ac:dyDescent="0.2">
      <c r="A54" s="1">
        <v>12070</v>
      </c>
      <c r="B54" s="1">
        <f>ROUND(TotVol!$O54*Base18!H54,0)</f>
        <v>2564</v>
      </c>
      <c r="C54" s="1">
        <f>ROUND(TotVol!$O54*Base18!I54,0)</f>
        <v>220</v>
      </c>
      <c r="D54" s="1">
        <f>ROUND(TotVol!$O54*Base18!J54,0)</f>
        <v>151</v>
      </c>
      <c r="E54" s="1">
        <f>ROUND(TotVol!$O54*Base18!K54,0)</f>
        <v>197</v>
      </c>
    </row>
    <row r="55" spans="1:5" x14ac:dyDescent="0.2">
      <c r="A55">
        <v>12079</v>
      </c>
      <c r="B55" s="1">
        <f>ROUND(TotVol!$O55*Base18!H55,0)</f>
        <v>3331</v>
      </c>
      <c r="C55" s="1">
        <f>ROUND(TotVol!$O55*Base18!I55,0)</f>
        <v>278</v>
      </c>
      <c r="D55" s="1">
        <f>ROUND(TotVol!$O55*Base18!J55,0)</f>
        <v>236</v>
      </c>
      <c r="E55" s="1">
        <f>ROUND(TotVol!$O55*Base18!K55,0)</f>
        <v>118</v>
      </c>
    </row>
    <row r="56" spans="1:5" x14ac:dyDescent="0.2">
      <c r="A56">
        <v>12080</v>
      </c>
      <c r="B56" s="1">
        <f>ROUND(TotVol!$O56*Base18!H56,0)</f>
        <v>6637</v>
      </c>
      <c r="C56" s="1">
        <f>ROUND(TotVol!$O56*Base18!I56,0)</f>
        <v>544</v>
      </c>
      <c r="D56" s="1">
        <f>ROUND(TotVol!$O56*Base18!J56,0)</f>
        <v>316</v>
      </c>
      <c r="E56" s="1">
        <f>ROUND(TotVol!$O56*Base18!K56,0)</f>
        <v>337</v>
      </c>
    </row>
    <row r="57" spans="1:5" x14ac:dyDescent="0.2">
      <c r="A57">
        <v>12081</v>
      </c>
      <c r="B57" s="1">
        <f>ROUND(TotVol!$O57*Base18!H57,0)</f>
        <v>2854</v>
      </c>
      <c r="C57" s="1">
        <f>ROUND(TotVol!$O57*Base18!I57,0)</f>
        <v>242</v>
      </c>
      <c r="D57" s="1">
        <f>ROUND(TotVol!$O57*Base18!J57,0)</f>
        <v>209</v>
      </c>
      <c r="E57" s="1">
        <f>ROUND(TotVol!$O57*Base18!K57,0)</f>
        <v>96</v>
      </c>
    </row>
    <row r="58" spans="1:5" x14ac:dyDescent="0.2">
      <c r="A58">
        <v>12082</v>
      </c>
      <c r="B58" s="1">
        <f>ROUND(TotVol!$O58*Base18!H58,0)</f>
        <v>2350</v>
      </c>
      <c r="C58" s="1">
        <f>ROUND(TotVol!$O58*Base18!I58,0)</f>
        <v>189</v>
      </c>
      <c r="D58" s="1">
        <f>ROUND(TotVol!$O58*Base18!J58,0)</f>
        <v>130</v>
      </c>
      <c r="E58" s="1">
        <f>ROUND(TotVol!$O58*Base18!K58,0)</f>
        <v>53</v>
      </c>
    </row>
    <row r="59" spans="1:5" x14ac:dyDescent="0.2">
      <c r="A59">
        <v>12083</v>
      </c>
      <c r="B59" s="1">
        <f>ROUND(TotVol!$O59*Base18!H59,0)</f>
        <v>41786</v>
      </c>
      <c r="C59" s="1">
        <f>ROUND(TotVol!$O59*Base18!I59,0)</f>
        <v>3728</v>
      </c>
      <c r="D59" s="1">
        <f>ROUND(TotVol!$O59*Base18!J59,0)</f>
        <v>1682</v>
      </c>
      <c r="E59" s="1">
        <f>ROUND(TotVol!$O59*Base18!K59,0)</f>
        <v>6129</v>
      </c>
    </row>
    <row r="60" spans="1:5" x14ac:dyDescent="0.2">
      <c r="A60">
        <v>12084</v>
      </c>
      <c r="B60" s="1">
        <f>ROUND(TotVol!$O60*Base18!H60,0)</f>
        <v>1499</v>
      </c>
      <c r="C60" s="1">
        <f>ROUND(TotVol!$O60*Base18!I60,0)</f>
        <v>139</v>
      </c>
      <c r="D60" s="1">
        <f>ROUND(TotVol!$O60*Base18!J60,0)</f>
        <v>107</v>
      </c>
      <c r="E60" s="1">
        <f>ROUND(TotVol!$O60*Base18!K60,0)</f>
        <v>182</v>
      </c>
    </row>
    <row r="61" spans="1:5" x14ac:dyDescent="0.2">
      <c r="A61">
        <v>12085</v>
      </c>
      <c r="B61" s="1">
        <f>ROUND(TotVol!$O61*Base18!H61,0)</f>
        <v>3315</v>
      </c>
      <c r="C61" s="1">
        <f>ROUND(TotVol!$O61*Base18!I61,0)</f>
        <v>289</v>
      </c>
      <c r="D61" s="1">
        <f>ROUND(TotVol!$O61*Base18!J61,0)</f>
        <v>331</v>
      </c>
      <c r="E61" s="1">
        <f>ROUND(TotVol!$O61*Base18!K61,0)</f>
        <v>128</v>
      </c>
    </row>
    <row r="62" spans="1:5" x14ac:dyDescent="0.2">
      <c r="A62" s="17">
        <v>12086</v>
      </c>
      <c r="B62" s="1">
        <f>ROUND(TotVol!$O62*Base18!H62,0)</f>
        <v>4842</v>
      </c>
      <c r="C62" s="1">
        <f>ROUND(TotVol!$O62*Base18!I62,0)</f>
        <v>401</v>
      </c>
      <c r="D62" s="1">
        <f>ROUND(TotVol!$O62*Base18!J62,0)</f>
        <v>253</v>
      </c>
      <c r="E62" s="1">
        <f>ROUND(TotVol!$O62*Base18!K62,0)</f>
        <v>200</v>
      </c>
    </row>
    <row r="63" spans="1:5" x14ac:dyDescent="0.2">
      <c r="A63" s="17">
        <v>12087</v>
      </c>
      <c r="B63" s="1">
        <f>ROUND(TotVol!$O63*Base18!H63,0)</f>
        <v>2674</v>
      </c>
      <c r="C63" s="1">
        <f>ROUND(TotVol!$O63*Base18!I63,0)</f>
        <v>230</v>
      </c>
      <c r="D63" s="1">
        <f>ROUND(TotVol!$O63*Base18!J63,0)</f>
        <v>167</v>
      </c>
      <c r="E63" s="1">
        <f>ROUND(TotVol!$O63*Base18!K63,0)</f>
        <v>167</v>
      </c>
    </row>
    <row r="64" spans="1:5" x14ac:dyDescent="0.2">
      <c r="A64" s="17">
        <v>12088</v>
      </c>
      <c r="B64" s="1">
        <f>ROUND(TotVol!$O64*Base18!H64,0)</f>
        <v>923</v>
      </c>
      <c r="C64" s="1">
        <f>ROUND(TotVol!$O64*Base18!I64,0)</f>
        <v>77</v>
      </c>
      <c r="D64" s="1">
        <f>ROUND(TotVol!$O64*Base18!J64,0)</f>
        <v>69</v>
      </c>
      <c r="E64" s="1">
        <f>ROUND(TotVol!$O64*Base18!K64,0)</f>
        <v>28</v>
      </c>
    </row>
    <row r="65" spans="1:5" x14ac:dyDescent="0.2">
      <c r="A65" s="17">
        <v>12089</v>
      </c>
      <c r="B65" s="1">
        <f>ROUND(TotVol!$O65*Base18!H65,0)</f>
        <v>289</v>
      </c>
      <c r="C65" s="1">
        <f>ROUND(TotVol!$O65*Base18!I65,0)</f>
        <v>25</v>
      </c>
      <c r="D65" s="1">
        <f>ROUND(TotVol!$O65*Base18!J65,0)</f>
        <v>54</v>
      </c>
      <c r="E65" s="1">
        <f>ROUND(TotVol!$O65*Base18!K65,0)</f>
        <v>0</v>
      </c>
    </row>
    <row r="66" spans="1:5" x14ac:dyDescent="0.2">
      <c r="A66" s="17">
        <v>12090</v>
      </c>
      <c r="B66" s="1">
        <f>ROUND(TotVol!$O66*Base18!H66,0)</f>
        <v>1419</v>
      </c>
      <c r="C66" s="1">
        <f>ROUND(TotVol!$O66*Base18!I66,0)</f>
        <v>130</v>
      </c>
      <c r="D66" s="1">
        <f>ROUND(TotVol!$O66*Base18!J66,0)</f>
        <v>130</v>
      </c>
      <c r="E66" s="1">
        <f>ROUND(TotVol!$O66*Base18!K66,0)</f>
        <v>163</v>
      </c>
    </row>
    <row r="67" spans="1:5" x14ac:dyDescent="0.2">
      <c r="A67" s="17">
        <v>12091</v>
      </c>
      <c r="B67" s="1">
        <f>ROUND(TotVol!$O67*Base18!H67,0)</f>
        <v>464</v>
      </c>
      <c r="C67" s="1">
        <f>ROUND(TotVol!$O67*Base18!I67,0)</f>
        <v>39</v>
      </c>
      <c r="D67" s="1">
        <f>ROUND(TotVol!$O67*Base18!J67,0)</f>
        <v>33</v>
      </c>
      <c r="E67" s="1">
        <f>ROUND(TotVol!$O67*Base18!K67,0)</f>
        <v>22</v>
      </c>
    </row>
    <row r="68" spans="1:5" x14ac:dyDescent="0.2">
      <c r="A68" s="17">
        <v>12092</v>
      </c>
      <c r="B68" s="1">
        <f>ROUND(TotVol!$O68*Base18!H68,0)</f>
        <v>579</v>
      </c>
      <c r="C68" s="1">
        <f>ROUND(TotVol!$O68*Base18!I68,0)</f>
        <v>50</v>
      </c>
      <c r="D68" s="1">
        <f>ROUND(TotVol!$O68*Base18!J68,0)</f>
        <v>59</v>
      </c>
      <c r="E68" s="1">
        <f>ROUND(TotVol!$O68*Base18!K68,0)</f>
        <v>24</v>
      </c>
    </row>
    <row r="69" spans="1:5" x14ac:dyDescent="0.2">
      <c r="A69" s="17">
        <v>12093</v>
      </c>
      <c r="B69" s="1">
        <f>ROUND(TotVol!$O69*Base18!H69,0)</f>
        <v>2797</v>
      </c>
      <c r="C69" s="1">
        <f>ROUND(TotVol!$O69*Base18!I69,0)</f>
        <v>218</v>
      </c>
      <c r="D69" s="1">
        <f>ROUND(TotVol!$O69*Base18!J69,0)</f>
        <v>76</v>
      </c>
      <c r="E69" s="1">
        <f>ROUND(TotVol!$O69*Base18!K69,0)</f>
        <v>29</v>
      </c>
    </row>
    <row r="70" spans="1:5" x14ac:dyDescent="0.2">
      <c r="A70" s="17">
        <v>12094</v>
      </c>
      <c r="B70" s="1">
        <f>ROUND(TotVol!$O70*Base18!H70,0)</f>
        <v>20051</v>
      </c>
      <c r="C70" s="1">
        <f>ROUND(TotVol!$O70*Base18!I70,0)</f>
        <v>1780</v>
      </c>
      <c r="D70" s="1">
        <f>ROUND(TotVol!$O70*Base18!J70,0)</f>
        <v>1137</v>
      </c>
      <c r="E70" s="1">
        <f>ROUND(TotVol!$O70*Base18!K70,0)</f>
        <v>2412</v>
      </c>
    </row>
    <row r="71" spans="1:5" x14ac:dyDescent="0.2">
      <c r="A71" s="17">
        <v>12095</v>
      </c>
      <c r="B71" s="1">
        <f>ROUND(TotVol!$O71*Base18!H71,0)</f>
        <v>748</v>
      </c>
      <c r="C71" s="1">
        <f>ROUND(TotVol!$O71*Base18!I71,0)</f>
        <v>61</v>
      </c>
      <c r="D71" s="1">
        <f>ROUND(TotVol!$O71*Base18!J71,0)</f>
        <v>54</v>
      </c>
      <c r="E71" s="1">
        <f>ROUND(TotVol!$O71*Base18!K71,0)</f>
        <v>0</v>
      </c>
    </row>
    <row r="72" spans="1:5" x14ac:dyDescent="0.2">
      <c r="A72" s="17">
        <v>12096</v>
      </c>
      <c r="B72" s="1">
        <f>ROUND(TotVol!$O72*Base18!H72,0)</f>
        <v>1536</v>
      </c>
      <c r="C72" s="1">
        <f>ROUND(TotVol!$O72*Base18!I72,0)</f>
        <v>124</v>
      </c>
      <c r="D72" s="1">
        <f>ROUND(TotVol!$O72*Base18!J72,0)</f>
        <v>124</v>
      </c>
      <c r="E72" s="1">
        <f>ROUND(TotVol!$O72*Base18!K72,0)</f>
        <v>23</v>
      </c>
    </row>
    <row r="73" spans="1:5" x14ac:dyDescent="0.2">
      <c r="A73" s="17">
        <v>12097</v>
      </c>
      <c r="B73" s="1">
        <f>ROUND(TotVol!$O73*Base18!H73,0)</f>
        <v>1616</v>
      </c>
      <c r="C73" s="1">
        <f>ROUND(TotVol!$O73*Base18!I73,0)</f>
        <v>146</v>
      </c>
      <c r="D73" s="1">
        <f>ROUND(TotVol!$O73*Base18!J73,0)</f>
        <v>172</v>
      </c>
      <c r="E73" s="1">
        <f>ROUND(TotVol!$O73*Base18!K73,0)</f>
        <v>60</v>
      </c>
    </row>
    <row r="74" spans="1:5" x14ac:dyDescent="0.2">
      <c r="A74" s="17">
        <v>12098</v>
      </c>
      <c r="B74" s="1">
        <f>ROUND(TotVol!$O74*Base18!H74,0)</f>
        <v>846</v>
      </c>
      <c r="C74" s="1">
        <f>ROUND(TotVol!$O74*Base18!I74,0)</f>
        <v>66</v>
      </c>
      <c r="D74" s="1">
        <f>ROUND(TotVol!$O74*Base18!J74,0)</f>
        <v>21</v>
      </c>
      <c r="E74" s="1">
        <f>ROUND(TotVol!$O74*Base18!K74,0)</f>
        <v>11</v>
      </c>
    </row>
    <row r="75" spans="1:5" x14ac:dyDescent="0.2">
      <c r="A75" s="17">
        <v>12099</v>
      </c>
      <c r="B75" s="1">
        <f>ROUND(TotVol!$O75*Base18!H75,0)</f>
        <v>2818</v>
      </c>
      <c r="C75" s="1">
        <f>ROUND(TotVol!$O75*Base18!I75,0)</f>
        <v>228</v>
      </c>
      <c r="D75" s="1">
        <f>ROUND(TotVol!$O75*Base18!J75,0)</f>
        <v>130</v>
      </c>
      <c r="E75" s="1">
        <f>ROUND(TotVol!$O75*Base18!K75,0)</f>
        <v>76</v>
      </c>
    </row>
    <row r="76" spans="1:5" x14ac:dyDescent="0.2">
      <c r="A76" s="20">
        <v>12100</v>
      </c>
      <c r="B76" s="1">
        <f>ROUND(TotVol!$O76*Base18!H76,0)</f>
        <v>864</v>
      </c>
      <c r="C76" s="1">
        <f>ROUND(TotVol!$O76*Base18!I76,0)</f>
        <v>71</v>
      </c>
      <c r="D76" s="1">
        <f>ROUND(TotVol!$O76*Base18!J76,0)</f>
        <v>64</v>
      </c>
      <c r="E76" s="1">
        <f>ROUND(TotVol!$O76*Base18!K76,0)</f>
        <v>16</v>
      </c>
    </row>
    <row r="77" spans="1:5" x14ac:dyDescent="0.2">
      <c r="A77" s="20">
        <v>12101</v>
      </c>
      <c r="B77" s="1">
        <f>ROUND(TotVol!$O77*Base18!H77,0)</f>
        <v>2092</v>
      </c>
      <c r="C77" s="1">
        <f>ROUND(TotVol!$O77*Base18!I77,0)</f>
        <v>179</v>
      </c>
      <c r="D77" s="1">
        <f>ROUND(TotVol!$O77*Base18!J77,0)</f>
        <v>137</v>
      </c>
      <c r="E77" s="1">
        <f>ROUND(TotVol!$O77*Base18!K77,0)</f>
        <v>116</v>
      </c>
    </row>
    <row r="78" spans="1:5" x14ac:dyDescent="0.2">
      <c r="A78" s="21">
        <v>12102</v>
      </c>
      <c r="B78" s="1">
        <f>ROUND(TotVol!$O78*Base18!H78,0)</f>
        <v>483</v>
      </c>
      <c r="C78" s="1">
        <f>ROUND(TotVol!$O78*Base18!I78,0)</f>
        <v>39</v>
      </c>
      <c r="D78" s="1">
        <f>ROUND(TotVol!$O78*Base18!J78,0)</f>
        <v>35</v>
      </c>
      <c r="E78" s="1">
        <f>ROUND(TotVol!$O78*Base18!K78,0)</f>
        <v>9</v>
      </c>
    </row>
    <row r="79" spans="1:5" x14ac:dyDescent="0.2">
      <c r="A79" s="21">
        <v>12103</v>
      </c>
      <c r="B79" s="1">
        <f>ROUND(TotVol!$O79*Base18!H79,0)</f>
        <v>574</v>
      </c>
      <c r="C79" s="1">
        <f>ROUND(TotVol!$O79*Base18!I79,0)</f>
        <v>47</v>
      </c>
      <c r="D79" s="1">
        <f>ROUND(TotVol!$O79*Base18!J79,0)</f>
        <v>42</v>
      </c>
      <c r="E79" s="1">
        <f>ROUND(TotVol!$O79*Base18!K79,0)</f>
        <v>10</v>
      </c>
    </row>
    <row r="80" spans="1:5" x14ac:dyDescent="0.2">
      <c r="A80" s="21">
        <v>12104</v>
      </c>
      <c r="B80" s="1">
        <f>ROUND(TotVol!$O80*Base18!H80,0)</f>
        <v>920</v>
      </c>
      <c r="C80" s="1">
        <f>ROUND(TotVol!$O80*Base18!I80,0)</f>
        <v>76</v>
      </c>
      <c r="D80" s="1">
        <f>ROUND(TotVol!$O80*Base18!J80,0)</f>
        <v>61</v>
      </c>
      <c r="E80" s="1">
        <f>ROUND(TotVol!$O80*Base18!K80,0)</f>
        <v>28</v>
      </c>
    </row>
    <row r="81" spans="1:5" x14ac:dyDescent="0.2">
      <c r="A81" s="21">
        <v>12105</v>
      </c>
      <c r="B81" s="1">
        <f>ROUND(TotVol!$O81*Base18!H81,0)</f>
        <v>28873</v>
      </c>
      <c r="C81" s="1">
        <f>ROUND(TotVol!$O81*Base18!I81,0)</f>
        <v>2755</v>
      </c>
      <c r="D81" s="1">
        <f>ROUND(TotVol!$O81*Base18!J81,0)</f>
        <v>1064</v>
      </c>
      <c r="E81" s="1">
        <f>ROUND(TotVol!$O81*Base18!K81,0)</f>
        <v>6619</v>
      </c>
    </row>
    <row r="82" spans="1:5" x14ac:dyDescent="0.2">
      <c r="A82" s="21">
        <v>12106</v>
      </c>
      <c r="B82" s="1">
        <f>ROUND(TotVol!$O82*Base18!H82,0)</f>
        <v>495</v>
      </c>
      <c r="C82" s="1">
        <f>ROUND(TotVol!$O82*Base18!I82,0)</f>
        <v>45</v>
      </c>
      <c r="D82" s="1">
        <f>ROUND(TotVol!$O82*Base18!J82,0)</f>
        <v>48</v>
      </c>
      <c r="E82" s="1">
        <f>ROUND(TotVol!$O82*Base18!K82,0)</f>
        <v>48</v>
      </c>
    </row>
    <row r="83" spans="1:5" x14ac:dyDescent="0.2">
      <c r="A83" s="21">
        <v>12107</v>
      </c>
      <c r="B83" s="1">
        <f>ROUND(TotVol!$O83*Base18!H83,0)</f>
        <v>572</v>
      </c>
      <c r="C83" s="1">
        <f>ROUND(TotVol!$O83*Base18!I83,0)</f>
        <v>52</v>
      </c>
      <c r="D83" s="1">
        <f>ROUND(TotVol!$O83*Base18!J83,0)</f>
        <v>74</v>
      </c>
      <c r="E83" s="1">
        <f>ROUND(TotVol!$O83*Base18!K83,0)</f>
        <v>42</v>
      </c>
    </row>
    <row r="84" spans="1:5" x14ac:dyDescent="0.2">
      <c r="A84" s="21">
        <v>12108</v>
      </c>
      <c r="B84" s="1">
        <f>ROUND(TotVol!$O84*Base18!H84,0)</f>
        <v>3068</v>
      </c>
      <c r="C84" s="1">
        <f>ROUND(TotVol!$O84*Base18!I84,0)</f>
        <v>249</v>
      </c>
      <c r="D84" s="1">
        <f>ROUND(TotVol!$O84*Base18!J84,0)</f>
        <v>113</v>
      </c>
      <c r="E84" s="1">
        <f>ROUND(TotVol!$O84*Base18!K84,0)</f>
        <v>79</v>
      </c>
    </row>
    <row r="85" spans="1:5" x14ac:dyDescent="0.2">
      <c r="A85" s="21">
        <v>12109</v>
      </c>
      <c r="B85" s="1">
        <f>ROUND(TotVol!$O85*Base18!H85,0)</f>
        <v>480</v>
      </c>
      <c r="C85" s="1">
        <f>ROUND(TotVol!$O85*Base18!I85,0)</f>
        <v>39</v>
      </c>
      <c r="D85" s="1">
        <f>ROUND(TotVol!$O85*Base18!J85,0)</f>
        <v>35</v>
      </c>
      <c r="E85" s="1">
        <f>ROUND(TotVol!$O85*Base18!K85,0)</f>
        <v>9</v>
      </c>
    </row>
    <row r="86" spans="1:5" x14ac:dyDescent="0.2">
      <c r="A86" s="21">
        <v>12110</v>
      </c>
      <c r="B86" s="1">
        <f>ROUND(TotVol!$O86*Base18!H86,0)</f>
        <v>599</v>
      </c>
      <c r="C86" s="1">
        <f>ROUND(TotVol!$O86*Base18!I86,0)</f>
        <v>49</v>
      </c>
      <c r="D86" s="1">
        <f>ROUND(TotVol!$O86*Base18!J86,0)</f>
        <v>44</v>
      </c>
      <c r="E86" s="1">
        <f>ROUND(TotVol!$O86*Base18!K86,0)</f>
        <v>11</v>
      </c>
    </row>
    <row r="87" spans="1:5" x14ac:dyDescent="0.2">
      <c r="A87" s="21">
        <v>12111</v>
      </c>
      <c r="B87" s="1">
        <f>ROUND(TotVol!$O87*Base18!H87,0)</f>
        <v>1012</v>
      </c>
      <c r="C87" s="1">
        <f>ROUND(TotVol!$O87*Base18!I87,0)</f>
        <v>93</v>
      </c>
      <c r="D87" s="1">
        <f>ROUND(TotVol!$O87*Base18!J87,0)</f>
        <v>120</v>
      </c>
      <c r="E87" s="1">
        <f>ROUND(TotVol!$O87*Base18!K87,0)</f>
        <v>96</v>
      </c>
    </row>
    <row r="88" spans="1:5" x14ac:dyDescent="0.2">
      <c r="A88" s="21">
        <v>12112</v>
      </c>
      <c r="B88" s="1">
        <f>ROUND(TotVol!$O88*Base18!H88,0)</f>
        <v>261</v>
      </c>
      <c r="C88" s="1">
        <f>ROUND(TotVol!$O88*Base18!I88,0)</f>
        <v>22</v>
      </c>
      <c r="D88" s="1">
        <f>ROUND(TotVol!$O88*Base18!J88,0)</f>
        <v>23</v>
      </c>
      <c r="E88" s="1">
        <f>ROUND(TotVol!$O88*Base18!K88,0)</f>
        <v>5</v>
      </c>
    </row>
    <row r="89" spans="1:5" x14ac:dyDescent="0.2">
      <c r="A89" s="20">
        <v>12113</v>
      </c>
      <c r="B89" s="1">
        <f>ROUND(TotVol!$O89*Base18!H89,0)</f>
        <v>720</v>
      </c>
      <c r="C89" s="1">
        <f>ROUND(TotVol!$O89*Base18!I89,0)</f>
        <v>63</v>
      </c>
      <c r="D89" s="1">
        <f>ROUND(TotVol!$O89*Base18!J89,0)</f>
        <v>60</v>
      </c>
      <c r="E89" s="1">
        <f>ROUND(TotVol!$O89*Base18!K89,0)</f>
        <v>60</v>
      </c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3" tint="0.59999389629810485"/>
  </sheetPr>
  <dimension ref="A1:E89"/>
  <sheetViews>
    <sheetView workbookViewId="0">
      <selection activeCell="F27" sqref="F27"/>
    </sheetView>
  </sheetViews>
  <sheetFormatPr defaultRowHeight="12.75" x14ac:dyDescent="0.2"/>
  <cols>
    <col min="1" max="1" width="6.7109375" customWidth="1"/>
    <col min="2" max="5" width="15.7109375" customWidth="1"/>
    <col min="7" max="21" width="9.140625" customWidth="1"/>
  </cols>
  <sheetData>
    <row r="1" spans="1:5" x14ac:dyDescent="0.2">
      <c r="A1" t="s">
        <v>0</v>
      </c>
      <c r="B1" t="s">
        <v>87</v>
      </c>
      <c r="C1" t="s">
        <v>88</v>
      </c>
      <c r="D1" t="s">
        <v>89</v>
      </c>
      <c r="E1" t="s">
        <v>90</v>
      </c>
    </row>
    <row r="2" spans="1:5" x14ac:dyDescent="0.2">
      <c r="A2" s="1">
        <v>12001</v>
      </c>
      <c r="B2" s="1">
        <f>ROUND(TotVol!$T2*Base18!H2,0)</f>
        <v>591</v>
      </c>
      <c r="C2" s="1">
        <f>ROUND(TotVol!$T2*Base18!I2,0)</f>
        <v>51</v>
      </c>
      <c r="D2" s="1">
        <f>ROUND(TotVol!$T2*Base18!J2,0)</f>
        <v>63</v>
      </c>
      <c r="E2" s="1">
        <f>ROUND(TotVol!$T2*Base18!K2,0)</f>
        <v>25</v>
      </c>
    </row>
    <row r="3" spans="1:5" x14ac:dyDescent="0.2">
      <c r="A3" s="1">
        <v>12002</v>
      </c>
      <c r="B3" s="1">
        <f>ROUND(TotVol!$T3*Base18!H3,0)</f>
        <v>3442</v>
      </c>
      <c r="C3" s="1">
        <f>ROUND(TotVol!$T3*Base18!I3,0)</f>
        <v>296</v>
      </c>
      <c r="D3" s="1">
        <f>ROUND(TotVol!$T3*Base18!J3,0)</f>
        <v>225</v>
      </c>
      <c r="E3" s="1">
        <f>ROUND(TotVol!$T3*Base18!K3,0)</f>
        <v>177</v>
      </c>
    </row>
    <row r="4" spans="1:5" x14ac:dyDescent="0.2">
      <c r="A4" s="1">
        <v>12003</v>
      </c>
      <c r="B4" s="1">
        <f>ROUND(TotVol!$T4*Base18!H4,0)</f>
        <v>163</v>
      </c>
      <c r="C4" s="1">
        <f>ROUND(TotVol!$T4*Base18!I4,0)</f>
        <v>15</v>
      </c>
      <c r="D4" s="1">
        <f>ROUND(TotVol!$T4*Base18!J4,0)</f>
        <v>31</v>
      </c>
      <c r="E4" s="1">
        <f>ROUND(TotVol!$T4*Base18!K4,0)</f>
        <v>10</v>
      </c>
    </row>
    <row r="5" spans="1:5" x14ac:dyDescent="0.2">
      <c r="A5" s="1">
        <v>12004</v>
      </c>
      <c r="B5" s="1">
        <f>ROUND(TotVol!$T5*Base18!H5,0)</f>
        <v>776</v>
      </c>
      <c r="C5" s="1">
        <f>ROUND(TotVol!$T5*Base18!I5,0)</f>
        <v>69</v>
      </c>
      <c r="D5" s="1">
        <f>ROUND(TotVol!$T5*Base18!J5,0)</f>
        <v>109</v>
      </c>
      <c r="E5" s="1">
        <f>ROUND(TotVol!$T5*Base18!K5,0)</f>
        <v>28</v>
      </c>
    </row>
    <row r="6" spans="1:5" x14ac:dyDescent="0.2">
      <c r="A6" s="1">
        <v>12005</v>
      </c>
      <c r="B6" s="1">
        <f>ROUND(TotVol!$T6*Base18!H6,0)</f>
        <v>3563</v>
      </c>
      <c r="C6" s="1">
        <f>ROUND(TotVol!$T6*Base18!I6,0)</f>
        <v>304</v>
      </c>
      <c r="D6" s="1">
        <f>ROUND(TotVol!$T6*Base18!J6,0)</f>
        <v>276</v>
      </c>
      <c r="E6" s="1">
        <f>ROUND(TotVol!$T6*Base18!K6,0)</f>
        <v>137</v>
      </c>
    </row>
    <row r="7" spans="1:5" x14ac:dyDescent="0.2">
      <c r="A7" s="1">
        <v>12006</v>
      </c>
      <c r="B7" s="1">
        <f>ROUND(TotVol!$T7*Base18!H7,0)</f>
        <v>1935</v>
      </c>
      <c r="C7" s="1">
        <f>ROUND(TotVol!$T7*Base18!I7,0)</f>
        <v>150</v>
      </c>
      <c r="D7" s="1">
        <f>ROUND(TotVol!$T7*Base18!J7,0)</f>
        <v>86</v>
      </c>
      <c r="E7" s="1">
        <f>ROUND(TotVol!$T7*Base18!K7,0)</f>
        <v>22</v>
      </c>
    </row>
    <row r="8" spans="1:5" x14ac:dyDescent="0.2">
      <c r="A8" s="1">
        <v>12007</v>
      </c>
      <c r="B8" s="1">
        <f>ROUND(TotVol!$T8*Base18!H8,0)</f>
        <v>952</v>
      </c>
      <c r="C8" s="1">
        <f>ROUND(TotVol!$T8*Base18!I8,0)</f>
        <v>81</v>
      </c>
      <c r="D8" s="1">
        <f>ROUND(TotVol!$T8*Base18!J8,0)</f>
        <v>111</v>
      </c>
      <c r="E8" s="1">
        <f>ROUND(TotVol!$T8*Base18!K8,0)</f>
        <v>22</v>
      </c>
    </row>
    <row r="9" spans="1:5" x14ac:dyDescent="0.2">
      <c r="A9" s="1">
        <v>12008</v>
      </c>
      <c r="B9" s="1">
        <f>ROUND(TotVol!$T9*Base18!H9,0)</f>
        <v>446</v>
      </c>
      <c r="C9" s="1">
        <f>ROUND(TotVol!$T9*Base18!I9,0)</f>
        <v>42</v>
      </c>
      <c r="D9" s="1">
        <f>ROUND(TotVol!$T9*Base18!J9,0)</f>
        <v>101</v>
      </c>
      <c r="E9" s="1">
        <f>ROUND(TotVol!$T9*Base18!K9,0)</f>
        <v>0</v>
      </c>
    </row>
    <row r="10" spans="1:5" x14ac:dyDescent="0.2">
      <c r="A10" s="1">
        <v>12009</v>
      </c>
      <c r="B10" s="1">
        <f>ROUND(TotVol!$T10*Base18!H10,0)</f>
        <v>579</v>
      </c>
      <c r="C10" s="1">
        <f>ROUND(TotVol!$T10*Base18!I10,0)</f>
        <v>55</v>
      </c>
      <c r="D10" s="1">
        <f>ROUND(TotVol!$T10*Base18!J10,0)</f>
        <v>76</v>
      </c>
      <c r="E10" s="1">
        <f>ROUND(TotVol!$T10*Base18!K10,0)</f>
        <v>80</v>
      </c>
    </row>
    <row r="11" spans="1:5" x14ac:dyDescent="0.2">
      <c r="A11" s="1">
        <v>12010</v>
      </c>
      <c r="B11" s="1">
        <f>ROUND(TotVol!$T11*Base18!H11,0)</f>
        <v>13802</v>
      </c>
      <c r="C11" s="1">
        <f>ROUND(TotVol!$T11*Base18!I11,0)</f>
        <v>1319</v>
      </c>
      <c r="D11" s="1">
        <f>ROUND(TotVol!$T11*Base18!J11,0)</f>
        <v>947</v>
      </c>
      <c r="E11" s="1">
        <f>ROUND(TotVol!$T11*Base18!K11,0)</f>
        <v>2763</v>
      </c>
    </row>
    <row r="12" spans="1:5" x14ac:dyDescent="0.2">
      <c r="A12" s="1">
        <v>12011</v>
      </c>
      <c r="B12" s="1">
        <f>ROUND(TotVol!$T12*Base18!H12,0)</f>
        <v>933</v>
      </c>
      <c r="C12" s="1">
        <f>ROUND(TotVol!$T12*Base18!I12,0)</f>
        <v>88</v>
      </c>
      <c r="D12" s="1">
        <f>ROUND(TotVol!$T12*Base18!J12,0)</f>
        <v>102</v>
      </c>
      <c r="E12" s="1">
        <f>ROUND(TotVol!$T12*Base18!K12,0)</f>
        <v>132</v>
      </c>
    </row>
    <row r="13" spans="1:5" x14ac:dyDescent="0.2">
      <c r="A13" s="1">
        <v>12012</v>
      </c>
      <c r="B13" s="1">
        <f>ROUND(TotVol!$T13*Base18!H13,0)</f>
        <v>13805</v>
      </c>
      <c r="C13" s="1">
        <f>ROUND(TotVol!$T13*Base18!I13,0)</f>
        <v>1247</v>
      </c>
      <c r="D13" s="1">
        <f>ROUND(TotVol!$T13*Base18!J13,0)</f>
        <v>725</v>
      </c>
      <c r="E13" s="1">
        <f>ROUND(TotVol!$T13*Base18!K13,0)</f>
        <v>2025</v>
      </c>
    </row>
    <row r="14" spans="1:5" x14ac:dyDescent="0.2">
      <c r="A14" s="1">
        <v>12013</v>
      </c>
      <c r="B14" s="1">
        <f>ROUND(TotVol!$T14*Base18!H14,0)</f>
        <v>6724</v>
      </c>
      <c r="C14" s="1">
        <f>ROUND(TotVol!$T14*Base18!I14,0)</f>
        <v>618</v>
      </c>
      <c r="D14" s="1">
        <f>ROUND(TotVol!$T14*Base18!J14,0)</f>
        <v>480</v>
      </c>
      <c r="E14" s="1">
        <f>ROUND(TotVol!$T14*Base18!K14,0)</f>
        <v>926</v>
      </c>
    </row>
    <row r="15" spans="1:5" x14ac:dyDescent="0.2">
      <c r="A15" s="1">
        <v>12014</v>
      </c>
      <c r="B15" s="1">
        <f>ROUND(TotVol!$T15*Base18!H15,0)</f>
        <v>246</v>
      </c>
      <c r="C15" s="1">
        <f>ROUND(TotVol!$T15*Base18!I15,0)</f>
        <v>22</v>
      </c>
      <c r="D15" s="1">
        <f>ROUND(TotVol!$T15*Base18!J15,0)</f>
        <v>46</v>
      </c>
      <c r="E15" s="1">
        <f>ROUND(TotVol!$T15*Base18!K15,0)</f>
        <v>5</v>
      </c>
    </row>
    <row r="16" spans="1:5" x14ac:dyDescent="0.2">
      <c r="A16" s="1">
        <v>12015</v>
      </c>
      <c r="B16" s="1">
        <f>ROUND(TotVol!$T16*Base18!H16,0)</f>
        <v>1287</v>
      </c>
      <c r="C16" s="1">
        <f>ROUND(TotVol!$T16*Base18!I16,0)</f>
        <v>117</v>
      </c>
      <c r="D16" s="1">
        <f>ROUND(TotVol!$T16*Base18!J16,0)</f>
        <v>96</v>
      </c>
      <c r="E16" s="1">
        <f>ROUND(TotVol!$T16*Base18!K16,0)</f>
        <v>96</v>
      </c>
    </row>
    <row r="17" spans="1:5" x14ac:dyDescent="0.2">
      <c r="A17" s="1">
        <v>12016</v>
      </c>
      <c r="B17" s="1">
        <f>ROUND(TotVol!$T17*Base18!H17,0)</f>
        <v>521</v>
      </c>
      <c r="C17" s="1">
        <f>ROUND(TotVol!$T17*Base18!I17,0)</f>
        <v>46</v>
      </c>
      <c r="D17" s="1">
        <f>ROUND(TotVol!$T17*Base18!J17,0)</f>
        <v>54</v>
      </c>
      <c r="E17" s="1">
        <f>ROUND(TotVol!$T17*Base18!K17,0)</f>
        <v>33</v>
      </c>
    </row>
    <row r="18" spans="1:5" x14ac:dyDescent="0.2">
      <c r="A18" s="1">
        <v>12017</v>
      </c>
      <c r="B18" s="1">
        <f>ROUND(TotVol!$T18*Base18!H18,0)</f>
        <v>6103</v>
      </c>
      <c r="C18" s="1">
        <f>ROUND(TotVol!$T18*Base18!I18,0)</f>
        <v>564</v>
      </c>
      <c r="D18" s="1">
        <f>ROUND(TotVol!$T18*Base18!J18,0)</f>
        <v>549</v>
      </c>
      <c r="E18" s="1">
        <f>ROUND(TotVol!$T18*Base18!K18,0)</f>
        <v>802</v>
      </c>
    </row>
    <row r="19" spans="1:5" x14ac:dyDescent="0.2">
      <c r="A19" s="1">
        <v>12018</v>
      </c>
      <c r="B19" s="1">
        <f>ROUND(TotVol!$T19*Base18!H19,0)</f>
        <v>579</v>
      </c>
      <c r="C19" s="1">
        <f>ROUND(TotVol!$T19*Base18!I19,0)</f>
        <v>50</v>
      </c>
      <c r="D19" s="1">
        <f>ROUND(TotVol!$T19*Base18!J19,0)</f>
        <v>47</v>
      </c>
      <c r="E19" s="1">
        <f>ROUND(TotVol!$T19*Base18!K19,0)</f>
        <v>35</v>
      </c>
    </row>
    <row r="20" spans="1:5" x14ac:dyDescent="0.2">
      <c r="A20" s="1">
        <v>12019</v>
      </c>
      <c r="B20" s="1">
        <f>ROUND(TotVol!$T20*Base18!H20,0)</f>
        <v>3160</v>
      </c>
      <c r="C20" s="1">
        <f>ROUND(TotVol!$T20*Base18!I20,0)</f>
        <v>285</v>
      </c>
      <c r="D20" s="1">
        <f>ROUND(TotVol!$T20*Base18!J20,0)</f>
        <v>402</v>
      </c>
      <c r="E20" s="1">
        <f>ROUND(TotVol!$T20*Base18!K20,0)</f>
        <v>275</v>
      </c>
    </row>
    <row r="21" spans="1:5" x14ac:dyDescent="0.2">
      <c r="A21" s="1">
        <v>12020</v>
      </c>
      <c r="B21" s="1">
        <f>ROUND(TotVol!$T21*Base18!H21,0)</f>
        <v>1124</v>
      </c>
      <c r="C21" s="1">
        <f>ROUND(TotVol!$T21*Base18!I21,0)</f>
        <v>93</v>
      </c>
      <c r="D21" s="1">
        <f>ROUND(TotVol!$T21*Base18!J21,0)</f>
        <v>90</v>
      </c>
      <c r="E21" s="1">
        <f>ROUND(TotVol!$T21*Base18!K21,0)</f>
        <v>22</v>
      </c>
    </row>
    <row r="22" spans="1:5" x14ac:dyDescent="0.2">
      <c r="A22" s="1">
        <v>12021</v>
      </c>
      <c r="B22" s="1">
        <f>ROUND(TotVol!$T22*Base18!H22,0)</f>
        <v>6670</v>
      </c>
      <c r="C22" s="1">
        <f>ROUND(TotVol!$T22*Base18!I22,0)</f>
        <v>529</v>
      </c>
      <c r="D22" s="1">
        <f>ROUND(TotVol!$T22*Base18!J22,0)</f>
        <v>237</v>
      </c>
      <c r="E22" s="1">
        <f>ROUND(TotVol!$T22*Base18!K22,0)</f>
        <v>119</v>
      </c>
    </row>
    <row r="23" spans="1:5" x14ac:dyDescent="0.2">
      <c r="A23" s="1">
        <v>12022</v>
      </c>
      <c r="B23" s="1">
        <f>ROUND(TotVol!$T23*Base18!H23,0)</f>
        <v>48728</v>
      </c>
      <c r="C23" s="1">
        <f>ROUND(TotVol!$T23*Base18!I23,0)</f>
        <v>5036</v>
      </c>
      <c r="D23" s="1">
        <f>ROUND(TotVol!$T23*Base18!J23,0)</f>
        <v>3382</v>
      </c>
      <c r="E23" s="1">
        <f>ROUND(TotVol!$T23*Base18!K23,0)</f>
        <v>14756</v>
      </c>
    </row>
    <row r="24" spans="1:5" x14ac:dyDescent="0.2">
      <c r="A24" s="1">
        <v>12023</v>
      </c>
      <c r="B24" s="1">
        <f>ROUND(TotVol!$T24*Base18!H24,0)</f>
        <v>8035</v>
      </c>
      <c r="C24" s="1">
        <f>ROUND(TotVol!$T24*Base18!I24,0)</f>
        <v>675</v>
      </c>
      <c r="D24" s="1">
        <f>ROUND(TotVol!$T24*Base18!J24,0)</f>
        <v>428</v>
      </c>
      <c r="E24" s="1">
        <f>ROUND(TotVol!$T24*Base18!K24,0)</f>
        <v>428</v>
      </c>
    </row>
    <row r="25" spans="1:5" x14ac:dyDescent="0.2">
      <c r="A25" s="1">
        <v>12024</v>
      </c>
      <c r="B25" s="1">
        <f>ROUND(TotVol!$T25*Base18!H25,0)</f>
        <v>5601</v>
      </c>
      <c r="C25" s="1">
        <f>ROUND(TotVol!$T25*Base18!I25,0)</f>
        <v>437</v>
      </c>
      <c r="D25" s="1">
        <f>ROUND(TotVol!$T25*Base18!J25,0)</f>
        <v>255</v>
      </c>
      <c r="E25" s="1">
        <f>ROUND(TotVol!$T25*Base18!K25,0)</f>
        <v>24</v>
      </c>
    </row>
    <row r="26" spans="1:5" x14ac:dyDescent="0.2">
      <c r="A26" s="1">
        <v>12025</v>
      </c>
      <c r="B26" s="1">
        <f>ROUND(TotVol!$T26*Base18!H26,0)</f>
        <v>1810</v>
      </c>
      <c r="C26" s="1">
        <f>ROUND(TotVol!$T26*Base18!I26,0)</f>
        <v>138</v>
      </c>
      <c r="D26" s="1">
        <f>ROUND(TotVol!$T26*Base18!J26,0)</f>
        <v>64</v>
      </c>
      <c r="E26" s="1">
        <f>ROUND(TotVol!$T26*Base18!K26,0)</f>
        <v>11</v>
      </c>
    </row>
    <row r="27" spans="1:5" x14ac:dyDescent="0.2">
      <c r="A27" s="1">
        <v>12028</v>
      </c>
      <c r="B27" s="1">
        <f>ROUND(TotVol!$T27*Base18!H27,0)</f>
        <v>2144</v>
      </c>
      <c r="C27" s="1">
        <f>ROUND(TotVol!$T27*Base18!I27,0)</f>
        <v>184</v>
      </c>
      <c r="D27" s="1">
        <f>ROUND(TotVol!$T27*Base18!J27,0)</f>
        <v>184</v>
      </c>
      <c r="E27" s="1">
        <f>ROUND(TotVol!$T27*Base18!K27,0)</f>
        <v>90</v>
      </c>
    </row>
    <row r="28" spans="1:5" x14ac:dyDescent="0.2">
      <c r="A28" s="1">
        <v>12029</v>
      </c>
      <c r="B28" s="1">
        <f>ROUND(TotVol!$T28*Base18!H28,0)</f>
        <v>6206</v>
      </c>
      <c r="C28" s="1">
        <f>ROUND(TotVol!$T28*Base18!I28,0)</f>
        <v>525</v>
      </c>
      <c r="D28" s="1">
        <f>ROUND(TotVol!$T28*Base18!J28,0)</f>
        <v>361</v>
      </c>
      <c r="E28" s="1">
        <f>ROUND(TotVol!$T28*Base18!K28,0)</f>
        <v>296</v>
      </c>
    </row>
    <row r="29" spans="1:5" x14ac:dyDescent="0.2">
      <c r="A29" s="1">
        <v>12031</v>
      </c>
      <c r="B29" s="1">
        <f>ROUND(TotVol!$T29*Base18!H29,0)</f>
        <v>4901</v>
      </c>
      <c r="C29" s="1">
        <f>ROUND(TotVol!$T29*Base18!I29,0)</f>
        <v>429</v>
      </c>
      <c r="D29" s="1">
        <f>ROUND(TotVol!$T29*Base18!J29,0)</f>
        <v>440</v>
      </c>
      <c r="E29" s="1">
        <f>ROUND(TotVol!$T29*Base18!K29,0)</f>
        <v>408</v>
      </c>
    </row>
    <row r="30" spans="1:5" x14ac:dyDescent="0.2">
      <c r="A30" s="1">
        <v>12036</v>
      </c>
      <c r="B30" s="1">
        <f>ROUND(TotVol!$T30*Base18!H30,0)</f>
        <v>951</v>
      </c>
      <c r="C30" s="1">
        <f>ROUND(TotVol!$T30*Base18!I30,0)</f>
        <v>76</v>
      </c>
      <c r="D30" s="1">
        <f>ROUND(TotVol!$T30*Base18!J30,0)</f>
        <v>61</v>
      </c>
      <c r="E30" s="1">
        <f>ROUND(TotVol!$T30*Base18!K30,0)</f>
        <v>10</v>
      </c>
    </row>
    <row r="31" spans="1:5" x14ac:dyDescent="0.2">
      <c r="A31" s="1">
        <v>12037</v>
      </c>
      <c r="B31" s="1">
        <f>ROUND(TotVol!$T31*Base18!H31,0)</f>
        <v>39425</v>
      </c>
      <c r="C31" s="1">
        <f>ROUND(TotVol!$T31*Base18!I31,0)</f>
        <v>4032</v>
      </c>
      <c r="D31" s="1">
        <f>ROUND(TotVol!$T31*Base18!J31,0)</f>
        <v>2463</v>
      </c>
      <c r="E31" s="1">
        <f>ROUND(TotVol!$T31*Base18!K31,0)</f>
        <v>11713</v>
      </c>
    </row>
    <row r="32" spans="1:5" x14ac:dyDescent="0.2">
      <c r="A32" s="1">
        <v>12038</v>
      </c>
      <c r="B32" s="1">
        <f>ROUND(TotVol!$T32*Base18!H32,0)</f>
        <v>3619</v>
      </c>
      <c r="C32" s="1">
        <f>ROUND(TotVol!$T32*Base18!I32,0)</f>
        <v>303</v>
      </c>
      <c r="D32" s="1">
        <f>ROUND(TotVol!$T32*Base18!J32,0)</f>
        <v>258</v>
      </c>
      <c r="E32" s="1">
        <f>ROUND(TotVol!$T32*Base18!K32,0)</f>
        <v>85</v>
      </c>
    </row>
    <row r="33" spans="1:5" x14ac:dyDescent="0.2">
      <c r="A33" s="1">
        <v>12039</v>
      </c>
      <c r="B33" s="1">
        <f>ROUND(TotVol!$T33*Base18!H33,0)</f>
        <v>943</v>
      </c>
      <c r="C33" s="1">
        <f>ROUND(TotVol!$T33*Base18!I33,0)</f>
        <v>77</v>
      </c>
      <c r="D33" s="1">
        <f>ROUND(TotVol!$T33*Base18!J33,0)</f>
        <v>61</v>
      </c>
      <c r="E33" s="1">
        <f>ROUND(TotVol!$T33*Base18!K33,0)</f>
        <v>24</v>
      </c>
    </row>
    <row r="34" spans="1:5" x14ac:dyDescent="0.2">
      <c r="A34" s="1">
        <v>12041</v>
      </c>
      <c r="B34" s="1">
        <f>ROUND(TotVol!$T34*Base18!H34,0)</f>
        <v>33206</v>
      </c>
      <c r="C34" s="1">
        <f>ROUND(TotVol!$T34*Base18!I34,0)</f>
        <v>2956</v>
      </c>
      <c r="D34" s="1">
        <f>ROUND(TotVol!$T34*Base18!J34,0)</f>
        <v>1733</v>
      </c>
      <c r="E34" s="1">
        <f>ROUND(TotVol!$T34*Base18!K34,0)</f>
        <v>4369</v>
      </c>
    </row>
    <row r="35" spans="1:5" x14ac:dyDescent="0.2">
      <c r="A35" s="1">
        <v>12042</v>
      </c>
      <c r="B35" s="1">
        <f>ROUND(TotVol!$T35*Base18!H35,0)</f>
        <v>9841</v>
      </c>
      <c r="C35" s="1">
        <f>ROUND(TotVol!$T35*Base18!I35,0)</f>
        <v>777</v>
      </c>
      <c r="D35" s="1">
        <f>ROUND(TotVol!$T35*Base18!J35,0)</f>
        <v>315</v>
      </c>
      <c r="E35" s="1">
        <f>ROUND(TotVol!$T35*Base18!K35,0)</f>
        <v>214</v>
      </c>
    </row>
    <row r="36" spans="1:5" x14ac:dyDescent="0.2">
      <c r="A36" s="1">
        <v>12043</v>
      </c>
      <c r="B36" s="1">
        <f>ROUND(TotVol!$T36*Base18!H36,0)</f>
        <v>16009</v>
      </c>
      <c r="C36" s="1">
        <f>ROUND(TotVol!$T36*Base18!I36,0)</f>
        <v>1349</v>
      </c>
      <c r="D36" s="1">
        <f>ROUND(TotVol!$T36*Base18!J36,0)</f>
        <v>846</v>
      </c>
      <c r="E36" s="1">
        <f>ROUND(TotVol!$T36*Base18!K36,0)</f>
        <v>1055</v>
      </c>
    </row>
    <row r="37" spans="1:5" x14ac:dyDescent="0.2">
      <c r="A37" s="1">
        <v>12044</v>
      </c>
      <c r="B37" s="1">
        <f>ROUND(TotVol!$T37*Base18!H37,0)</f>
        <v>7495</v>
      </c>
      <c r="C37" s="1">
        <f>ROUND(TotVol!$T37*Base18!I37,0)</f>
        <v>627</v>
      </c>
      <c r="D37" s="1">
        <f>ROUND(TotVol!$T37*Base18!J37,0)</f>
        <v>602</v>
      </c>
      <c r="E37" s="1">
        <f>ROUND(TotVol!$T37*Base18!K37,0)</f>
        <v>175</v>
      </c>
    </row>
    <row r="38" spans="1:5" x14ac:dyDescent="0.2">
      <c r="A38" s="1">
        <v>12045</v>
      </c>
      <c r="B38" s="1">
        <f>ROUND(TotVol!$T38*Base18!H38,0)</f>
        <v>3636</v>
      </c>
      <c r="C38" s="1">
        <f>ROUND(TotVol!$T38*Base18!I38,0)</f>
        <v>290</v>
      </c>
      <c r="D38" s="1">
        <f>ROUND(TotVol!$T38*Base18!J38,0)</f>
        <v>166</v>
      </c>
      <c r="E38" s="1">
        <f>ROUND(TotVol!$T38*Base18!K38,0)</f>
        <v>49</v>
      </c>
    </row>
    <row r="39" spans="1:5" x14ac:dyDescent="0.2">
      <c r="A39" s="1">
        <v>12047</v>
      </c>
      <c r="B39" s="1">
        <f>ROUND(TotVol!$T39*Base18!H39,0)</f>
        <v>24402</v>
      </c>
      <c r="C39" s="1">
        <f>ROUND(TotVol!$T39*Base18!I39,0)</f>
        <v>1968</v>
      </c>
      <c r="D39" s="1">
        <f>ROUND(TotVol!$T39*Base18!J39,0)</f>
        <v>1058</v>
      </c>
      <c r="E39" s="1">
        <f>ROUND(TotVol!$T39*Base18!K39,0)</f>
        <v>738</v>
      </c>
    </row>
    <row r="40" spans="1:5" x14ac:dyDescent="0.2">
      <c r="A40" s="1">
        <v>12048</v>
      </c>
      <c r="B40" s="1">
        <f>ROUND(TotVol!$T40*Base18!H40,0)</f>
        <v>3267</v>
      </c>
      <c r="C40" s="1">
        <f>ROUND(TotVol!$T40*Base18!I40,0)</f>
        <v>313</v>
      </c>
      <c r="D40" s="1">
        <f>ROUND(TotVol!$T40*Base18!J40,0)</f>
        <v>270</v>
      </c>
      <c r="E40" s="1">
        <f>ROUND(TotVol!$T40*Base18!K40,0)</f>
        <v>679</v>
      </c>
    </row>
    <row r="41" spans="1:5" x14ac:dyDescent="0.2">
      <c r="A41" s="1">
        <v>12049</v>
      </c>
      <c r="B41" s="1">
        <f>ROUND(TotVol!$T41*Base18!H41,0)</f>
        <v>8325</v>
      </c>
      <c r="C41" s="1">
        <f>ROUND(TotVol!$T41*Base18!I41,0)</f>
        <v>708</v>
      </c>
      <c r="D41" s="1">
        <f>ROUND(TotVol!$T41*Base18!J41,0)</f>
        <v>425</v>
      </c>
      <c r="E41" s="1">
        <f>ROUND(TotVol!$T41*Base18!K41,0)</f>
        <v>566</v>
      </c>
    </row>
    <row r="42" spans="1:5" x14ac:dyDescent="0.2">
      <c r="A42" s="1">
        <v>12050</v>
      </c>
      <c r="B42" s="1">
        <f>ROUND(TotVol!$T42*Base18!H42,0)</f>
        <v>11213</v>
      </c>
      <c r="C42" s="1">
        <f>ROUND(TotVol!$T42*Base18!I42,0)</f>
        <v>917</v>
      </c>
      <c r="D42" s="1">
        <f>ROUND(TotVol!$T42*Base18!J42,0)</f>
        <v>530</v>
      </c>
      <c r="E42" s="1">
        <f>ROUND(TotVol!$T42*Base18!K42,0)</f>
        <v>486</v>
      </c>
    </row>
    <row r="43" spans="1:5" x14ac:dyDescent="0.2">
      <c r="A43" s="1">
        <v>12051</v>
      </c>
      <c r="B43" s="1">
        <f>ROUND(TotVol!$T43*Base18!H43,0)</f>
        <v>2737</v>
      </c>
      <c r="C43" s="1">
        <f>ROUND(TotVol!$T43*Base18!I43,0)</f>
        <v>249</v>
      </c>
      <c r="D43" s="1">
        <f>ROUND(TotVol!$T43*Base18!J43,0)</f>
        <v>207</v>
      </c>
      <c r="E43" s="1">
        <f>ROUND(TotVol!$T43*Base18!K43,0)</f>
        <v>401</v>
      </c>
    </row>
    <row r="44" spans="1:5" x14ac:dyDescent="0.2">
      <c r="A44" s="1">
        <v>12052</v>
      </c>
      <c r="B44" s="1">
        <f>ROUND(TotVol!$T44*Base18!H44,0)</f>
        <v>470</v>
      </c>
      <c r="C44" s="1">
        <f>ROUND(TotVol!$T44*Base18!I44,0)</f>
        <v>45</v>
      </c>
      <c r="D44" s="1">
        <f>ROUND(TotVol!$T44*Base18!J44,0)</f>
        <v>75</v>
      </c>
      <c r="E44" s="1">
        <f>ROUND(TotVol!$T44*Base18!K44,0)</f>
        <v>53</v>
      </c>
    </row>
    <row r="45" spans="1:5" x14ac:dyDescent="0.2">
      <c r="A45" s="1">
        <v>12053</v>
      </c>
      <c r="B45" s="1">
        <f>ROUND(TotVol!$T45*Base18!H45,0)</f>
        <v>1364</v>
      </c>
      <c r="C45" s="1">
        <f>ROUND(TotVol!$T45*Base18!I45,0)</f>
        <v>126</v>
      </c>
      <c r="D45" s="1">
        <f>ROUND(TotVol!$T45*Base18!J45,0)</f>
        <v>126</v>
      </c>
      <c r="E45" s="1">
        <f>ROUND(TotVol!$T45*Base18!K45,0)</f>
        <v>103</v>
      </c>
    </row>
    <row r="46" spans="1:5" x14ac:dyDescent="0.2">
      <c r="A46" s="1">
        <v>12055</v>
      </c>
      <c r="B46" s="1">
        <f>ROUND(TotVol!$T46*Base18!H46,0)</f>
        <v>4605</v>
      </c>
      <c r="C46" s="1">
        <f>ROUND(TotVol!$T46*Base18!I46,0)</f>
        <v>368</v>
      </c>
      <c r="D46" s="1">
        <f>ROUND(TotVol!$T46*Base18!J46,0)</f>
        <v>194</v>
      </c>
      <c r="E46" s="1">
        <f>ROUND(TotVol!$T46*Base18!K46,0)</f>
        <v>143</v>
      </c>
    </row>
    <row r="47" spans="1:5" x14ac:dyDescent="0.2">
      <c r="A47" s="1">
        <v>12056</v>
      </c>
      <c r="B47" s="1">
        <f>ROUND(TotVol!$T47*Base18!H47,0)</f>
        <v>5107</v>
      </c>
      <c r="C47" s="1">
        <f>ROUND(TotVol!$T47*Base18!I47,0)</f>
        <v>423</v>
      </c>
      <c r="D47" s="1">
        <f>ROUND(TotVol!$T47*Base18!J47,0)</f>
        <v>293</v>
      </c>
      <c r="E47" s="1">
        <f>ROUND(TotVol!$T47*Base18!K47,0)</f>
        <v>141</v>
      </c>
    </row>
    <row r="48" spans="1:5" x14ac:dyDescent="0.2">
      <c r="A48" s="1">
        <v>12057</v>
      </c>
      <c r="B48" s="1">
        <f>ROUND(TotVol!$T48*Base18!H48,0)</f>
        <v>84921</v>
      </c>
      <c r="C48" s="1">
        <f>ROUND(TotVol!$T48*Base18!I48,0)</f>
        <v>7662</v>
      </c>
      <c r="D48" s="1">
        <f>ROUND(TotVol!$T48*Base18!J48,0)</f>
        <v>4305</v>
      </c>
      <c r="E48" s="1">
        <f>ROUND(TotVol!$T48*Base18!K48,0)</f>
        <v>12531</v>
      </c>
    </row>
    <row r="49" spans="1:5" x14ac:dyDescent="0.2">
      <c r="A49" s="1">
        <v>12058</v>
      </c>
      <c r="B49" s="1">
        <f>ROUND(TotVol!$T49*Base18!H49,0)</f>
        <v>3232</v>
      </c>
      <c r="C49" s="1">
        <f>ROUND(TotVol!$T49*Base18!I49,0)</f>
        <v>260</v>
      </c>
      <c r="D49" s="1">
        <f>ROUND(TotVol!$T49*Base18!J49,0)</f>
        <v>144</v>
      </c>
      <c r="E49" s="1">
        <f>ROUND(TotVol!$T49*Base18!K49,0)</f>
        <v>115</v>
      </c>
    </row>
    <row r="50" spans="1:5" x14ac:dyDescent="0.2">
      <c r="A50" s="1">
        <v>12065</v>
      </c>
      <c r="B50" s="1">
        <f>ROUND(TotVol!$T50*Base18!H50,0)</f>
        <v>2006</v>
      </c>
      <c r="C50" s="1">
        <f>ROUND(TotVol!$T50*Base18!I50,0)</f>
        <v>182</v>
      </c>
      <c r="D50" s="1">
        <f>ROUND(TotVol!$T50*Base18!J50,0)</f>
        <v>182</v>
      </c>
      <c r="E50" s="1">
        <f>ROUND(TotVol!$T50*Base18!K50,0)</f>
        <v>154</v>
      </c>
    </row>
    <row r="51" spans="1:5" x14ac:dyDescent="0.2">
      <c r="A51" s="1">
        <v>12066</v>
      </c>
      <c r="B51" s="1">
        <f>ROUND(TotVol!$T51*Base18!H51,0)</f>
        <v>1633</v>
      </c>
      <c r="C51" s="1">
        <f>ROUND(TotVol!$T51*Base18!I51,0)</f>
        <v>141</v>
      </c>
      <c r="D51" s="1">
        <f>ROUND(TotVol!$T51*Base18!J51,0)</f>
        <v>120</v>
      </c>
      <c r="E51" s="1">
        <f>ROUND(TotVol!$T51*Base18!K51,0)</f>
        <v>65</v>
      </c>
    </row>
    <row r="52" spans="1:5" x14ac:dyDescent="0.2">
      <c r="A52" s="1">
        <v>12067</v>
      </c>
      <c r="B52" s="1">
        <f>ROUND(TotVol!$T52*Base18!H52,0)</f>
        <v>1426</v>
      </c>
      <c r="C52" s="1">
        <f>ROUND(TotVol!$T52*Base18!I52,0)</f>
        <v>118</v>
      </c>
      <c r="D52" s="1">
        <f>ROUND(TotVol!$T52*Base18!J52,0)</f>
        <v>91</v>
      </c>
      <c r="E52" s="1">
        <f>ROUND(TotVol!$T52*Base18!K52,0)</f>
        <v>52</v>
      </c>
    </row>
    <row r="53" spans="1:5" x14ac:dyDescent="0.2">
      <c r="A53" s="1">
        <v>12069</v>
      </c>
      <c r="B53" s="1">
        <f>ROUND(TotVol!$T53*Base18!H53,0)</f>
        <v>38007</v>
      </c>
      <c r="C53" s="1">
        <f>ROUND(TotVol!$T53*Base18!I53,0)</f>
        <v>3263</v>
      </c>
      <c r="D53" s="1">
        <f>ROUND(TotVol!$T53*Base18!J53,0)</f>
        <v>1310</v>
      </c>
      <c r="E53" s="1">
        <f>ROUND(TotVol!$T53*Base18!K53,0)</f>
        <v>4067</v>
      </c>
    </row>
    <row r="54" spans="1:5" x14ac:dyDescent="0.2">
      <c r="A54" s="1">
        <v>12070</v>
      </c>
      <c r="B54" s="1">
        <f>ROUND(TotVol!$T54*Base18!H54,0)</f>
        <v>2713</v>
      </c>
      <c r="C54" s="1">
        <f>ROUND(TotVol!$T54*Base18!I54,0)</f>
        <v>233</v>
      </c>
      <c r="D54" s="1">
        <f>ROUND(TotVol!$T54*Base18!J54,0)</f>
        <v>160</v>
      </c>
      <c r="E54" s="1">
        <f>ROUND(TotVol!$T54*Base18!K54,0)</f>
        <v>209</v>
      </c>
    </row>
    <row r="55" spans="1:5" x14ac:dyDescent="0.2">
      <c r="A55">
        <v>12079</v>
      </c>
      <c r="B55" s="1">
        <f>ROUND(TotVol!$T55*Base18!H55,0)</f>
        <v>3423</v>
      </c>
      <c r="C55" s="1">
        <f>ROUND(TotVol!$T55*Base18!I55,0)</f>
        <v>286</v>
      </c>
      <c r="D55" s="1">
        <f>ROUND(TotVol!$T55*Base18!J55,0)</f>
        <v>242</v>
      </c>
      <c r="E55" s="1">
        <f>ROUND(TotVol!$T55*Base18!K55,0)</f>
        <v>121</v>
      </c>
    </row>
    <row r="56" spans="1:5" x14ac:dyDescent="0.2">
      <c r="A56">
        <v>12080</v>
      </c>
      <c r="B56" s="1">
        <f>ROUND(TotVol!$T56*Base18!H56,0)</f>
        <v>6849</v>
      </c>
      <c r="C56" s="1">
        <f>ROUND(TotVol!$T56*Base18!I56,0)</f>
        <v>561</v>
      </c>
      <c r="D56" s="1">
        <f>ROUND(TotVol!$T56*Base18!J56,0)</f>
        <v>326</v>
      </c>
      <c r="E56" s="1">
        <f>ROUND(TotVol!$T56*Base18!K56,0)</f>
        <v>348</v>
      </c>
    </row>
    <row r="57" spans="1:5" x14ac:dyDescent="0.2">
      <c r="A57">
        <v>12081</v>
      </c>
      <c r="B57" s="1">
        <f>ROUND(TotVol!$T57*Base18!H57,0)</f>
        <v>2137</v>
      </c>
      <c r="C57" s="1">
        <f>ROUND(TotVol!$T57*Base18!I57,0)</f>
        <v>181</v>
      </c>
      <c r="D57" s="1">
        <f>ROUND(TotVol!$T57*Base18!J57,0)</f>
        <v>156</v>
      </c>
      <c r="E57" s="1">
        <f>ROUND(TotVol!$T57*Base18!K57,0)</f>
        <v>72</v>
      </c>
    </row>
    <row r="58" spans="1:5" x14ac:dyDescent="0.2">
      <c r="A58">
        <v>12082</v>
      </c>
      <c r="B58" s="1">
        <f>ROUND(TotVol!$T58*Base18!H58,0)</f>
        <v>2476</v>
      </c>
      <c r="C58" s="1">
        <f>ROUND(TotVol!$T58*Base18!I58,0)</f>
        <v>199</v>
      </c>
      <c r="D58" s="1">
        <f>ROUND(TotVol!$T58*Base18!J58,0)</f>
        <v>137</v>
      </c>
      <c r="E58" s="1">
        <f>ROUND(TotVol!$T58*Base18!K58,0)</f>
        <v>56</v>
      </c>
    </row>
    <row r="59" spans="1:5" x14ac:dyDescent="0.2">
      <c r="A59">
        <v>12083</v>
      </c>
      <c r="B59" s="1">
        <f>ROUND(TotVol!$T59*Base18!H59,0)</f>
        <v>43504</v>
      </c>
      <c r="C59" s="1">
        <f>ROUND(TotVol!$T59*Base18!I59,0)</f>
        <v>3882</v>
      </c>
      <c r="D59" s="1">
        <f>ROUND(TotVol!$T59*Base18!J59,0)</f>
        <v>1751</v>
      </c>
      <c r="E59" s="1">
        <f>ROUND(TotVol!$T59*Base18!K59,0)</f>
        <v>6381</v>
      </c>
    </row>
    <row r="60" spans="1:5" x14ac:dyDescent="0.2">
      <c r="A60">
        <v>12084</v>
      </c>
      <c r="B60" s="1">
        <f>ROUND(TotVol!$T60*Base18!H60,0)</f>
        <v>1530</v>
      </c>
      <c r="C60" s="1">
        <f>ROUND(TotVol!$T60*Base18!I60,0)</f>
        <v>142</v>
      </c>
      <c r="D60" s="1">
        <f>ROUND(TotVol!$T60*Base18!J60,0)</f>
        <v>109</v>
      </c>
      <c r="E60" s="1">
        <f>ROUND(TotVol!$T60*Base18!K60,0)</f>
        <v>186</v>
      </c>
    </row>
    <row r="61" spans="1:5" x14ac:dyDescent="0.2">
      <c r="A61">
        <v>12085</v>
      </c>
      <c r="B61" s="1">
        <f>ROUND(TotVol!$T61*Base18!H61,0)</f>
        <v>3403</v>
      </c>
      <c r="C61" s="1">
        <f>ROUND(TotVol!$T61*Base18!I61,0)</f>
        <v>296</v>
      </c>
      <c r="D61" s="1">
        <f>ROUND(TotVol!$T61*Base18!J61,0)</f>
        <v>340</v>
      </c>
      <c r="E61" s="1">
        <f>ROUND(TotVol!$T61*Base18!K61,0)</f>
        <v>132</v>
      </c>
    </row>
    <row r="62" spans="1:5" x14ac:dyDescent="0.2">
      <c r="A62" s="17">
        <v>12086</v>
      </c>
      <c r="B62" s="1">
        <f>ROUND(TotVol!$T62*Base18!H62,0)</f>
        <v>4946</v>
      </c>
      <c r="C62" s="1">
        <f>ROUND(TotVol!$T62*Base18!I62,0)</f>
        <v>409</v>
      </c>
      <c r="D62" s="1">
        <f>ROUND(TotVol!$T62*Base18!J62,0)</f>
        <v>259</v>
      </c>
      <c r="E62" s="1">
        <f>ROUND(TotVol!$T62*Base18!K62,0)</f>
        <v>205</v>
      </c>
    </row>
    <row r="63" spans="1:5" x14ac:dyDescent="0.2">
      <c r="A63" s="17">
        <v>12087</v>
      </c>
      <c r="B63" s="1">
        <f>ROUND(TotVol!$T63*Base18!H63,0)</f>
        <v>2721</v>
      </c>
      <c r="C63" s="1">
        <f>ROUND(TotVol!$T63*Base18!I63,0)</f>
        <v>234</v>
      </c>
      <c r="D63" s="1">
        <f>ROUND(TotVol!$T63*Base18!J63,0)</f>
        <v>170</v>
      </c>
      <c r="E63" s="1">
        <f>ROUND(TotVol!$T63*Base18!K63,0)</f>
        <v>170</v>
      </c>
    </row>
    <row r="64" spans="1:5" x14ac:dyDescent="0.2">
      <c r="A64" s="17">
        <v>12088</v>
      </c>
      <c r="B64" s="1">
        <f>ROUND(TotVol!$T64*Base18!H64,0)</f>
        <v>1029</v>
      </c>
      <c r="C64" s="1">
        <f>ROUND(TotVol!$T64*Base18!I64,0)</f>
        <v>86</v>
      </c>
      <c r="D64" s="1">
        <f>ROUND(TotVol!$T64*Base18!J64,0)</f>
        <v>77</v>
      </c>
      <c r="E64" s="1">
        <f>ROUND(TotVol!$T64*Base18!K64,0)</f>
        <v>31</v>
      </c>
    </row>
    <row r="65" spans="1:5" x14ac:dyDescent="0.2">
      <c r="A65" s="17">
        <v>12089</v>
      </c>
      <c r="B65" s="1">
        <f>ROUND(TotVol!$T65*Base18!H65,0)</f>
        <v>343</v>
      </c>
      <c r="C65" s="1">
        <f>ROUND(TotVol!$T65*Base18!I65,0)</f>
        <v>30</v>
      </c>
      <c r="D65" s="1">
        <f>ROUND(TotVol!$T65*Base18!J65,0)</f>
        <v>64</v>
      </c>
      <c r="E65" s="1">
        <f>ROUND(TotVol!$T65*Base18!K65,0)</f>
        <v>0</v>
      </c>
    </row>
    <row r="66" spans="1:5" x14ac:dyDescent="0.2">
      <c r="A66" s="17">
        <v>12090</v>
      </c>
      <c r="B66" s="1">
        <f>ROUND(TotVol!$T66*Base18!H66,0)</f>
        <v>1466</v>
      </c>
      <c r="C66" s="1">
        <f>ROUND(TotVol!$T66*Base18!I66,0)</f>
        <v>134</v>
      </c>
      <c r="D66" s="1">
        <f>ROUND(TotVol!$T66*Base18!J66,0)</f>
        <v>134</v>
      </c>
      <c r="E66" s="1">
        <f>ROUND(TotVol!$T66*Base18!K66,0)</f>
        <v>168</v>
      </c>
    </row>
    <row r="67" spans="1:5" x14ac:dyDescent="0.2">
      <c r="A67" s="17">
        <v>12091</v>
      </c>
      <c r="B67" s="1">
        <f>ROUND(TotVol!$T67*Base18!H67,0)</f>
        <v>474</v>
      </c>
      <c r="C67" s="1">
        <f>ROUND(TotVol!$T67*Base18!I67,0)</f>
        <v>40</v>
      </c>
      <c r="D67" s="1">
        <f>ROUND(TotVol!$T67*Base18!J67,0)</f>
        <v>34</v>
      </c>
      <c r="E67" s="1">
        <f>ROUND(TotVol!$T67*Base18!K67,0)</f>
        <v>23</v>
      </c>
    </row>
    <row r="68" spans="1:5" x14ac:dyDescent="0.2">
      <c r="A68" s="17">
        <v>12092</v>
      </c>
      <c r="B68" s="1">
        <f>ROUND(TotVol!$T68*Base18!H68,0)</f>
        <v>611</v>
      </c>
      <c r="C68" s="1">
        <f>ROUND(TotVol!$T68*Base18!I68,0)</f>
        <v>52</v>
      </c>
      <c r="D68" s="1">
        <f>ROUND(TotVol!$T68*Base18!J68,0)</f>
        <v>62</v>
      </c>
      <c r="E68" s="1">
        <f>ROUND(TotVol!$T68*Base18!K68,0)</f>
        <v>25</v>
      </c>
    </row>
    <row r="69" spans="1:5" x14ac:dyDescent="0.2">
      <c r="A69" s="17">
        <v>12093</v>
      </c>
      <c r="B69" s="1">
        <f>ROUND(TotVol!$T69*Base18!H69,0)</f>
        <v>2833</v>
      </c>
      <c r="C69" s="1">
        <f>ROUND(TotVol!$T69*Base18!I69,0)</f>
        <v>221</v>
      </c>
      <c r="D69" s="1">
        <f>ROUND(TotVol!$T69*Base18!J69,0)</f>
        <v>77</v>
      </c>
      <c r="E69" s="1">
        <f>ROUND(TotVol!$T69*Base18!K69,0)</f>
        <v>29</v>
      </c>
    </row>
    <row r="70" spans="1:5" x14ac:dyDescent="0.2">
      <c r="A70" s="17">
        <v>12094</v>
      </c>
      <c r="B70" s="1">
        <f>ROUND(TotVol!$T70*Base18!H70,0)</f>
        <v>21118</v>
      </c>
      <c r="C70" s="1">
        <f>ROUND(TotVol!$T70*Base18!I70,0)</f>
        <v>1875</v>
      </c>
      <c r="D70" s="1">
        <f>ROUND(TotVol!$T70*Base18!J70,0)</f>
        <v>1197</v>
      </c>
      <c r="E70" s="1">
        <f>ROUND(TotVol!$T70*Base18!K70,0)</f>
        <v>2540</v>
      </c>
    </row>
    <row r="71" spans="1:5" x14ac:dyDescent="0.2">
      <c r="A71" s="17">
        <v>12095</v>
      </c>
      <c r="B71" s="1">
        <f>ROUND(TotVol!$T71*Base18!H71,0)</f>
        <v>763</v>
      </c>
      <c r="C71" s="1">
        <f>ROUND(TotVol!$T71*Base18!I71,0)</f>
        <v>62</v>
      </c>
      <c r="D71" s="1">
        <f>ROUND(TotVol!$T71*Base18!J71,0)</f>
        <v>55</v>
      </c>
      <c r="E71" s="1">
        <f>ROUND(TotVol!$T71*Base18!K71,0)</f>
        <v>0</v>
      </c>
    </row>
    <row r="72" spans="1:5" x14ac:dyDescent="0.2">
      <c r="A72" s="17">
        <v>12096</v>
      </c>
      <c r="B72" s="1">
        <f>ROUND(TotVol!$T72*Base18!H72,0)</f>
        <v>1609</v>
      </c>
      <c r="C72" s="1">
        <f>ROUND(TotVol!$T72*Base18!I72,0)</f>
        <v>130</v>
      </c>
      <c r="D72" s="1">
        <f>ROUND(TotVol!$T72*Base18!J72,0)</f>
        <v>130</v>
      </c>
      <c r="E72" s="1">
        <f>ROUND(TotVol!$T72*Base18!K72,0)</f>
        <v>24</v>
      </c>
    </row>
    <row r="73" spans="1:5" x14ac:dyDescent="0.2">
      <c r="A73" s="17">
        <v>12097</v>
      </c>
      <c r="B73" s="1">
        <f>ROUND(TotVol!$T73*Base18!H73,0)</f>
        <v>1781</v>
      </c>
      <c r="C73" s="1">
        <f>ROUND(TotVol!$T73*Base18!I73,0)</f>
        <v>161</v>
      </c>
      <c r="D73" s="1">
        <f>ROUND(TotVol!$T73*Base18!J73,0)</f>
        <v>190</v>
      </c>
      <c r="E73" s="1">
        <f>ROUND(TotVol!$T73*Base18!K73,0)</f>
        <v>66</v>
      </c>
    </row>
    <row r="74" spans="1:5" x14ac:dyDescent="0.2">
      <c r="A74" s="17">
        <v>12098</v>
      </c>
      <c r="B74" s="1">
        <f>ROUND(TotVol!$T74*Base18!H74,0)</f>
        <v>929</v>
      </c>
      <c r="C74" s="1">
        <f>ROUND(TotVol!$T74*Base18!I74,0)</f>
        <v>72</v>
      </c>
      <c r="D74" s="1">
        <f>ROUND(TotVol!$T74*Base18!J74,0)</f>
        <v>23</v>
      </c>
      <c r="E74" s="1">
        <f>ROUND(TotVol!$T74*Base18!K74,0)</f>
        <v>12</v>
      </c>
    </row>
    <row r="75" spans="1:5" x14ac:dyDescent="0.2">
      <c r="A75" s="17">
        <v>12099</v>
      </c>
      <c r="B75" s="1">
        <f>ROUND(TotVol!$T75*Base18!H75,0)</f>
        <v>2910</v>
      </c>
      <c r="C75" s="1">
        <f>ROUND(TotVol!$T75*Base18!I75,0)</f>
        <v>235</v>
      </c>
      <c r="D75" s="1">
        <f>ROUND(TotVol!$T75*Base18!J75,0)</f>
        <v>134</v>
      </c>
      <c r="E75" s="1">
        <f>ROUND(TotVol!$T75*Base18!K75,0)</f>
        <v>78</v>
      </c>
    </row>
    <row r="76" spans="1:5" x14ac:dyDescent="0.2">
      <c r="A76" s="20">
        <v>12100</v>
      </c>
      <c r="B76" s="1">
        <f>ROUND(TotVol!$T76*Base18!H76,0)</f>
        <v>924</v>
      </c>
      <c r="C76" s="1">
        <f>ROUND(TotVol!$T76*Base18!I76,0)</f>
        <v>76</v>
      </c>
      <c r="D76" s="1">
        <f>ROUND(TotVol!$T76*Base18!J76,0)</f>
        <v>68</v>
      </c>
      <c r="E76" s="1">
        <f>ROUND(TotVol!$T76*Base18!K76,0)</f>
        <v>17</v>
      </c>
    </row>
    <row r="77" spans="1:5" x14ac:dyDescent="0.2">
      <c r="A77" s="20">
        <v>12101</v>
      </c>
      <c r="B77" s="1">
        <f>ROUND(TotVol!$T77*Base18!H77,0)</f>
        <v>2173</v>
      </c>
      <c r="C77" s="1">
        <f>ROUND(TotVol!$T77*Base18!I77,0)</f>
        <v>186</v>
      </c>
      <c r="D77" s="1">
        <f>ROUND(TotVol!$T77*Base18!J77,0)</f>
        <v>142</v>
      </c>
      <c r="E77" s="1">
        <f>ROUND(TotVol!$T77*Base18!K77,0)</f>
        <v>120</v>
      </c>
    </row>
    <row r="78" spans="1:5" x14ac:dyDescent="0.2">
      <c r="A78" s="21">
        <v>12102</v>
      </c>
      <c r="B78" s="1">
        <f>ROUND(TotVol!$T78*Base18!H78,0)</f>
        <v>505</v>
      </c>
      <c r="C78" s="1">
        <f>ROUND(TotVol!$T78*Base18!I78,0)</f>
        <v>41</v>
      </c>
      <c r="D78" s="1">
        <f>ROUND(TotVol!$T78*Base18!J78,0)</f>
        <v>36</v>
      </c>
      <c r="E78" s="1">
        <f>ROUND(TotVol!$T78*Base18!K78,0)</f>
        <v>9</v>
      </c>
    </row>
    <row r="79" spans="1:5" x14ac:dyDescent="0.2">
      <c r="A79" s="21">
        <v>12103</v>
      </c>
      <c r="B79" s="1">
        <f>ROUND(TotVol!$T79*Base18!H79,0)</f>
        <v>601</v>
      </c>
      <c r="C79" s="1">
        <f>ROUND(TotVol!$T79*Base18!I79,0)</f>
        <v>50</v>
      </c>
      <c r="D79" s="1">
        <f>ROUND(TotVol!$T79*Base18!J79,0)</f>
        <v>44</v>
      </c>
      <c r="E79" s="1">
        <f>ROUND(TotVol!$T79*Base18!K79,0)</f>
        <v>11</v>
      </c>
    </row>
    <row r="80" spans="1:5" x14ac:dyDescent="0.2">
      <c r="A80" s="21">
        <v>12104</v>
      </c>
      <c r="B80" s="1">
        <f>ROUND(TotVol!$T80*Base18!H80,0)</f>
        <v>950</v>
      </c>
      <c r="C80" s="1">
        <f>ROUND(TotVol!$T80*Base18!I80,0)</f>
        <v>78</v>
      </c>
      <c r="D80" s="1">
        <f>ROUND(TotVol!$T80*Base18!J80,0)</f>
        <v>63</v>
      </c>
      <c r="E80" s="1">
        <f>ROUND(TotVol!$T80*Base18!K80,0)</f>
        <v>29</v>
      </c>
    </row>
    <row r="81" spans="1:5" x14ac:dyDescent="0.2">
      <c r="A81" s="21">
        <v>12105</v>
      </c>
      <c r="B81" s="1">
        <f>ROUND(TotVol!$T81*Base18!H81,0)</f>
        <v>30161</v>
      </c>
      <c r="C81" s="1">
        <f>ROUND(TotVol!$T81*Base18!I81,0)</f>
        <v>2878</v>
      </c>
      <c r="D81" s="1">
        <f>ROUND(TotVol!$T81*Base18!J81,0)</f>
        <v>1111</v>
      </c>
      <c r="E81" s="1">
        <f>ROUND(TotVol!$T81*Base18!K81,0)</f>
        <v>6914</v>
      </c>
    </row>
    <row r="82" spans="1:5" x14ac:dyDescent="0.2">
      <c r="A82" s="21">
        <v>12106</v>
      </c>
      <c r="B82" s="1">
        <f>ROUND(TotVol!$T82*Base18!H82,0)</f>
        <v>571</v>
      </c>
      <c r="C82" s="1">
        <f>ROUND(TotVol!$T82*Base18!I82,0)</f>
        <v>52</v>
      </c>
      <c r="D82" s="1">
        <f>ROUND(TotVol!$T82*Base18!J82,0)</f>
        <v>55</v>
      </c>
      <c r="E82" s="1">
        <f>ROUND(TotVol!$T82*Base18!K82,0)</f>
        <v>55</v>
      </c>
    </row>
    <row r="83" spans="1:5" x14ac:dyDescent="0.2">
      <c r="A83" s="21">
        <v>12107</v>
      </c>
      <c r="B83" s="1">
        <f>ROUND(TotVol!$T83*Base18!H83,0)</f>
        <v>586</v>
      </c>
      <c r="C83" s="1">
        <f>ROUND(TotVol!$T83*Base18!I83,0)</f>
        <v>53</v>
      </c>
      <c r="D83" s="1">
        <f>ROUND(TotVol!$T83*Base18!J83,0)</f>
        <v>76</v>
      </c>
      <c r="E83" s="1">
        <f>ROUND(TotVol!$T83*Base18!K83,0)</f>
        <v>43</v>
      </c>
    </row>
    <row r="84" spans="1:5" x14ac:dyDescent="0.2">
      <c r="A84" s="21">
        <v>12108</v>
      </c>
      <c r="B84" s="1">
        <f>ROUND(TotVol!$T84*Base18!H84,0)</f>
        <v>3219</v>
      </c>
      <c r="C84" s="1">
        <f>ROUND(TotVol!$T84*Base18!I84,0)</f>
        <v>261</v>
      </c>
      <c r="D84" s="1">
        <f>ROUND(TotVol!$T84*Base18!J84,0)</f>
        <v>119</v>
      </c>
      <c r="E84" s="1">
        <f>ROUND(TotVol!$T84*Base18!K84,0)</f>
        <v>83</v>
      </c>
    </row>
    <row r="85" spans="1:5" x14ac:dyDescent="0.2">
      <c r="A85" s="21">
        <v>12109</v>
      </c>
      <c r="B85" s="1">
        <f>ROUND(TotVol!$T85*Base18!H85,0)</f>
        <v>500</v>
      </c>
      <c r="C85" s="1">
        <f>ROUND(TotVol!$T85*Base18!I85,0)</f>
        <v>41</v>
      </c>
      <c r="D85" s="1">
        <f>ROUND(TotVol!$T85*Base18!J85,0)</f>
        <v>36</v>
      </c>
      <c r="E85" s="1">
        <f>ROUND(TotVol!$T85*Base18!K85,0)</f>
        <v>9</v>
      </c>
    </row>
    <row r="86" spans="1:5" x14ac:dyDescent="0.2">
      <c r="A86" s="21">
        <v>12110</v>
      </c>
      <c r="B86" s="1">
        <f>ROUND(TotVol!$T86*Base18!H86,0)</f>
        <v>620</v>
      </c>
      <c r="C86" s="1">
        <f>ROUND(TotVol!$T86*Base18!I86,0)</f>
        <v>51</v>
      </c>
      <c r="D86" s="1">
        <f>ROUND(TotVol!$T86*Base18!J86,0)</f>
        <v>45</v>
      </c>
      <c r="E86" s="1">
        <f>ROUND(TotVol!$T86*Base18!K86,0)</f>
        <v>11</v>
      </c>
    </row>
    <row r="87" spans="1:5" x14ac:dyDescent="0.2">
      <c r="A87" s="21">
        <v>12111</v>
      </c>
      <c r="B87" s="1">
        <f>ROUND(TotVol!$T87*Base18!H87,0)</f>
        <v>1084</v>
      </c>
      <c r="C87" s="1">
        <f>ROUND(TotVol!$T87*Base18!I87,0)</f>
        <v>99</v>
      </c>
      <c r="D87" s="1">
        <f>ROUND(TotVol!$T87*Base18!J87,0)</f>
        <v>129</v>
      </c>
      <c r="E87" s="1">
        <f>ROUND(TotVol!$T87*Base18!K87,0)</f>
        <v>103</v>
      </c>
    </row>
    <row r="88" spans="1:5" x14ac:dyDescent="0.2">
      <c r="A88" s="21">
        <v>12112</v>
      </c>
      <c r="B88" s="1">
        <f>ROUND(TotVol!$T88*Base18!H88,0)</f>
        <v>265</v>
      </c>
      <c r="C88" s="1">
        <f>ROUND(TotVol!$T88*Base18!I88,0)</f>
        <v>22</v>
      </c>
      <c r="D88" s="1">
        <f>ROUND(TotVol!$T88*Base18!J88,0)</f>
        <v>23</v>
      </c>
      <c r="E88" s="1">
        <f>ROUND(TotVol!$T88*Base18!K88,0)</f>
        <v>5</v>
      </c>
    </row>
    <row r="89" spans="1:5" x14ac:dyDescent="0.2">
      <c r="A89" s="20">
        <v>12113</v>
      </c>
      <c r="B89" s="1">
        <f>ROUND(TotVol!$T89*Base18!H89,0)</f>
        <v>820</v>
      </c>
      <c r="C89" s="1">
        <f>ROUND(TotVol!$T89*Base18!I89,0)</f>
        <v>72</v>
      </c>
      <c r="D89" s="1">
        <f>ROUND(TotVol!$T89*Base18!J89,0)</f>
        <v>68</v>
      </c>
      <c r="E89" s="1">
        <f>ROUND(TotVol!$T89*Base18!K89,0)</f>
        <v>68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Doc</vt:lpstr>
      <vt:lpstr>Base18</vt:lpstr>
      <vt:lpstr>TotVol</vt:lpstr>
      <vt:lpstr>2018</vt:lpstr>
      <vt:lpstr>2020</vt:lpstr>
      <vt:lpstr>2025</vt:lpstr>
      <vt:lpstr>2026</vt:lpstr>
      <vt:lpstr>2030</vt:lpstr>
      <vt:lpstr>2035</vt:lpstr>
      <vt:lpstr>2040</vt:lpstr>
      <vt:lpstr>2045</vt:lpstr>
      <vt:lpstr>2050</vt:lpstr>
      <vt:lpstr>Base18!Database</vt:lpstr>
    </vt:vector>
  </TitlesOfParts>
  <Company>City of Charlotte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abrigman</dc:creator>
  <cp:lastModifiedBy>Kinnamon, Martin</cp:lastModifiedBy>
  <cp:lastPrinted>2004-10-06T20:16:08Z</cp:lastPrinted>
  <dcterms:created xsi:type="dcterms:W3CDTF">2004-10-04T19:42:01Z</dcterms:created>
  <dcterms:modified xsi:type="dcterms:W3CDTF">2020-12-15T19:10:12Z</dcterms:modified>
</cp:coreProperties>
</file>