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https://metcmn-my.sharepoint.com/personal/steve_balogh_metc_state_mn_us/Documents/DATA/XLS/SARS-CoV-2/UMGC Raw Data/"/>
    </mc:Choice>
  </mc:AlternateContent>
  <xr:revisionPtr revIDLastSave="25" documentId="8_{F5E1BB0C-94E0-44D7-998A-1FE0B1A4A444}" xr6:coauthVersionLast="46" xr6:coauthVersionMax="47" xr10:uidLastSave="{9F70ABD8-F42E-45E3-93A7-A8237966A741}"/>
  <bookViews>
    <workbookView xWindow="-110" yWindow="-110" windowWidth="19420" windowHeight="10420" activeTab="1" xr2:uid="{00000000-000D-0000-FFFF-FFFF00000000}"/>
  </bookViews>
  <sheets>
    <sheet name="Copies per ul" sheetId="2" r:id="rId1"/>
    <sheet name="Copies per ul (2)" sheetId="5" r:id="rId2"/>
    <sheet name="ddPCR Results" sheetId="1" r:id="rId3"/>
    <sheet name="2021_05_20_Balogh_Project_005&amp;0" sheetId="3" state="hidden" r:id="rId4"/>
  </sheets>
  <definedNames>
    <definedName name="_xlnm._FilterDatabase" localSheetId="0" hidden="1">'Copies per ul'!$B$2:$E$2</definedName>
    <definedName name="_xlnm._FilterDatabase" localSheetId="2" hidden="1">'ddPCR Results'!$A$1:$BN$33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2" i="1" l="1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</calcChain>
</file>

<file path=xl/sharedStrings.xml><?xml version="1.0" encoding="utf-8"?>
<sst xmlns="http://schemas.openxmlformats.org/spreadsheetml/2006/main" count="1111" uniqueCount="173">
  <si>
    <t>Well</t>
  </si>
  <si>
    <t>Sample</t>
  </si>
  <si>
    <t>Target</t>
  </si>
  <si>
    <t>Conc(copies/µL)</t>
  </si>
  <si>
    <t>Status</t>
  </si>
  <si>
    <t>Experiment</t>
  </si>
  <si>
    <t>SampleType</t>
  </si>
  <si>
    <t>TargetType</t>
  </si>
  <si>
    <t>Supermix</t>
  </si>
  <si>
    <t>DyeName(s)</t>
  </si>
  <si>
    <t>Copies/20µLWell</t>
  </si>
  <si>
    <t>TotalConfMax</t>
  </si>
  <si>
    <t>TotalConfMin</t>
  </si>
  <si>
    <t>PoissonConfMax</t>
  </si>
  <si>
    <t>PoissonConfMin</t>
  </si>
  <si>
    <t>Accepted Droplets</t>
  </si>
  <si>
    <t>Positives</t>
  </si>
  <si>
    <t>Negatives</t>
  </si>
  <si>
    <t>Ch1+Ch2+</t>
  </si>
  <si>
    <t>Ch1+Ch2-</t>
  </si>
  <si>
    <t>Ch1-Ch2+</t>
  </si>
  <si>
    <t>Ch1-Ch2-</t>
  </si>
  <si>
    <t>Linkage</t>
  </si>
  <si>
    <t>CNV</t>
  </si>
  <si>
    <t>TotalCNVMax</t>
  </si>
  <si>
    <t>TotalCNVMin</t>
  </si>
  <si>
    <t>PoissonCNVMax</t>
  </si>
  <si>
    <t>PoissonCNVMin</t>
  </si>
  <si>
    <t>ReferenceCopies</t>
  </si>
  <si>
    <t>UnknownCopies</t>
  </si>
  <si>
    <t>Threshold1</t>
  </si>
  <si>
    <t>Threshold2</t>
  </si>
  <si>
    <t>Threshold3</t>
  </si>
  <si>
    <t>ReferenceUsed</t>
  </si>
  <si>
    <t>Ratio</t>
  </si>
  <si>
    <t>TotalRatioMax</t>
  </si>
  <si>
    <t>TotalRatioMin</t>
  </si>
  <si>
    <t>PoissonRatioMax</t>
  </si>
  <si>
    <t>PoissonRatioMin</t>
  </si>
  <si>
    <t>Fractional Abundance</t>
  </si>
  <si>
    <t>TotalFractionalAbundanceMax</t>
  </si>
  <si>
    <t>TotalFractionalAbundanceMin</t>
  </si>
  <si>
    <t>PoissonFractionalAbundanceMax</t>
  </si>
  <si>
    <t>PoissonFractionalAbundanceMin</t>
  </si>
  <si>
    <t>MeanAmplitudeOfPositives</t>
  </si>
  <si>
    <t>MeanAmplitudeOfNegatives</t>
  </si>
  <si>
    <t>MeanAmplitudeTotal</t>
  </si>
  <si>
    <t>ExperimentComments</t>
  </si>
  <si>
    <t>MergedWells</t>
  </si>
  <si>
    <t>TotalConfidenceMax68</t>
  </si>
  <si>
    <t>TotalConfidenceMin68</t>
  </si>
  <si>
    <t>PoissonConfidenceMax68</t>
  </si>
  <si>
    <t>PoissonConfidenceMin68</t>
  </si>
  <si>
    <t>TotalCNVMax68</t>
  </si>
  <si>
    <t>TotalCNVMin68</t>
  </si>
  <si>
    <t>PoissonCNVMax68</t>
  </si>
  <si>
    <t>PoissonCNVMin68</t>
  </si>
  <si>
    <t>TotalRatioMax68</t>
  </si>
  <si>
    <t>TotalRatioMin68</t>
  </si>
  <si>
    <t>PoissonRatioMax68</t>
  </si>
  <si>
    <t>PoissonRatioMin68</t>
  </si>
  <si>
    <t>TotalFractionalAbundanceMax68</t>
  </si>
  <si>
    <t>TotalFractionalAbundanceMin68</t>
  </si>
  <si>
    <t>PoissonFractionalAbundanceMax68</t>
  </si>
  <si>
    <t>PoissonFractionalAbundanceMin68</t>
  </si>
  <si>
    <t>A01</t>
  </si>
  <si>
    <t>N1</t>
  </si>
  <si>
    <t>Manual</t>
  </si>
  <si>
    <t>DQ</t>
  </si>
  <si>
    <t>Unknown</t>
  </si>
  <si>
    <t>One-Step RT-ddPCR Kit for Probes</t>
  </si>
  <si>
    <t>FAM</t>
  </si>
  <si>
    <t>B01</t>
  </si>
  <si>
    <t>C01</t>
  </si>
  <si>
    <t>D01</t>
  </si>
  <si>
    <t>E01</t>
  </si>
  <si>
    <t>F01</t>
  </si>
  <si>
    <t>G01</t>
  </si>
  <si>
    <t>H01</t>
  </si>
  <si>
    <t>A02</t>
  </si>
  <si>
    <t>B02</t>
  </si>
  <si>
    <t>C02</t>
  </si>
  <si>
    <t>D02</t>
  </si>
  <si>
    <t>E02</t>
  </si>
  <si>
    <t>F02</t>
  </si>
  <si>
    <t>G02</t>
  </si>
  <si>
    <t>NTC</t>
  </si>
  <si>
    <t>H02</t>
  </si>
  <si>
    <t>Positive Control</t>
  </si>
  <si>
    <t>A03</t>
  </si>
  <si>
    <t>N2</t>
  </si>
  <si>
    <t>B03</t>
  </si>
  <si>
    <t>C03</t>
  </si>
  <si>
    <t>D03</t>
  </si>
  <si>
    <t>E03</t>
  </si>
  <si>
    <t>F03</t>
  </si>
  <si>
    <t>G03</t>
  </si>
  <si>
    <t>H03</t>
  </si>
  <si>
    <t>A04</t>
  </si>
  <si>
    <t>B04</t>
  </si>
  <si>
    <t>C04</t>
  </si>
  <si>
    <t>D04</t>
  </si>
  <si>
    <t>E04</t>
  </si>
  <si>
    <t>F04</t>
  </si>
  <si>
    <t>G04</t>
  </si>
  <si>
    <t>H04</t>
  </si>
  <si>
    <t>Conc(copies/µl of input sample)</t>
  </si>
  <si>
    <t>E07</t>
  </si>
  <si>
    <t>F07</t>
  </si>
  <si>
    <t>A07</t>
  </si>
  <si>
    <t>B07</t>
  </si>
  <si>
    <t>C07</t>
  </si>
  <si>
    <t>D07</t>
  </si>
  <si>
    <t>C08</t>
  </si>
  <si>
    <t>G08</t>
  </si>
  <si>
    <t>B08</t>
  </si>
  <si>
    <t>H07</t>
  </si>
  <si>
    <t>A08</t>
  </si>
  <si>
    <t>H08</t>
  </si>
  <si>
    <t>F08</t>
  </si>
  <si>
    <t>D08</t>
  </si>
  <si>
    <t>G07</t>
  </si>
  <si>
    <t>E08</t>
  </si>
  <si>
    <t>A09</t>
  </si>
  <si>
    <t>B09</t>
  </si>
  <si>
    <t>C09</t>
  </si>
  <si>
    <t>D09</t>
  </si>
  <si>
    <t>G09</t>
  </si>
  <si>
    <t>H09</t>
  </si>
  <si>
    <t>B10</t>
  </si>
  <si>
    <t>C10</t>
  </si>
  <si>
    <t>D10</t>
  </si>
  <si>
    <t>E10</t>
  </si>
  <si>
    <t>E09</t>
  </si>
  <si>
    <t>F09</t>
  </si>
  <si>
    <t>F10</t>
  </si>
  <si>
    <t>G10</t>
  </si>
  <si>
    <t>A10</t>
  </si>
  <si>
    <t>H10</t>
  </si>
  <si>
    <t>Conc (copies/uL of input sample)</t>
  </si>
  <si>
    <t>131</t>
  </si>
  <si>
    <t>132</t>
  </si>
  <si>
    <t>142</t>
  </si>
  <si>
    <t>143</t>
  </si>
  <si>
    <t>151</t>
  </si>
  <si>
    <t>152</t>
  </si>
  <si>
    <t>161</t>
  </si>
  <si>
    <t>162</t>
  </si>
  <si>
    <t>171</t>
  </si>
  <si>
    <t>172</t>
  </si>
  <si>
    <t>181</t>
  </si>
  <si>
    <t>184</t>
  </si>
  <si>
    <t>192</t>
  </si>
  <si>
    <t>193</t>
  </si>
  <si>
    <t>F591</t>
  </si>
  <si>
    <t>F101</t>
  </si>
  <si>
    <t>1211</t>
  </si>
  <si>
    <t>1212</t>
  </si>
  <si>
    <t>RG Conc. (ng/ul)</t>
  </si>
  <si>
    <t>631</t>
  </si>
  <si>
    <t>633</t>
  </si>
  <si>
    <t>641</t>
  </si>
  <si>
    <t>642</t>
  </si>
  <si>
    <t>651</t>
  </si>
  <si>
    <t>652</t>
  </si>
  <si>
    <t>663</t>
  </si>
  <si>
    <t>664</t>
  </si>
  <si>
    <t>671</t>
  </si>
  <si>
    <t>673</t>
  </si>
  <si>
    <t>682</t>
  </si>
  <si>
    <t>683</t>
  </si>
  <si>
    <t>691</t>
  </si>
  <si>
    <t>692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</si>
</sst>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22">
    <xf numFmtId="0" fontId="0" fillId="0" borderId="0" xfId="0"/>
    <xf numFmtId="0" fontId="2" fillId="3" borderId="1" xfId="0" applyFont="1" applyFill="1" applyBorder="1" applyAlignment="1">
      <alignment horizontal="center" vertical="center"/>
    </xf>
    <xf numFmtId="2" fontId="2" fillId="3" borderId="1" xfId="0" applyNumberFormat="1" applyFont="1" applyFill="1" applyBorder="1" applyAlignment="1">
      <alignment horizontal="center" vertical="center"/>
    </xf>
    <xf numFmtId="0" fontId="0" fillId="0" borderId="2" xfId="0" applyBorder="1"/>
    <xf numFmtId="2" fontId="0" fillId="0" borderId="2" xfId="0" applyNumberFormat="1" applyBorder="1"/>
    <xf numFmtId="0" fontId="0" fillId="2" borderId="2" xfId="0" applyFill="1" applyBorder="1"/>
    <xf numFmtId="2" fontId="0" fillId="2" borderId="2" xfId="0" applyNumberFormat="1" applyFill="1" applyBorder="1"/>
    <xf numFmtId="2" fontId="2" fillId="0" borderId="2" xfId="0" applyNumberFormat="1" applyFont="1" applyBorder="1" applyAlignment="1">
      <alignment horizontal="center" vertical="center"/>
    </xf>
    <xf numFmtId="2" fontId="2" fillId="2" borderId="2" xfId="0" applyNumberFormat="1" applyFont="1" applyFill="1" applyBorder="1" applyAlignment="1">
      <alignment horizontal="center"/>
    </xf>
    <xf numFmtId="2" fontId="2" fillId="0" borderId="2" xfId="0" applyNumberFormat="1" applyFont="1" applyBorder="1" applyAlignment="1">
      <alignment horizontal="center"/>
    </xf>
    <xf numFmtId="0" fontId="1" fillId="0" borderId="0" xfId="1"/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0" fillId="5" borderId="2" xfId="0" applyFill="1" applyBorder="1"/>
    <xf numFmtId="0" fontId="0" fillId="5" borderId="2" xfId="0" applyFill="1" applyBorder="1" applyAlignment="1">
      <alignment horizontal="center"/>
    </xf>
    <xf numFmtId="2" fontId="2" fillId="5" borderId="2" xfId="0" applyNumberFormat="1" applyFont="1" applyFill="1" applyBorder="1" applyAlignment="1">
      <alignment horizontal="center"/>
    </xf>
    <xf numFmtId="2" fontId="0" fillId="5" borderId="2" xfId="0" applyNumberFormat="1" applyFill="1" applyBorder="1"/>
    <xf numFmtId="2" fontId="0" fillId="4" borderId="3" xfId="0" applyNumberFormat="1" applyFill="1" applyBorder="1" applyAlignment="1">
      <alignment horizontal="center" vertical="center" shrinkToFit="1"/>
    </xf>
    <xf numFmtId="2" fontId="0" fillId="4" borderId="4" xfId="0" applyNumberFormat="1" applyFill="1" applyBorder="1" applyAlignment="1">
      <alignment horizontal="center" vertical="center" shrinkToFit="1"/>
    </xf>
    <xf numFmtId="2" fontId="0" fillId="4" borderId="3" xfId="0" applyNumberFormat="1" applyFill="1" applyBorder="1" applyAlignment="1">
      <alignment horizontal="center" vertical="center"/>
    </xf>
    <xf numFmtId="2" fontId="0" fillId="4" borderId="4" xfId="0" applyNumberFormat="1" applyFill="1" applyBorder="1" applyAlignment="1">
      <alignment horizontal="center" vertical="center"/>
    </xf>
  </cellXfs>
  <cellStyles count="3">
    <cellStyle name="Normal" xfId="0" builtinId="0"/>
    <cellStyle name="Normal 2" xfId="1" xr:uid="{1C4AADE8-AB74-4143-8541-7C992DD937E4}"/>
    <cellStyle name="Normal 3" xfId="2" xr:uid="{CA68F029-0433-B042-B9DA-5BC29045B96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09727-9CC7-6B4C-B367-EC63E4B5A30C}">
  <dimension ref="B2:F34"/>
  <sheetViews>
    <sheetView showGridLines="0" zoomScale="82" zoomScaleNormal="82" workbookViewId="0">
      <selection activeCell="C3" sqref="C3:E18"/>
    </sheetView>
  </sheetViews>
  <sheetFormatPr defaultColWidth="10.90625" defaultRowHeight="14.5" x14ac:dyDescent="0.35"/>
  <cols>
    <col min="3" max="3" width="13.36328125" bestFit="1" customWidth="1"/>
    <col min="5" max="5" width="30.81640625" bestFit="1" customWidth="1"/>
    <col min="6" max="6" width="13.453125" bestFit="1" customWidth="1"/>
  </cols>
  <sheetData>
    <row r="2" spans="2:6" x14ac:dyDescent="0.35">
      <c r="B2" s="1" t="s">
        <v>0</v>
      </c>
      <c r="C2" s="1" t="s">
        <v>1</v>
      </c>
      <c r="D2" s="1" t="s">
        <v>2</v>
      </c>
      <c r="E2" s="2" t="s">
        <v>106</v>
      </c>
      <c r="F2" s="13" t="s">
        <v>158</v>
      </c>
    </row>
    <row r="3" spans="2:6" x14ac:dyDescent="0.35">
      <c r="B3" s="5" t="s">
        <v>65</v>
      </c>
      <c r="C3" s="12" t="s">
        <v>159</v>
      </c>
      <c r="D3" s="5" t="s">
        <v>90</v>
      </c>
      <c r="E3" s="8">
        <v>9.8926620483398402</v>
      </c>
      <c r="F3" s="20"/>
    </row>
    <row r="4" spans="2:6" x14ac:dyDescent="0.35">
      <c r="B4" s="5" t="s">
        <v>72</v>
      </c>
      <c r="C4" s="12" t="s">
        <v>160</v>
      </c>
      <c r="D4" s="5" t="s">
        <v>90</v>
      </c>
      <c r="E4" s="8">
        <v>16.83133087158204</v>
      </c>
      <c r="F4" s="21"/>
    </row>
    <row r="5" spans="2:6" x14ac:dyDescent="0.35">
      <c r="B5" s="5" t="s">
        <v>73</v>
      </c>
      <c r="C5" s="12" t="s">
        <v>161</v>
      </c>
      <c r="D5" s="5" t="s">
        <v>90</v>
      </c>
      <c r="E5" s="8">
        <v>11.976531219482421</v>
      </c>
      <c r="F5" s="20"/>
    </row>
    <row r="6" spans="2:6" x14ac:dyDescent="0.35">
      <c r="B6" s="5" t="s">
        <v>74</v>
      </c>
      <c r="C6" s="12" t="s">
        <v>162</v>
      </c>
      <c r="D6" s="5" t="s">
        <v>90</v>
      </c>
      <c r="E6" s="8">
        <v>11.19797592163086</v>
      </c>
      <c r="F6" s="21"/>
    </row>
    <row r="7" spans="2:6" x14ac:dyDescent="0.35">
      <c r="B7" s="5" t="s">
        <v>75</v>
      </c>
      <c r="C7" s="12" t="s">
        <v>163</v>
      </c>
      <c r="D7" s="5" t="s">
        <v>90</v>
      </c>
      <c r="E7" s="8">
        <v>12.661467742919921</v>
      </c>
      <c r="F7" s="20"/>
    </row>
    <row r="8" spans="2:6" x14ac:dyDescent="0.35">
      <c r="B8" s="5" t="s">
        <v>76</v>
      </c>
      <c r="C8" s="12" t="s">
        <v>164</v>
      </c>
      <c r="D8" s="5" t="s">
        <v>90</v>
      </c>
      <c r="E8" s="8">
        <v>10.202323913574221</v>
      </c>
      <c r="F8" s="21"/>
    </row>
    <row r="9" spans="2:6" x14ac:dyDescent="0.35">
      <c r="B9" s="5" t="s">
        <v>77</v>
      </c>
      <c r="C9" s="12" t="s">
        <v>165</v>
      </c>
      <c r="D9" s="5" t="s">
        <v>90</v>
      </c>
      <c r="E9" s="8">
        <v>10.40328063964844</v>
      </c>
      <c r="F9" s="20"/>
    </row>
    <row r="10" spans="2:6" x14ac:dyDescent="0.35">
      <c r="B10" s="5" t="s">
        <v>78</v>
      </c>
      <c r="C10" s="12" t="s">
        <v>166</v>
      </c>
      <c r="D10" s="5" t="s">
        <v>90</v>
      </c>
      <c r="E10" s="8">
        <v>9.4001548767089798</v>
      </c>
      <c r="F10" s="21"/>
    </row>
    <row r="11" spans="2:6" x14ac:dyDescent="0.35">
      <c r="B11" s="5" t="s">
        <v>79</v>
      </c>
      <c r="C11" s="12" t="s">
        <v>86</v>
      </c>
      <c r="D11" s="5" t="s">
        <v>90</v>
      </c>
      <c r="E11" s="8">
        <v>0.54081277847289999</v>
      </c>
      <c r="F11" s="20"/>
    </row>
    <row r="12" spans="2:6" x14ac:dyDescent="0.35">
      <c r="B12" s="5" t="s">
        <v>80</v>
      </c>
      <c r="C12" s="12" t="s">
        <v>167</v>
      </c>
      <c r="D12" s="5" t="s">
        <v>90</v>
      </c>
      <c r="E12" s="8">
        <v>10.14812545776368</v>
      </c>
      <c r="F12" s="21"/>
    </row>
    <row r="13" spans="2:6" x14ac:dyDescent="0.35">
      <c r="B13" s="5" t="s">
        <v>81</v>
      </c>
      <c r="C13" s="12" t="s">
        <v>168</v>
      </c>
      <c r="D13" s="5" t="s">
        <v>90</v>
      </c>
      <c r="E13" s="8">
        <v>11.37511367797852</v>
      </c>
      <c r="F13" s="20"/>
    </row>
    <row r="14" spans="2:6" x14ac:dyDescent="0.35">
      <c r="B14" s="5" t="s">
        <v>82</v>
      </c>
      <c r="C14" s="12" t="s">
        <v>169</v>
      </c>
      <c r="D14" s="5" t="s">
        <v>90</v>
      </c>
      <c r="E14" s="8">
        <v>7.8549209594726603</v>
      </c>
      <c r="F14" s="21"/>
    </row>
    <row r="15" spans="2:6" x14ac:dyDescent="0.35">
      <c r="B15" s="5" t="s">
        <v>83</v>
      </c>
      <c r="C15" s="12" t="s">
        <v>170</v>
      </c>
      <c r="D15" s="5" t="s">
        <v>90</v>
      </c>
      <c r="E15" s="8">
        <v>8.3301856994629002</v>
      </c>
      <c r="F15" s="18"/>
    </row>
    <row r="16" spans="2:6" x14ac:dyDescent="0.35">
      <c r="B16" s="5" t="s">
        <v>84</v>
      </c>
      <c r="C16" s="12" t="s">
        <v>171</v>
      </c>
      <c r="D16" s="5" t="s">
        <v>90</v>
      </c>
      <c r="E16" s="8">
        <v>5.1789825439453203</v>
      </c>
      <c r="F16" s="19"/>
    </row>
    <row r="17" spans="2:6" x14ac:dyDescent="0.35">
      <c r="B17" s="5" t="s">
        <v>85</v>
      </c>
      <c r="C17" s="12" t="s">
        <v>172</v>
      </c>
      <c r="D17" s="5" t="s">
        <v>90</v>
      </c>
      <c r="E17" s="8">
        <v>6.6510765075683596</v>
      </c>
      <c r="F17" s="18"/>
    </row>
    <row r="18" spans="2:6" x14ac:dyDescent="0.35">
      <c r="B18" s="5" t="s">
        <v>87</v>
      </c>
      <c r="C18" s="12" t="s">
        <v>88</v>
      </c>
      <c r="D18" s="5" t="s">
        <v>90</v>
      </c>
      <c r="E18" s="8">
        <v>38.248733520507798</v>
      </c>
      <c r="F18" s="19"/>
    </row>
    <row r="19" spans="2:6" x14ac:dyDescent="0.35">
      <c r="B19" s="14" t="s">
        <v>89</v>
      </c>
      <c r="C19" s="15" t="s">
        <v>159</v>
      </c>
      <c r="D19" s="14" t="s">
        <v>66</v>
      </c>
      <c r="E19" s="16">
        <v>8.2504013061523391</v>
      </c>
      <c r="F19" s="18"/>
    </row>
    <row r="20" spans="2:6" x14ac:dyDescent="0.35">
      <c r="B20" s="14" t="s">
        <v>91</v>
      </c>
      <c r="C20" s="15" t="s">
        <v>160</v>
      </c>
      <c r="D20" s="14" t="s">
        <v>66</v>
      </c>
      <c r="E20" s="16">
        <v>7.5864639282226607</v>
      </c>
      <c r="F20" s="19"/>
    </row>
    <row r="21" spans="2:6" x14ac:dyDescent="0.35">
      <c r="B21" s="14" t="s">
        <v>92</v>
      </c>
      <c r="C21" s="15" t="s">
        <v>161</v>
      </c>
      <c r="D21" s="14" t="s">
        <v>66</v>
      </c>
      <c r="E21" s="16">
        <v>5.7986682891845804</v>
      </c>
      <c r="F21" s="18"/>
    </row>
    <row r="22" spans="2:6" x14ac:dyDescent="0.35">
      <c r="B22" s="14" t="s">
        <v>93</v>
      </c>
      <c r="C22" s="15" t="s">
        <v>162</v>
      </c>
      <c r="D22" s="14" t="s">
        <v>66</v>
      </c>
      <c r="E22" s="16">
        <v>6.94709167480468</v>
      </c>
      <c r="F22" s="19"/>
    </row>
    <row r="23" spans="2:6" x14ac:dyDescent="0.35">
      <c r="B23" s="14" t="s">
        <v>94</v>
      </c>
      <c r="C23" s="15" t="s">
        <v>163</v>
      </c>
      <c r="D23" s="14" t="s">
        <v>66</v>
      </c>
      <c r="E23" s="16">
        <v>5.1310878753662204</v>
      </c>
      <c r="F23" s="18"/>
    </row>
    <row r="24" spans="2:6" x14ac:dyDescent="0.35">
      <c r="B24" s="14" t="s">
        <v>95</v>
      </c>
      <c r="C24" s="15" t="s">
        <v>164</v>
      </c>
      <c r="D24" s="14" t="s">
        <v>66</v>
      </c>
      <c r="E24" s="16">
        <v>8.8149444580078189</v>
      </c>
      <c r="F24" s="19"/>
    </row>
    <row r="25" spans="2:6" x14ac:dyDescent="0.35">
      <c r="B25" s="14" t="s">
        <v>96</v>
      </c>
      <c r="C25" s="15" t="s">
        <v>165</v>
      </c>
      <c r="D25" s="14" t="s">
        <v>66</v>
      </c>
      <c r="E25" s="16">
        <v>7.6044441223144599</v>
      </c>
      <c r="F25" s="18"/>
    </row>
    <row r="26" spans="2:6" x14ac:dyDescent="0.35">
      <c r="B26" s="14" t="s">
        <v>97</v>
      </c>
      <c r="C26" s="15" t="s">
        <v>166</v>
      </c>
      <c r="D26" s="14" t="s">
        <v>66</v>
      </c>
      <c r="E26" s="16">
        <v>8.4929382324218814</v>
      </c>
      <c r="F26" s="19"/>
    </row>
    <row r="27" spans="2:6" x14ac:dyDescent="0.35">
      <c r="B27" s="14" t="s">
        <v>98</v>
      </c>
      <c r="C27" s="15" t="s">
        <v>86</v>
      </c>
      <c r="D27" s="14" t="s">
        <v>66</v>
      </c>
      <c r="E27" s="16">
        <v>0</v>
      </c>
      <c r="F27" s="18"/>
    </row>
    <row r="28" spans="2:6" x14ac:dyDescent="0.35">
      <c r="B28" s="14" t="s">
        <v>99</v>
      </c>
      <c r="C28" s="15" t="s">
        <v>167</v>
      </c>
      <c r="D28" s="14" t="s">
        <v>66</v>
      </c>
      <c r="E28" s="16">
        <v>12.959321594238281</v>
      </c>
      <c r="F28" s="19"/>
    </row>
    <row r="29" spans="2:6" x14ac:dyDescent="0.35">
      <c r="B29" s="14" t="s">
        <v>100</v>
      </c>
      <c r="C29" s="15" t="s">
        <v>168</v>
      </c>
      <c r="D29" s="14" t="s">
        <v>66</v>
      </c>
      <c r="E29" s="16">
        <v>14.006838989257821</v>
      </c>
      <c r="F29" s="18"/>
    </row>
    <row r="30" spans="2:6" x14ac:dyDescent="0.35">
      <c r="B30" s="14" t="s">
        <v>101</v>
      </c>
      <c r="C30" s="15" t="s">
        <v>169</v>
      </c>
      <c r="D30" s="14" t="s">
        <v>66</v>
      </c>
      <c r="E30" s="16">
        <v>9.1932922363281193</v>
      </c>
      <c r="F30" s="19"/>
    </row>
    <row r="31" spans="2:6" x14ac:dyDescent="0.35">
      <c r="B31" s="14" t="s">
        <v>102</v>
      </c>
      <c r="C31" s="15" t="s">
        <v>170</v>
      </c>
      <c r="D31" s="14" t="s">
        <v>66</v>
      </c>
      <c r="E31" s="16">
        <v>5.23865356445312</v>
      </c>
      <c r="F31" s="20"/>
    </row>
    <row r="32" spans="2:6" x14ac:dyDescent="0.35">
      <c r="B32" s="14" t="s">
        <v>103</v>
      </c>
      <c r="C32" s="15" t="s">
        <v>171</v>
      </c>
      <c r="D32" s="14" t="s">
        <v>66</v>
      </c>
      <c r="E32" s="16">
        <v>5.7574882507324201</v>
      </c>
      <c r="F32" s="21"/>
    </row>
    <row r="33" spans="2:6" x14ac:dyDescent="0.35">
      <c r="B33" s="14" t="s">
        <v>104</v>
      </c>
      <c r="C33" s="15" t="s">
        <v>172</v>
      </c>
      <c r="D33" s="14" t="s">
        <v>66</v>
      </c>
      <c r="E33" s="16">
        <v>3.2805038452148403</v>
      </c>
      <c r="F33" s="20"/>
    </row>
    <row r="34" spans="2:6" x14ac:dyDescent="0.35">
      <c r="B34" s="14" t="s">
        <v>105</v>
      </c>
      <c r="C34" s="15" t="s">
        <v>88</v>
      </c>
      <c r="D34" s="14" t="s">
        <v>66</v>
      </c>
      <c r="E34" s="16">
        <v>29.054354858398398</v>
      </c>
      <c r="F34" s="21"/>
    </row>
  </sheetData>
  <autoFilter ref="B2:E2" xr:uid="{BE4C13B4-9CF4-C543-8589-61D70D2F1238}">
    <sortState xmlns:xlrd2="http://schemas.microsoft.com/office/spreadsheetml/2017/richdata2" ref="B3:E46">
      <sortCondition ref="B2:B46"/>
    </sortState>
  </autoFilter>
  <mergeCells count="16">
    <mergeCell ref="F27:F28"/>
    <mergeCell ref="F29:F30"/>
    <mergeCell ref="F31:F32"/>
    <mergeCell ref="F33:F34"/>
    <mergeCell ref="F25:F26"/>
    <mergeCell ref="F3:F4"/>
    <mergeCell ref="F5:F6"/>
    <mergeCell ref="F7:F8"/>
    <mergeCell ref="F9:F10"/>
    <mergeCell ref="F11:F12"/>
    <mergeCell ref="F13:F14"/>
    <mergeCell ref="F15:F16"/>
    <mergeCell ref="F17:F18"/>
    <mergeCell ref="F19:F20"/>
    <mergeCell ref="F21:F22"/>
    <mergeCell ref="F23:F2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FED39-427E-43F4-A2BB-CB705211961A}">
  <dimension ref="B1:G17"/>
  <sheetViews>
    <sheetView showGridLines="0" tabSelected="1" zoomScale="82" zoomScaleNormal="82" workbookViewId="0">
      <selection activeCell="C1" sqref="C1:G17"/>
    </sheetView>
  </sheetViews>
  <sheetFormatPr defaultColWidth="10.90625" defaultRowHeight="14.5" x14ac:dyDescent="0.35"/>
  <cols>
    <col min="3" max="3" width="13.36328125" bestFit="1" customWidth="1"/>
    <col min="4" max="4" width="11.453125" customWidth="1"/>
  </cols>
  <sheetData>
    <row r="1" spans="2:7" x14ac:dyDescent="0.35">
      <c r="E1" s="14" t="s">
        <v>66</v>
      </c>
      <c r="G1" s="5" t="s">
        <v>90</v>
      </c>
    </row>
    <row r="2" spans="2:7" x14ac:dyDescent="0.35">
      <c r="B2" s="5" t="s">
        <v>65</v>
      </c>
      <c r="C2" s="12" t="s">
        <v>159</v>
      </c>
      <c r="E2" s="16">
        <v>8.2504013061523391</v>
      </c>
      <c r="G2" s="8">
        <v>9.8926620483398402</v>
      </c>
    </row>
    <row r="3" spans="2:7" x14ac:dyDescent="0.35">
      <c r="B3" s="5" t="s">
        <v>72</v>
      </c>
      <c r="C3" s="12" t="s">
        <v>160</v>
      </c>
      <c r="E3" s="16">
        <v>7.5864639282226607</v>
      </c>
      <c r="G3" s="8">
        <v>16.83133087158204</v>
      </c>
    </row>
    <row r="4" spans="2:7" x14ac:dyDescent="0.35">
      <c r="B4" s="5" t="s">
        <v>73</v>
      </c>
      <c r="C4" s="12" t="s">
        <v>161</v>
      </c>
      <c r="E4" s="16">
        <v>5.7986682891845804</v>
      </c>
      <c r="G4" s="8">
        <v>11.976531219482421</v>
      </c>
    </row>
    <row r="5" spans="2:7" x14ac:dyDescent="0.35">
      <c r="B5" s="5" t="s">
        <v>74</v>
      </c>
      <c r="C5" s="12" t="s">
        <v>162</v>
      </c>
      <c r="E5" s="16">
        <v>6.94709167480468</v>
      </c>
      <c r="G5" s="8">
        <v>11.19797592163086</v>
      </c>
    </row>
    <row r="6" spans="2:7" x14ac:dyDescent="0.35">
      <c r="B6" s="5" t="s">
        <v>75</v>
      </c>
      <c r="C6" s="12" t="s">
        <v>163</v>
      </c>
      <c r="E6" s="16">
        <v>5.1310878753662204</v>
      </c>
      <c r="G6" s="8">
        <v>12.661467742919921</v>
      </c>
    </row>
    <row r="7" spans="2:7" x14ac:dyDescent="0.35">
      <c r="B7" s="5" t="s">
        <v>76</v>
      </c>
      <c r="C7" s="12" t="s">
        <v>164</v>
      </c>
      <c r="E7" s="16">
        <v>8.8149444580078189</v>
      </c>
      <c r="G7" s="8">
        <v>10.202323913574221</v>
      </c>
    </row>
    <row r="8" spans="2:7" x14ac:dyDescent="0.35">
      <c r="B8" s="5" t="s">
        <v>77</v>
      </c>
      <c r="C8" s="12" t="s">
        <v>165</v>
      </c>
      <c r="E8" s="16">
        <v>7.6044441223144599</v>
      </c>
      <c r="G8" s="8">
        <v>10.40328063964844</v>
      </c>
    </row>
    <row r="9" spans="2:7" x14ac:dyDescent="0.35">
      <c r="B9" s="5" t="s">
        <v>78</v>
      </c>
      <c r="C9" s="12" t="s">
        <v>166</v>
      </c>
      <c r="E9" s="16">
        <v>8.4929382324218814</v>
      </c>
      <c r="G9" s="8">
        <v>9.4001548767089798</v>
      </c>
    </row>
    <row r="10" spans="2:7" x14ac:dyDescent="0.35">
      <c r="B10" s="5" t="s">
        <v>80</v>
      </c>
      <c r="C10" s="12" t="s">
        <v>167</v>
      </c>
      <c r="E10" s="16">
        <v>12.959321594238281</v>
      </c>
      <c r="G10" s="8">
        <v>10.14812545776368</v>
      </c>
    </row>
    <row r="11" spans="2:7" x14ac:dyDescent="0.35">
      <c r="B11" s="5" t="s">
        <v>81</v>
      </c>
      <c r="C11" s="12" t="s">
        <v>168</v>
      </c>
      <c r="E11" s="16">
        <v>14.006838989257821</v>
      </c>
      <c r="G11" s="8">
        <v>11.37511367797852</v>
      </c>
    </row>
    <row r="12" spans="2:7" x14ac:dyDescent="0.35">
      <c r="B12" s="5" t="s">
        <v>82</v>
      </c>
      <c r="C12" s="12" t="s">
        <v>169</v>
      </c>
      <c r="E12" s="16">
        <v>9.1932922363281193</v>
      </c>
      <c r="G12" s="8">
        <v>7.8549209594726603</v>
      </c>
    </row>
    <row r="13" spans="2:7" x14ac:dyDescent="0.35">
      <c r="B13" s="5" t="s">
        <v>83</v>
      </c>
      <c r="C13" s="12" t="s">
        <v>170</v>
      </c>
      <c r="E13" s="16">
        <v>5.23865356445312</v>
      </c>
      <c r="G13" s="8">
        <v>8.3301856994629002</v>
      </c>
    </row>
    <row r="14" spans="2:7" x14ac:dyDescent="0.35">
      <c r="B14" s="5" t="s">
        <v>84</v>
      </c>
      <c r="C14" s="12" t="s">
        <v>171</v>
      </c>
      <c r="E14" s="16">
        <v>5.7574882507324201</v>
      </c>
      <c r="G14" s="8">
        <v>5.1789825439453203</v>
      </c>
    </row>
    <row r="15" spans="2:7" x14ac:dyDescent="0.35">
      <c r="B15" s="5" t="s">
        <v>85</v>
      </c>
      <c r="C15" s="12" t="s">
        <v>172</v>
      </c>
      <c r="E15" s="16">
        <v>3.2805038452148403</v>
      </c>
      <c r="G15" s="8">
        <v>6.6510765075683596</v>
      </c>
    </row>
    <row r="16" spans="2:7" x14ac:dyDescent="0.35">
      <c r="B16" s="5" t="s">
        <v>79</v>
      </c>
      <c r="C16" s="12" t="s">
        <v>86</v>
      </c>
      <c r="E16" s="16">
        <v>0</v>
      </c>
      <c r="G16" s="8">
        <v>0.54081277847289999</v>
      </c>
    </row>
    <row r="17" spans="2:7" x14ac:dyDescent="0.35">
      <c r="B17" s="5" t="s">
        <v>87</v>
      </c>
      <c r="C17" s="12" t="s">
        <v>88</v>
      </c>
      <c r="E17" s="16">
        <v>29.054354858398398</v>
      </c>
      <c r="G17" s="8">
        <v>38.248733520507798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N33"/>
  <sheetViews>
    <sheetView zoomScale="77" zoomScaleNormal="77" workbookViewId="0">
      <pane xSplit="1" ySplit="1" topLeftCell="B2" activePane="bottomRight" state="frozen"/>
      <selection pane="topRight"/>
      <selection pane="bottomLeft"/>
      <selection pane="bottomRight" activeCell="A2" sqref="A2:D33"/>
    </sheetView>
  </sheetViews>
  <sheetFormatPr defaultColWidth="10.81640625" defaultRowHeight="14.5" x14ac:dyDescent="0.35"/>
  <cols>
    <col min="1" max="1" width="10.81640625" style="3"/>
    <col min="2" max="2" width="10.81640625" style="11"/>
    <col min="3" max="3" width="8.36328125" style="3" bestFit="1" customWidth="1"/>
    <col min="4" max="4" width="30.1796875" style="9" bestFit="1" customWidth="1"/>
    <col min="5" max="5" width="10.81640625" style="4"/>
    <col min="6" max="16384" width="10.81640625" style="3"/>
  </cols>
  <sheetData>
    <row r="1" spans="1:66" x14ac:dyDescent="0.35">
      <c r="A1" s="3" t="s">
        <v>0</v>
      </c>
      <c r="B1" s="11" t="s">
        <v>1</v>
      </c>
      <c r="C1" s="3" t="s">
        <v>2</v>
      </c>
      <c r="D1" s="7" t="s">
        <v>106</v>
      </c>
      <c r="E1" s="4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22</v>
      </c>
      <c r="Y1" s="3" t="s">
        <v>23</v>
      </c>
      <c r="Z1" s="3" t="s">
        <v>24</v>
      </c>
      <c r="AA1" s="3" t="s">
        <v>25</v>
      </c>
      <c r="AB1" s="3" t="s">
        <v>26</v>
      </c>
      <c r="AC1" s="3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3" t="s">
        <v>34</v>
      </c>
      <c r="AK1" s="3" t="s">
        <v>35</v>
      </c>
      <c r="AL1" s="3" t="s">
        <v>36</v>
      </c>
      <c r="AM1" s="3" t="s">
        <v>37</v>
      </c>
      <c r="AN1" s="3" t="s">
        <v>38</v>
      </c>
      <c r="AO1" s="3" t="s">
        <v>39</v>
      </c>
      <c r="AP1" s="3" t="s">
        <v>40</v>
      </c>
      <c r="AQ1" s="3" t="s">
        <v>41</v>
      </c>
      <c r="AR1" s="3" t="s">
        <v>42</v>
      </c>
      <c r="AS1" s="3" t="s">
        <v>43</v>
      </c>
      <c r="AT1" s="3" t="s">
        <v>44</v>
      </c>
      <c r="AU1" s="3" t="s">
        <v>45</v>
      </c>
      <c r="AV1" s="3" t="s">
        <v>46</v>
      </c>
      <c r="AW1" s="3" t="s">
        <v>47</v>
      </c>
      <c r="AX1" s="3" t="s">
        <v>48</v>
      </c>
      <c r="AY1" s="3" t="s">
        <v>49</v>
      </c>
      <c r="AZ1" s="3" t="s">
        <v>50</v>
      </c>
      <c r="BA1" s="3" t="s">
        <v>51</v>
      </c>
      <c r="BB1" s="3" t="s">
        <v>52</v>
      </c>
      <c r="BC1" s="3" t="s">
        <v>53</v>
      </c>
      <c r="BD1" s="3" t="s">
        <v>54</v>
      </c>
      <c r="BE1" s="3" t="s">
        <v>55</v>
      </c>
      <c r="BF1" s="3" t="s">
        <v>56</v>
      </c>
      <c r="BG1" s="3" t="s">
        <v>57</v>
      </c>
      <c r="BH1" s="3" t="s">
        <v>58</v>
      </c>
      <c r="BI1" s="3" t="s">
        <v>59</v>
      </c>
      <c r="BJ1" s="3" t="s">
        <v>60</v>
      </c>
      <c r="BK1" s="3" t="s">
        <v>61</v>
      </c>
      <c r="BL1" s="3" t="s">
        <v>62</v>
      </c>
      <c r="BM1" s="3" t="s">
        <v>63</v>
      </c>
      <c r="BN1" s="3" t="s">
        <v>64</v>
      </c>
    </row>
    <row r="2" spans="1:66" s="5" customFormat="1" x14ac:dyDescent="0.35">
      <c r="A2" s="5" t="s">
        <v>65</v>
      </c>
      <c r="B2" s="12" t="s">
        <v>159</v>
      </c>
      <c r="C2" s="5" t="s">
        <v>90</v>
      </c>
      <c r="D2" s="8">
        <f>L2/5</f>
        <v>9.8926620483398402</v>
      </c>
      <c r="E2" s="6">
        <v>2.47316551208496</v>
      </c>
      <c r="F2" s="5" t="s">
        <v>67</v>
      </c>
      <c r="G2" s="5" t="s">
        <v>68</v>
      </c>
      <c r="H2" s="5" t="s">
        <v>69</v>
      </c>
      <c r="I2" s="5" t="s">
        <v>69</v>
      </c>
      <c r="J2" s="5" t="s">
        <v>70</v>
      </c>
      <c r="K2" s="5" t="s">
        <v>71</v>
      </c>
      <c r="L2" s="5">
        <v>49.463310241699197</v>
      </c>
      <c r="O2" s="5">
        <v>3.3750338554382302</v>
      </c>
      <c r="P2" s="5">
        <v>1.7486765384674099</v>
      </c>
      <c r="Q2" s="5">
        <v>17143</v>
      </c>
      <c r="R2" s="5">
        <v>36</v>
      </c>
      <c r="S2" s="5">
        <v>17107</v>
      </c>
      <c r="T2" s="5">
        <v>0</v>
      </c>
      <c r="U2" s="5">
        <v>0</v>
      </c>
      <c r="V2" s="5">
        <v>0</v>
      </c>
      <c r="W2" s="5">
        <v>0</v>
      </c>
      <c r="AF2" s="5">
        <v>5200</v>
      </c>
      <c r="AT2" s="5">
        <v>5782.20944552951</v>
      </c>
      <c r="AU2" s="5">
        <v>4228.9482709300701</v>
      </c>
      <c r="AV2" s="5">
        <v>4232.2100922148802</v>
      </c>
      <c r="BA2" s="5">
        <v>2.9076740741729701</v>
      </c>
      <c r="BB2" s="5">
        <v>2.0843968391418501</v>
      </c>
    </row>
    <row r="3" spans="1:66" s="5" customFormat="1" x14ac:dyDescent="0.35">
      <c r="A3" s="5" t="s">
        <v>72</v>
      </c>
      <c r="B3" s="12" t="s">
        <v>160</v>
      </c>
      <c r="C3" s="5" t="s">
        <v>90</v>
      </c>
      <c r="D3" s="8">
        <f t="shared" ref="D3:D33" si="0">L3/5</f>
        <v>16.83133087158204</v>
      </c>
      <c r="E3" s="6">
        <v>4.2078328132629403</v>
      </c>
      <c r="F3" s="5" t="s">
        <v>67</v>
      </c>
      <c r="G3" s="5" t="s">
        <v>68</v>
      </c>
      <c r="H3" s="5" t="s">
        <v>69</v>
      </c>
      <c r="I3" s="5" t="s">
        <v>69</v>
      </c>
      <c r="J3" s="5" t="s">
        <v>70</v>
      </c>
      <c r="K3" s="5" t="s">
        <v>71</v>
      </c>
      <c r="L3" s="5">
        <v>84.156654357910199</v>
      </c>
      <c r="O3" s="5">
        <v>5.31022071838379</v>
      </c>
      <c r="P3" s="5">
        <v>3.27022361755371</v>
      </c>
      <c r="Q3" s="5">
        <v>18486</v>
      </c>
      <c r="R3" s="5">
        <v>66</v>
      </c>
      <c r="S3" s="5">
        <v>18420</v>
      </c>
      <c r="T3" s="5">
        <v>0</v>
      </c>
      <c r="U3" s="5">
        <v>0</v>
      </c>
      <c r="V3" s="5">
        <v>0</v>
      </c>
      <c r="W3" s="5">
        <v>0</v>
      </c>
      <c r="AF3" s="5">
        <v>5200</v>
      </c>
      <c r="AT3" s="5">
        <v>5813.1537568063404</v>
      </c>
      <c r="AU3" s="5">
        <v>4227.2652852707697</v>
      </c>
      <c r="AV3" s="5">
        <v>4232.9273343414898</v>
      </c>
      <c r="BA3" s="5">
        <v>4.74605417251587</v>
      </c>
      <c r="BB3" s="5">
        <v>3.7121207714080802</v>
      </c>
    </row>
    <row r="4" spans="1:66" s="5" customFormat="1" x14ac:dyDescent="0.35">
      <c r="A4" s="5" t="s">
        <v>73</v>
      </c>
      <c r="B4" s="12" t="s">
        <v>161</v>
      </c>
      <c r="C4" s="5" t="s">
        <v>90</v>
      </c>
      <c r="D4" s="8">
        <f t="shared" si="0"/>
        <v>11.976531219482421</v>
      </c>
      <c r="E4" s="6">
        <v>2.9941327571868901</v>
      </c>
      <c r="F4" s="5" t="s">
        <v>67</v>
      </c>
      <c r="G4" s="5" t="s">
        <v>68</v>
      </c>
      <c r="H4" s="5" t="s">
        <v>69</v>
      </c>
      <c r="I4" s="5" t="s">
        <v>69</v>
      </c>
      <c r="J4" s="5" t="s">
        <v>70</v>
      </c>
      <c r="K4" s="5" t="s">
        <v>71</v>
      </c>
      <c r="L4" s="5">
        <v>59.882656097412102</v>
      </c>
      <c r="O4" s="5">
        <v>3.9370138645172101</v>
      </c>
      <c r="P4" s="5">
        <v>2.2156898975372301</v>
      </c>
      <c r="Q4" s="5">
        <v>18491</v>
      </c>
      <c r="R4" s="5">
        <v>47</v>
      </c>
      <c r="S4" s="5">
        <v>18444</v>
      </c>
      <c r="T4" s="5">
        <v>0</v>
      </c>
      <c r="U4" s="5">
        <v>0</v>
      </c>
      <c r="V4" s="5">
        <v>0</v>
      </c>
      <c r="W4" s="5">
        <v>0</v>
      </c>
      <c r="AF4" s="5">
        <v>5200</v>
      </c>
      <c r="AT4" s="5">
        <v>5809.4321081283197</v>
      </c>
      <c r="AU4" s="5">
        <v>4250.2002104819403</v>
      </c>
      <c r="AV4" s="5">
        <v>4254.1634303829396</v>
      </c>
      <c r="BA4" s="5">
        <v>3.4512488842010498</v>
      </c>
      <c r="BB4" s="5">
        <v>2.5794050693511998</v>
      </c>
    </row>
    <row r="5" spans="1:66" s="5" customFormat="1" x14ac:dyDescent="0.35">
      <c r="A5" s="5" t="s">
        <v>74</v>
      </c>
      <c r="B5" s="12" t="s">
        <v>162</v>
      </c>
      <c r="C5" s="5" t="s">
        <v>90</v>
      </c>
      <c r="D5" s="8">
        <f t="shared" si="0"/>
        <v>11.19797592163086</v>
      </c>
      <c r="E5" s="6">
        <v>2.7994940280914302</v>
      </c>
      <c r="F5" s="5" t="s">
        <v>67</v>
      </c>
      <c r="G5" s="5" t="s">
        <v>68</v>
      </c>
      <c r="H5" s="5" t="s">
        <v>69</v>
      </c>
      <c r="I5" s="5" t="s">
        <v>69</v>
      </c>
      <c r="J5" s="5" t="s">
        <v>70</v>
      </c>
      <c r="K5" s="5" t="s">
        <v>71</v>
      </c>
      <c r="L5" s="5">
        <v>55.989879608154297</v>
      </c>
      <c r="O5" s="5">
        <v>3.7250518798828098</v>
      </c>
      <c r="P5" s="5">
        <v>2.0419969558715798</v>
      </c>
      <c r="Q5" s="5">
        <v>18092</v>
      </c>
      <c r="R5" s="5">
        <v>43</v>
      </c>
      <c r="S5" s="5">
        <v>18049</v>
      </c>
      <c r="T5" s="5">
        <v>0</v>
      </c>
      <c r="U5" s="5">
        <v>0</v>
      </c>
      <c r="V5" s="5">
        <v>0</v>
      </c>
      <c r="W5" s="5">
        <v>0</v>
      </c>
      <c r="AF5" s="5">
        <v>5200</v>
      </c>
      <c r="AT5" s="5">
        <v>5779.0601267260199</v>
      </c>
      <c r="AU5" s="5">
        <v>4275.2273856308902</v>
      </c>
      <c r="AV5" s="5">
        <v>4278.8016067157296</v>
      </c>
      <c r="BA5" s="5">
        <v>3.24731469154358</v>
      </c>
      <c r="BB5" s="5">
        <v>2.3949787616729701</v>
      </c>
    </row>
    <row r="6" spans="1:66" s="5" customFormat="1" x14ac:dyDescent="0.35">
      <c r="A6" s="5" t="s">
        <v>75</v>
      </c>
      <c r="B6" s="12" t="s">
        <v>163</v>
      </c>
      <c r="C6" s="5" t="s">
        <v>90</v>
      </c>
      <c r="D6" s="8">
        <f t="shared" si="0"/>
        <v>12.661467742919921</v>
      </c>
      <c r="E6" s="6">
        <v>3.1653668880462602</v>
      </c>
      <c r="F6" s="5" t="s">
        <v>67</v>
      </c>
      <c r="G6" s="5" t="s">
        <v>68</v>
      </c>
      <c r="H6" s="5" t="s">
        <v>69</v>
      </c>
      <c r="I6" s="5" t="s">
        <v>69</v>
      </c>
      <c r="J6" s="5" t="s">
        <v>70</v>
      </c>
      <c r="K6" s="5" t="s">
        <v>71</v>
      </c>
      <c r="L6" s="5">
        <v>63.307338714599602</v>
      </c>
      <c r="O6" s="5">
        <v>4.0989837646484402</v>
      </c>
      <c r="P6" s="5">
        <v>2.3859560489654501</v>
      </c>
      <c r="Q6" s="5">
        <v>19725</v>
      </c>
      <c r="R6" s="5">
        <v>53</v>
      </c>
      <c r="S6" s="5">
        <v>19672</v>
      </c>
      <c r="T6" s="5">
        <v>0</v>
      </c>
      <c r="U6" s="5">
        <v>0</v>
      </c>
      <c r="V6" s="5">
        <v>0</v>
      </c>
      <c r="W6" s="5">
        <v>0</v>
      </c>
      <c r="AF6" s="5">
        <v>5200</v>
      </c>
      <c r="AT6" s="5">
        <v>5681.3322339327797</v>
      </c>
      <c r="AU6" s="5">
        <v>4215.1871513996502</v>
      </c>
      <c r="AV6" s="5">
        <v>4219.12660333246</v>
      </c>
      <c r="BA6" s="5">
        <v>3.61912989616394</v>
      </c>
      <c r="BB6" s="5">
        <v>2.75135445594788</v>
      </c>
    </row>
    <row r="7" spans="1:66" s="5" customFormat="1" x14ac:dyDescent="0.35">
      <c r="A7" s="5" t="s">
        <v>76</v>
      </c>
      <c r="B7" s="12" t="s">
        <v>164</v>
      </c>
      <c r="C7" s="5" t="s">
        <v>90</v>
      </c>
      <c r="D7" s="8">
        <f t="shared" si="0"/>
        <v>10.202323913574221</v>
      </c>
      <c r="E7" s="6">
        <v>2.5505809783935498</v>
      </c>
      <c r="F7" s="5" t="s">
        <v>67</v>
      </c>
      <c r="G7" s="5" t="s">
        <v>68</v>
      </c>
      <c r="H7" s="5" t="s">
        <v>69</v>
      </c>
      <c r="I7" s="5" t="s">
        <v>69</v>
      </c>
      <c r="J7" s="5" t="s">
        <v>70</v>
      </c>
      <c r="K7" s="5" t="s">
        <v>71</v>
      </c>
      <c r="L7" s="5">
        <v>51.011619567871101</v>
      </c>
      <c r="O7" s="5">
        <v>3.4161105155944802</v>
      </c>
      <c r="P7" s="5">
        <v>1.84557020664215</v>
      </c>
      <c r="Q7" s="5">
        <v>18932</v>
      </c>
      <c r="R7" s="5">
        <v>41</v>
      </c>
      <c r="S7" s="5">
        <v>18891</v>
      </c>
      <c r="T7" s="5">
        <v>0</v>
      </c>
      <c r="U7" s="5">
        <v>0</v>
      </c>
      <c r="V7" s="5">
        <v>0</v>
      </c>
      <c r="W7" s="5">
        <v>0</v>
      </c>
      <c r="AF7" s="5">
        <v>5200</v>
      </c>
      <c r="AT7" s="5">
        <v>5750.9378930068597</v>
      </c>
      <c r="AU7" s="5">
        <v>4263.49408230058</v>
      </c>
      <c r="AV7" s="5">
        <v>4266.7153582481296</v>
      </c>
      <c r="BA7" s="5">
        <v>2.9689061641693102</v>
      </c>
      <c r="BB7" s="5">
        <v>2.1736176013946502</v>
      </c>
    </row>
    <row r="8" spans="1:66" s="5" customFormat="1" x14ac:dyDescent="0.35">
      <c r="A8" s="5" t="s">
        <v>77</v>
      </c>
      <c r="B8" s="12" t="s">
        <v>165</v>
      </c>
      <c r="C8" s="5" t="s">
        <v>90</v>
      </c>
      <c r="D8" s="8">
        <f t="shared" si="0"/>
        <v>10.40328063964844</v>
      </c>
      <c r="E8" s="6">
        <v>2.60082006454468</v>
      </c>
      <c r="F8" s="5" t="s">
        <v>67</v>
      </c>
      <c r="G8" s="5" t="s">
        <v>68</v>
      </c>
      <c r="H8" s="5" t="s">
        <v>69</v>
      </c>
      <c r="I8" s="5" t="s">
        <v>69</v>
      </c>
      <c r="J8" s="5" t="s">
        <v>70</v>
      </c>
      <c r="K8" s="5" t="s">
        <v>71</v>
      </c>
      <c r="L8" s="5">
        <v>52.016403198242202</v>
      </c>
      <c r="O8" s="5">
        <v>3.5081913471221902</v>
      </c>
      <c r="P8" s="5">
        <v>1.86560559272766</v>
      </c>
      <c r="Q8" s="5">
        <v>17661</v>
      </c>
      <c r="R8" s="5">
        <v>39</v>
      </c>
      <c r="S8" s="5">
        <v>17622</v>
      </c>
      <c r="T8" s="5">
        <v>0</v>
      </c>
      <c r="U8" s="5">
        <v>0</v>
      </c>
      <c r="V8" s="5">
        <v>0</v>
      </c>
      <c r="W8" s="5">
        <v>0</v>
      </c>
      <c r="AF8" s="5">
        <v>5200</v>
      </c>
      <c r="AT8" s="5">
        <v>5558.6618714943897</v>
      </c>
      <c r="AU8" s="5">
        <v>4149.4473171768796</v>
      </c>
      <c r="AV8" s="5">
        <v>4152.5592229364102</v>
      </c>
      <c r="BA8" s="5">
        <v>3.0389239788055402</v>
      </c>
      <c r="BB8" s="5">
        <v>2.2071270942688002</v>
      </c>
    </row>
    <row r="9" spans="1:66" s="5" customFormat="1" x14ac:dyDescent="0.35">
      <c r="A9" s="5" t="s">
        <v>78</v>
      </c>
      <c r="B9" s="12" t="s">
        <v>166</v>
      </c>
      <c r="C9" s="5" t="s">
        <v>90</v>
      </c>
      <c r="D9" s="8">
        <f t="shared" si="0"/>
        <v>9.4001548767089798</v>
      </c>
      <c r="E9" s="6">
        <v>2.3500387668609601</v>
      </c>
      <c r="F9" s="5" t="s">
        <v>67</v>
      </c>
      <c r="G9" s="5" t="s">
        <v>68</v>
      </c>
      <c r="H9" s="5" t="s">
        <v>69</v>
      </c>
      <c r="I9" s="5" t="s">
        <v>69</v>
      </c>
      <c r="J9" s="5" t="s">
        <v>70</v>
      </c>
      <c r="K9" s="5" t="s">
        <v>71</v>
      </c>
      <c r="L9" s="5">
        <v>47.000774383544901</v>
      </c>
      <c r="O9" s="5">
        <v>3.2345230579376198</v>
      </c>
      <c r="P9" s="5">
        <v>1.64398097991943</v>
      </c>
      <c r="Q9" s="5">
        <v>17038</v>
      </c>
      <c r="R9" s="5">
        <v>34</v>
      </c>
      <c r="S9" s="5">
        <v>17004</v>
      </c>
      <c r="T9" s="5">
        <v>0</v>
      </c>
      <c r="U9" s="5">
        <v>0</v>
      </c>
      <c r="V9" s="5">
        <v>0</v>
      </c>
      <c r="W9" s="5">
        <v>0</v>
      </c>
      <c r="AF9" s="5">
        <v>5200</v>
      </c>
      <c r="AT9" s="5">
        <v>5759.1680692784903</v>
      </c>
      <c r="AU9" s="5">
        <v>4179.3389089257298</v>
      </c>
      <c r="AV9" s="5">
        <v>4182.4915202329203</v>
      </c>
      <c r="BA9" s="5">
        <v>2.7756214141845699</v>
      </c>
      <c r="BB9" s="5">
        <v>1.9704663753509499</v>
      </c>
    </row>
    <row r="10" spans="1:66" s="5" customFormat="1" x14ac:dyDescent="0.35">
      <c r="A10" s="5" t="s">
        <v>79</v>
      </c>
      <c r="B10" s="12" t="s">
        <v>86</v>
      </c>
      <c r="C10" s="5" t="s">
        <v>90</v>
      </c>
      <c r="D10" s="8">
        <f t="shared" si="0"/>
        <v>0.54081277847289999</v>
      </c>
      <c r="E10" s="6">
        <v>0.135203197598457</v>
      </c>
      <c r="F10" s="5" t="s">
        <v>67</v>
      </c>
      <c r="G10" s="5" t="s">
        <v>68</v>
      </c>
      <c r="H10" s="5" t="s">
        <v>69</v>
      </c>
      <c r="I10" s="5" t="s">
        <v>69</v>
      </c>
      <c r="J10" s="5" t="s">
        <v>70</v>
      </c>
      <c r="K10" s="5" t="s">
        <v>71</v>
      </c>
      <c r="L10" s="5">
        <v>2.7040638923645002</v>
      </c>
      <c r="O10" s="5">
        <v>0.43311068415641801</v>
      </c>
      <c r="P10" s="5">
        <v>2.04822849482298E-2</v>
      </c>
      <c r="Q10" s="5">
        <v>17404</v>
      </c>
      <c r="R10" s="5">
        <v>2</v>
      </c>
      <c r="S10" s="5">
        <v>17402</v>
      </c>
      <c r="T10" s="5">
        <v>0</v>
      </c>
      <c r="U10" s="5">
        <v>0</v>
      </c>
      <c r="V10" s="5">
        <v>0</v>
      </c>
      <c r="W10" s="5">
        <v>0</v>
      </c>
      <c r="AF10" s="5">
        <v>5200</v>
      </c>
      <c r="AT10" s="5">
        <v>9990.9987792968805</v>
      </c>
      <c r="AU10" s="5">
        <v>3971.4235496122001</v>
      </c>
      <c r="AV10" s="5">
        <v>3972.1152957889099</v>
      </c>
      <c r="BA10" s="5">
        <v>0.25994193553924599</v>
      </c>
      <c r="BB10" s="5">
        <v>5.8676276355981799E-2</v>
      </c>
    </row>
    <row r="11" spans="1:66" s="5" customFormat="1" x14ac:dyDescent="0.35">
      <c r="A11" s="5" t="s">
        <v>80</v>
      </c>
      <c r="B11" s="12" t="s">
        <v>167</v>
      </c>
      <c r="C11" s="5" t="s">
        <v>90</v>
      </c>
      <c r="D11" s="8">
        <f t="shared" si="0"/>
        <v>10.14812545776368</v>
      </c>
      <c r="E11" s="6">
        <v>2.5370314121246298</v>
      </c>
      <c r="F11" s="5" t="s">
        <v>67</v>
      </c>
      <c r="G11" s="5" t="s">
        <v>68</v>
      </c>
      <c r="H11" s="5" t="s">
        <v>69</v>
      </c>
      <c r="I11" s="5" t="s">
        <v>69</v>
      </c>
      <c r="J11" s="5" t="s">
        <v>70</v>
      </c>
      <c r="K11" s="5" t="s">
        <v>71</v>
      </c>
      <c r="L11" s="5">
        <v>50.740627288818402</v>
      </c>
      <c r="O11" s="5">
        <v>3.3979566097259499</v>
      </c>
      <c r="P11" s="5">
        <v>1.8357688188552901</v>
      </c>
      <c r="Q11" s="5">
        <v>19033</v>
      </c>
      <c r="R11" s="5">
        <v>41</v>
      </c>
      <c r="S11" s="5">
        <v>18992</v>
      </c>
      <c r="T11" s="5">
        <v>0</v>
      </c>
      <c r="U11" s="5">
        <v>0</v>
      </c>
      <c r="V11" s="5">
        <v>0</v>
      </c>
      <c r="W11" s="5">
        <v>0</v>
      </c>
      <c r="AF11" s="5">
        <v>5200</v>
      </c>
      <c r="AT11" s="5">
        <v>5934.91859994284</v>
      </c>
      <c r="AU11" s="5">
        <v>4184.5591820939399</v>
      </c>
      <c r="AV11" s="5">
        <v>4188.32972463227</v>
      </c>
      <c r="BA11" s="5">
        <v>2.9531314373016402</v>
      </c>
      <c r="BB11" s="5">
        <v>2.1620726585388201</v>
      </c>
    </row>
    <row r="12" spans="1:66" s="5" customFormat="1" x14ac:dyDescent="0.35">
      <c r="A12" s="5" t="s">
        <v>81</v>
      </c>
      <c r="B12" s="12" t="s">
        <v>168</v>
      </c>
      <c r="C12" s="5" t="s">
        <v>90</v>
      </c>
      <c r="D12" s="8">
        <f t="shared" si="0"/>
        <v>11.37511367797852</v>
      </c>
      <c r="E12" s="6">
        <v>2.84377837181091</v>
      </c>
      <c r="F12" s="5" t="s">
        <v>67</v>
      </c>
      <c r="G12" s="5" t="s">
        <v>68</v>
      </c>
      <c r="H12" s="5" t="s">
        <v>69</v>
      </c>
      <c r="I12" s="5" t="s">
        <v>69</v>
      </c>
      <c r="J12" s="5" t="s">
        <v>70</v>
      </c>
      <c r="K12" s="5" t="s">
        <v>71</v>
      </c>
      <c r="L12" s="5">
        <v>56.875568389892599</v>
      </c>
      <c r="O12" s="5">
        <v>3.7608766555786102</v>
      </c>
      <c r="P12" s="5">
        <v>2.0898237228393599</v>
      </c>
      <c r="Q12" s="5">
        <v>18639</v>
      </c>
      <c r="R12" s="5">
        <v>45</v>
      </c>
      <c r="S12" s="5">
        <v>18594</v>
      </c>
      <c r="T12" s="5">
        <v>0</v>
      </c>
      <c r="U12" s="5">
        <v>0</v>
      </c>
      <c r="V12" s="5">
        <v>0</v>
      </c>
      <c r="W12" s="5">
        <v>0</v>
      </c>
      <c r="AF12" s="5">
        <v>5200</v>
      </c>
      <c r="AT12" s="5">
        <v>5793.5409396701398</v>
      </c>
      <c r="AU12" s="5">
        <v>4272.8520920228202</v>
      </c>
      <c r="AV12" s="5">
        <v>4276.5234798732599</v>
      </c>
      <c r="BA12" s="5">
        <v>3.2879650592803999</v>
      </c>
      <c r="BB12" s="5">
        <v>2.4416303634643599</v>
      </c>
    </row>
    <row r="13" spans="1:66" s="5" customFormat="1" x14ac:dyDescent="0.35">
      <c r="A13" s="5" t="s">
        <v>82</v>
      </c>
      <c r="B13" s="12" t="s">
        <v>169</v>
      </c>
      <c r="C13" s="5" t="s">
        <v>90</v>
      </c>
      <c r="D13" s="8">
        <f t="shared" si="0"/>
        <v>7.8549209594726603</v>
      </c>
      <c r="E13" s="6">
        <v>1.9637303352355999</v>
      </c>
      <c r="F13" s="5" t="s">
        <v>67</v>
      </c>
      <c r="G13" s="5" t="s">
        <v>68</v>
      </c>
      <c r="H13" s="5" t="s">
        <v>69</v>
      </c>
      <c r="I13" s="5" t="s">
        <v>69</v>
      </c>
      <c r="J13" s="5" t="s">
        <v>70</v>
      </c>
      <c r="K13" s="5" t="s">
        <v>71</v>
      </c>
      <c r="L13" s="5">
        <v>39.274604797363303</v>
      </c>
      <c r="O13" s="5">
        <v>2.7560412883758501</v>
      </c>
      <c r="P13" s="5">
        <v>1.3403491973877</v>
      </c>
      <c r="Q13" s="5">
        <v>17988</v>
      </c>
      <c r="R13" s="5">
        <v>30</v>
      </c>
      <c r="S13" s="5">
        <v>17958</v>
      </c>
      <c r="T13" s="5">
        <v>0</v>
      </c>
      <c r="U13" s="5">
        <v>0</v>
      </c>
      <c r="V13" s="5">
        <v>0</v>
      </c>
      <c r="W13" s="5">
        <v>0</v>
      </c>
      <c r="AF13" s="5">
        <v>5200</v>
      </c>
      <c r="AT13" s="5">
        <v>5697.2688639322896</v>
      </c>
      <c r="AU13" s="5">
        <v>4259.4123876121103</v>
      </c>
      <c r="AV13" s="5">
        <v>4261.8104137567498</v>
      </c>
      <c r="BA13" s="5">
        <v>2.3436975479125999</v>
      </c>
      <c r="BB13" s="5">
        <v>1.62730705738068</v>
      </c>
    </row>
    <row r="14" spans="1:66" s="5" customFormat="1" x14ac:dyDescent="0.35">
      <c r="A14" s="5" t="s">
        <v>83</v>
      </c>
      <c r="B14" s="12" t="s">
        <v>170</v>
      </c>
      <c r="C14" s="5" t="s">
        <v>90</v>
      </c>
      <c r="D14" s="8">
        <f t="shared" si="0"/>
        <v>8.3301856994629002</v>
      </c>
      <c r="E14" s="6">
        <v>2.0825464725494398</v>
      </c>
      <c r="F14" s="5" t="s">
        <v>67</v>
      </c>
      <c r="G14" s="5" t="s">
        <v>68</v>
      </c>
      <c r="H14" s="5" t="s">
        <v>69</v>
      </c>
      <c r="I14" s="5" t="s">
        <v>69</v>
      </c>
      <c r="J14" s="5" t="s">
        <v>70</v>
      </c>
      <c r="K14" s="5" t="s">
        <v>71</v>
      </c>
      <c r="L14" s="5">
        <v>41.650928497314503</v>
      </c>
      <c r="O14" s="5">
        <v>2.90758228302002</v>
      </c>
      <c r="P14" s="5">
        <v>1.4309178590774501</v>
      </c>
      <c r="Q14" s="5">
        <v>17528</v>
      </c>
      <c r="R14" s="5">
        <v>31</v>
      </c>
      <c r="S14" s="5">
        <v>17497</v>
      </c>
      <c r="T14" s="5">
        <v>0</v>
      </c>
      <c r="U14" s="5">
        <v>0</v>
      </c>
      <c r="V14" s="5">
        <v>0</v>
      </c>
      <c r="W14" s="5">
        <v>0</v>
      </c>
      <c r="AF14" s="5">
        <v>5200</v>
      </c>
      <c r="AT14" s="5">
        <v>5758.5399918094799</v>
      </c>
      <c r="AU14" s="5">
        <v>4243.8087132598803</v>
      </c>
      <c r="AV14" s="5">
        <v>4246.4876652016201</v>
      </c>
      <c r="BA14" s="5">
        <v>2.4785802364349401</v>
      </c>
      <c r="BB14" s="5">
        <v>1.73121118545532</v>
      </c>
    </row>
    <row r="15" spans="1:66" s="5" customFormat="1" x14ac:dyDescent="0.35">
      <c r="A15" s="5" t="s">
        <v>84</v>
      </c>
      <c r="B15" s="12" t="s">
        <v>171</v>
      </c>
      <c r="C15" s="5" t="s">
        <v>90</v>
      </c>
      <c r="D15" s="8">
        <f t="shared" si="0"/>
        <v>5.1789825439453203</v>
      </c>
      <c r="E15" s="6">
        <v>1.2947456836700399</v>
      </c>
      <c r="F15" s="5" t="s">
        <v>67</v>
      </c>
      <c r="G15" s="5" t="s">
        <v>68</v>
      </c>
      <c r="H15" s="5" t="s">
        <v>69</v>
      </c>
      <c r="I15" s="5" t="s">
        <v>69</v>
      </c>
      <c r="J15" s="5" t="s">
        <v>70</v>
      </c>
      <c r="K15" s="5" t="s">
        <v>71</v>
      </c>
      <c r="L15" s="5">
        <v>25.894912719726602</v>
      </c>
      <c r="O15" s="5">
        <v>1.9516618251800499</v>
      </c>
      <c r="P15" s="5">
        <v>0.80509960651397705</v>
      </c>
      <c r="Q15" s="5">
        <v>18183</v>
      </c>
      <c r="R15" s="5">
        <v>20</v>
      </c>
      <c r="S15" s="5">
        <v>18163</v>
      </c>
      <c r="T15" s="5">
        <v>0</v>
      </c>
      <c r="U15" s="5">
        <v>0</v>
      </c>
      <c r="V15" s="5">
        <v>0</v>
      </c>
      <c r="W15" s="5">
        <v>0</v>
      </c>
      <c r="AF15" s="5">
        <v>5200</v>
      </c>
      <c r="AT15" s="5">
        <v>5747.5743652343799</v>
      </c>
      <c r="AU15" s="5">
        <v>4234.7940174672603</v>
      </c>
      <c r="AV15" s="5">
        <v>4236.4579676930398</v>
      </c>
      <c r="BA15" s="5">
        <v>1.6060208082199099</v>
      </c>
      <c r="BB15" s="5">
        <v>1.02661633491516</v>
      </c>
    </row>
    <row r="16" spans="1:66" s="5" customFormat="1" x14ac:dyDescent="0.35">
      <c r="A16" s="5" t="s">
        <v>85</v>
      </c>
      <c r="B16" s="12" t="s">
        <v>172</v>
      </c>
      <c r="C16" s="5" t="s">
        <v>90</v>
      </c>
      <c r="D16" s="8">
        <f t="shared" si="0"/>
        <v>6.6510765075683596</v>
      </c>
      <c r="E16" s="6">
        <v>1.66276919841766</v>
      </c>
      <c r="F16" s="5" t="s">
        <v>67</v>
      </c>
      <c r="G16" s="5" t="s">
        <v>68</v>
      </c>
      <c r="H16" s="5" t="s">
        <v>69</v>
      </c>
      <c r="I16" s="5" t="s">
        <v>69</v>
      </c>
      <c r="J16" s="5" t="s">
        <v>70</v>
      </c>
      <c r="K16" s="5" t="s">
        <v>71</v>
      </c>
      <c r="L16" s="5">
        <v>33.255382537841797</v>
      </c>
      <c r="O16" s="5">
        <v>2.3743515014648402</v>
      </c>
      <c r="P16" s="5">
        <v>1.1100995540618901</v>
      </c>
      <c r="Q16" s="5">
        <v>19117</v>
      </c>
      <c r="R16" s="5">
        <v>27</v>
      </c>
      <c r="S16" s="5">
        <v>19090</v>
      </c>
      <c r="T16" s="5">
        <v>0</v>
      </c>
      <c r="U16" s="5">
        <v>0</v>
      </c>
      <c r="V16" s="5">
        <v>0</v>
      </c>
      <c r="W16" s="5">
        <v>0</v>
      </c>
      <c r="AF16" s="5">
        <v>5200</v>
      </c>
      <c r="AT16" s="5">
        <v>5646.6711516203704</v>
      </c>
      <c r="AU16" s="5">
        <v>4203.7795180850799</v>
      </c>
      <c r="AV16" s="5">
        <v>4205.8173940124998</v>
      </c>
      <c r="BA16" s="5">
        <v>2.0030643939971902</v>
      </c>
      <c r="BB16" s="5">
        <v>1.3634819984436</v>
      </c>
    </row>
    <row r="17" spans="1:54" s="5" customFormat="1" x14ac:dyDescent="0.35">
      <c r="A17" s="5" t="s">
        <v>87</v>
      </c>
      <c r="B17" s="12" t="s">
        <v>88</v>
      </c>
      <c r="C17" s="5" t="s">
        <v>90</v>
      </c>
      <c r="D17" s="8">
        <f t="shared" si="0"/>
        <v>38.248733520507798</v>
      </c>
      <c r="E17" s="6">
        <v>9.5621833801269496</v>
      </c>
      <c r="F17" s="5" t="s">
        <v>67</v>
      </c>
      <c r="G17" s="5" t="s">
        <v>68</v>
      </c>
      <c r="H17" s="5" t="s">
        <v>69</v>
      </c>
      <c r="I17" s="5" t="s">
        <v>69</v>
      </c>
      <c r="J17" s="5" t="s">
        <v>70</v>
      </c>
      <c r="K17" s="5" t="s">
        <v>71</v>
      </c>
      <c r="L17" s="5">
        <v>191.24366760253901</v>
      </c>
      <c r="O17" s="5">
        <v>11.2008152008057</v>
      </c>
      <c r="P17" s="5">
        <v>7.9258322715759304</v>
      </c>
      <c r="Q17" s="5">
        <v>16183</v>
      </c>
      <c r="R17" s="5">
        <v>131</v>
      </c>
      <c r="S17" s="5">
        <v>16052</v>
      </c>
      <c r="T17" s="5">
        <v>0</v>
      </c>
      <c r="U17" s="5">
        <v>0</v>
      </c>
      <c r="V17" s="5">
        <v>0</v>
      </c>
      <c r="W17" s="5">
        <v>0</v>
      </c>
      <c r="AF17" s="5">
        <v>5200</v>
      </c>
      <c r="AT17" s="5">
        <v>5693.1888232049096</v>
      </c>
      <c r="AU17" s="5">
        <v>4046.4519997812299</v>
      </c>
      <c r="AV17" s="5">
        <v>4059.78219343312</v>
      </c>
      <c r="BA17" s="5">
        <v>10.3979349136353</v>
      </c>
      <c r="BB17" s="5">
        <v>8.7270259857177699</v>
      </c>
    </row>
    <row r="18" spans="1:54" s="14" customFormat="1" x14ac:dyDescent="0.35">
      <c r="A18" s="14" t="s">
        <v>89</v>
      </c>
      <c r="B18" s="15" t="s">
        <v>159</v>
      </c>
      <c r="C18" s="14" t="s">
        <v>66</v>
      </c>
      <c r="D18" s="16">
        <f t="shared" si="0"/>
        <v>8.2504013061523391</v>
      </c>
      <c r="E18" s="17">
        <v>2.0626003742218</v>
      </c>
      <c r="F18" s="14" t="s">
        <v>67</v>
      </c>
      <c r="G18" s="14" t="s">
        <v>68</v>
      </c>
      <c r="H18" s="14" t="s">
        <v>69</v>
      </c>
      <c r="I18" s="14" t="s">
        <v>69</v>
      </c>
      <c r="J18" s="14" t="s">
        <v>70</v>
      </c>
      <c r="K18" s="14" t="s">
        <v>71</v>
      </c>
      <c r="L18" s="14">
        <v>41.252006530761697</v>
      </c>
      <c r="O18" s="14">
        <v>2.8387708663940399</v>
      </c>
      <c r="P18" s="14">
        <v>1.44295501708984</v>
      </c>
      <c r="Q18" s="14">
        <v>19410</v>
      </c>
      <c r="R18" s="14">
        <v>34</v>
      </c>
      <c r="S18" s="14">
        <v>19376</v>
      </c>
      <c r="T18" s="14">
        <v>0</v>
      </c>
      <c r="U18" s="14">
        <v>0</v>
      </c>
      <c r="V18" s="14">
        <v>0</v>
      </c>
      <c r="W18" s="14">
        <v>0</v>
      </c>
      <c r="AF18" s="14">
        <v>4100</v>
      </c>
      <c r="AT18" s="14">
        <v>5276.6557042738996</v>
      </c>
      <c r="AU18" s="14">
        <v>3262.1011356067102</v>
      </c>
      <c r="AV18" s="14">
        <v>3265.6299792612599</v>
      </c>
      <c r="BA18" s="14">
        <v>2.43607497215271</v>
      </c>
      <c r="BB18" s="14">
        <v>1.7294883728027299</v>
      </c>
    </row>
    <row r="19" spans="1:54" s="14" customFormat="1" x14ac:dyDescent="0.35">
      <c r="A19" s="14" t="s">
        <v>91</v>
      </c>
      <c r="B19" s="15" t="s">
        <v>160</v>
      </c>
      <c r="C19" s="14" t="s">
        <v>66</v>
      </c>
      <c r="D19" s="16">
        <f t="shared" si="0"/>
        <v>7.5864639282226607</v>
      </c>
      <c r="E19" s="17">
        <v>1.8966159820556601</v>
      </c>
      <c r="F19" s="14" t="s">
        <v>67</v>
      </c>
      <c r="G19" s="14" t="s">
        <v>68</v>
      </c>
      <c r="H19" s="14" t="s">
        <v>69</v>
      </c>
      <c r="I19" s="14" t="s">
        <v>69</v>
      </c>
      <c r="J19" s="14" t="s">
        <v>70</v>
      </c>
      <c r="K19" s="14" t="s">
        <v>71</v>
      </c>
      <c r="L19" s="14">
        <v>37.932319641113303</v>
      </c>
      <c r="O19" s="14">
        <v>2.6618173122406001</v>
      </c>
      <c r="P19" s="14">
        <v>1.2945516109466599</v>
      </c>
      <c r="Q19" s="14">
        <v>18624</v>
      </c>
      <c r="R19" s="14">
        <v>30</v>
      </c>
      <c r="S19" s="14">
        <v>18594</v>
      </c>
      <c r="T19" s="14">
        <v>0</v>
      </c>
      <c r="U19" s="14">
        <v>0</v>
      </c>
      <c r="V19" s="14">
        <v>0</v>
      </c>
      <c r="W19" s="14">
        <v>0</v>
      </c>
      <c r="AF19" s="14">
        <v>4100</v>
      </c>
      <c r="AT19" s="14">
        <v>5319.6957682291704</v>
      </c>
      <c r="AU19" s="14">
        <v>3313.24130173197</v>
      </c>
      <c r="AV19" s="14">
        <v>3316.4733482308402</v>
      </c>
      <c r="BA19" s="14">
        <v>2.2635846138000502</v>
      </c>
      <c r="BB19" s="14">
        <v>1.5716983079910301</v>
      </c>
    </row>
    <row r="20" spans="1:54" s="14" customFormat="1" x14ac:dyDescent="0.35">
      <c r="A20" s="14" t="s">
        <v>92</v>
      </c>
      <c r="B20" s="15" t="s">
        <v>161</v>
      </c>
      <c r="C20" s="14" t="s">
        <v>66</v>
      </c>
      <c r="D20" s="16">
        <f t="shared" si="0"/>
        <v>5.7986682891845804</v>
      </c>
      <c r="E20" s="17">
        <v>1.449667096138</v>
      </c>
      <c r="F20" s="14" t="s">
        <v>67</v>
      </c>
      <c r="G20" s="14" t="s">
        <v>68</v>
      </c>
      <c r="H20" s="14" t="s">
        <v>69</v>
      </c>
      <c r="I20" s="14" t="s">
        <v>69</v>
      </c>
      <c r="J20" s="14" t="s">
        <v>70</v>
      </c>
      <c r="K20" s="14" t="s">
        <v>71</v>
      </c>
      <c r="L20" s="14">
        <v>28.993341445922901</v>
      </c>
      <c r="O20" s="14">
        <v>2.1462082862853999</v>
      </c>
      <c r="P20" s="14">
        <v>0.92329728603363004</v>
      </c>
      <c r="Q20" s="14">
        <v>17865</v>
      </c>
      <c r="R20" s="14">
        <v>22</v>
      </c>
      <c r="S20" s="14">
        <v>17843</v>
      </c>
      <c r="T20" s="14">
        <v>0</v>
      </c>
      <c r="U20" s="14">
        <v>0</v>
      </c>
      <c r="V20" s="14">
        <v>0</v>
      </c>
      <c r="W20" s="14">
        <v>0</v>
      </c>
      <c r="AF20" s="14">
        <v>4100</v>
      </c>
      <c r="AT20" s="14">
        <v>5289.4874600497196</v>
      </c>
      <c r="AU20" s="14">
        <v>3243.64078663387</v>
      </c>
      <c r="AV20" s="14">
        <v>3246.1601612107102</v>
      </c>
      <c r="BA20" s="14">
        <v>1.78070521354675</v>
      </c>
      <c r="BB20" s="14">
        <v>1.16249108314514</v>
      </c>
    </row>
    <row r="21" spans="1:54" s="14" customFormat="1" x14ac:dyDescent="0.35">
      <c r="A21" s="14" t="s">
        <v>93</v>
      </c>
      <c r="B21" s="15" t="s">
        <v>162</v>
      </c>
      <c r="C21" s="14" t="s">
        <v>66</v>
      </c>
      <c r="D21" s="16">
        <f t="shared" si="0"/>
        <v>6.94709167480468</v>
      </c>
      <c r="E21" s="17">
        <v>1.7367730140686</v>
      </c>
      <c r="F21" s="14" t="s">
        <v>67</v>
      </c>
      <c r="G21" s="14" t="s">
        <v>68</v>
      </c>
      <c r="H21" s="14" t="s">
        <v>69</v>
      </c>
      <c r="I21" s="14" t="s">
        <v>69</v>
      </c>
      <c r="J21" s="14" t="s">
        <v>70</v>
      </c>
      <c r="K21" s="14" t="s">
        <v>71</v>
      </c>
      <c r="L21" s="14">
        <v>34.735458374023402</v>
      </c>
      <c r="O21" s="14">
        <v>2.48005890846252</v>
      </c>
      <c r="P21" s="14">
        <v>1.1594941616058301</v>
      </c>
      <c r="Q21" s="14">
        <v>18303</v>
      </c>
      <c r="R21" s="14">
        <v>27</v>
      </c>
      <c r="S21" s="14">
        <v>18276</v>
      </c>
      <c r="T21" s="14">
        <v>0</v>
      </c>
      <c r="U21" s="14">
        <v>0</v>
      </c>
      <c r="V21" s="14">
        <v>0</v>
      </c>
      <c r="W21" s="14">
        <v>0</v>
      </c>
      <c r="AF21" s="14">
        <v>4100</v>
      </c>
      <c r="AT21" s="14">
        <v>5241.2744683159699</v>
      </c>
      <c r="AU21" s="14">
        <v>3270.7857338865101</v>
      </c>
      <c r="AV21" s="14">
        <v>3273.6925358222302</v>
      </c>
      <c r="BA21" s="14">
        <v>2.0922269821167001</v>
      </c>
      <c r="BB21" s="14">
        <v>1.4241576194763199</v>
      </c>
    </row>
    <row r="22" spans="1:54" s="14" customFormat="1" x14ac:dyDescent="0.35">
      <c r="A22" s="14" t="s">
        <v>94</v>
      </c>
      <c r="B22" s="15" t="s">
        <v>163</v>
      </c>
      <c r="C22" s="14" t="s">
        <v>66</v>
      </c>
      <c r="D22" s="16">
        <f t="shared" si="0"/>
        <v>5.1310878753662204</v>
      </c>
      <c r="E22" s="17">
        <v>1.2827719449996899</v>
      </c>
      <c r="F22" s="14" t="s">
        <v>67</v>
      </c>
      <c r="G22" s="14" t="s">
        <v>68</v>
      </c>
      <c r="H22" s="14" t="s">
        <v>69</v>
      </c>
      <c r="I22" s="14" t="s">
        <v>69</v>
      </c>
      <c r="J22" s="14" t="s">
        <v>70</v>
      </c>
      <c r="K22" s="14" t="s">
        <v>71</v>
      </c>
      <c r="L22" s="14">
        <v>25.655439376831101</v>
      </c>
      <c r="O22" s="14">
        <v>1.95300257205963</v>
      </c>
      <c r="P22" s="14">
        <v>0.78698360919952404</v>
      </c>
      <c r="Q22" s="14">
        <v>17435</v>
      </c>
      <c r="R22" s="14">
        <v>19</v>
      </c>
      <c r="S22" s="14">
        <v>17416</v>
      </c>
      <c r="T22" s="14">
        <v>0</v>
      </c>
      <c r="U22" s="14">
        <v>0</v>
      </c>
      <c r="V22" s="14">
        <v>0</v>
      </c>
      <c r="W22" s="14">
        <v>0</v>
      </c>
      <c r="AF22" s="14">
        <v>4100</v>
      </c>
      <c r="AT22" s="14">
        <v>5125.8365799753301</v>
      </c>
      <c r="AU22" s="14">
        <v>3352.0780781512399</v>
      </c>
      <c r="AV22" s="14">
        <v>3354.0110527158899</v>
      </c>
      <c r="BA22" s="14">
        <v>1.59983217716217</v>
      </c>
      <c r="BB22" s="14">
        <v>1.0107074975967401</v>
      </c>
    </row>
    <row r="23" spans="1:54" s="14" customFormat="1" x14ac:dyDescent="0.35">
      <c r="A23" s="14" t="s">
        <v>95</v>
      </c>
      <c r="B23" s="15" t="s">
        <v>164</v>
      </c>
      <c r="C23" s="14" t="s">
        <v>66</v>
      </c>
      <c r="D23" s="16">
        <f t="shared" si="0"/>
        <v>8.8149444580078189</v>
      </c>
      <c r="E23" s="17">
        <v>2.20373606681824</v>
      </c>
      <c r="F23" s="14" t="s">
        <v>67</v>
      </c>
      <c r="G23" s="14" t="s">
        <v>68</v>
      </c>
      <c r="H23" s="14" t="s">
        <v>69</v>
      </c>
      <c r="I23" s="14" t="s">
        <v>69</v>
      </c>
      <c r="J23" s="14" t="s">
        <v>70</v>
      </c>
      <c r="K23" s="14" t="s">
        <v>71</v>
      </c>
      <c r="L23" s="14">
        <v>44.074722290039098</v>
      </c>
      <c r="O23" s="14">
        <v>3.0330851078033398</v>
      </c>
      <c r="P23" s="14">
        <v>1.5416629314422601</v>
      </c>
      <c r="Q23" s="14">
        <v>18168</v>
      </c>
      <c r="R23" s="14">
        <v>34</v>
      </c>
      <c r="S23" s="14">
        <v>18134</v>
      </c>
      <c r="T23" s="14">
        <v>0</v>
      </c>
      <c r="U23" s="14">
        <v>0</v>
      </c>
      <c r="V23" s="14">
        <v>0</v>
      </c>
      <c r="W23" s="14">
        <v>0</v>
      </c>
      <c r="AF23" s="14">
        <v>4100</v>
      </c>
      <c r="AT23" s="14">
        <v>5276.9001608455901</v>
      </c>
      <c r="AU23" s="14">
        <v>3365.96834022233</v>
      </c>
      <c r="AV23" s="14">
        <v>3369.5445006087898</v>
      </c>
      <c r="BA23" s="14">
        <v>2.60279440879822</v>
      </c>
      <c r="BB23" s="14">
        <v>1.84781241416931</v>
      </c>
    </row>
    <row r="24" spans="1:54" s="14" customFormat="1" x14ac:dyDescent="0.35">
      <c r="A24" s="14" t="s">
        <v>96</v>
      </c>
      <c r="B24" s="15" t="s">
        <v>165</v>
      </c>
      <c r="C24" s="14" t="s">
        <v>66</v>
      </c>
      <c r="D24" s="16">
        <f t="shared" si="0"/>
        <v>7.6044441223144599</v>
      </c>
      <c r="E24" s="17">
        <v>1.90111100673676</v>
      </c>
      <c r="F24" s="14" t="s">
        <v>67</v>
      </c>
      <c r="G24" s="14" t="s">
        <v>68</v>
      </c>
      <c r="H24" s="14" t="s">
        <v>69</v>
      </c>
      <c r="I24" s="14" t="s">
        <v>69</v>
      </c>
      <c r="J24" s="14" t="s">
        <v>70</v>
      </c>
      <c r="K24" s="14" t="s">
        <v>71</v>
      </c>
      <c r="L24" s="14">
        <v>38.022220611572301</v>
      </c>
      <c r="O24" s="14">
        <v>2.7148094177246098</v>
      </c>
      <c r="P24" s="14">
        <v>1.2691788673400899</v>
      </c>
      <c r="Q24" s="14">
        <v>16722</v>
      </c>
      <c r="R24" s="14">
        <v>27</v>
      </c>
      <c r="S24" s="14">
        <v>16695</v>
      </c>
      <c r="T24" s="14">
        <v>0</v>
      </c>
      <c r="U24" s="14">
        <v>0</v>
      </c>
      <c r="V24" s="14">
        <v>0</v>
      </c>
      <c r="W24" s="14">
        <v>0</v>
      </c>
      <c r="AF24" s="14">
        <v>4100</v>
      </c>
      <c r="AT24" s="14">
        <v>5326.0899341724498</v>
      </c>
      <c r="AU24" s="14">
        <v>3388.7930713928899</v>
      </c>
      <c r="AV24" s="14">
        <v>3391.9211072316102</v>
      </c>
      <c r="BA24" s="14">
        <v>2.2902314662933301</v>
      </c>
      <c r="BB24" s="14">
        <v>1.5588954687118499</v>
      </c>
    </row>
    <row r="25" spans="1:54" s="14" customFormat="1" x14ac:dyDescent="0.35">
      <c r="A25" s="14" t="s">
        <v>97</v>
      </c>
      <c r="B25" s="15" t="s">
        <v>166</v>
      </c>
      <c r="C25" s="14" t="s">
        <v>66</v>
      </c>
      <c r="D25" s="16">
        <f t="shared" si="0"/>
        <v>8.4929382324218814</v>
      </c>
      <c r="E25" s="17">
        <v>2.1232345104217498</v>
      </c>
      <c r="F25" s="14" t="s">
        <v>67</v>
      </c>
      <c r="G25" s="14" t="s">
        <v>68</v>
      </c>
      <c r="H25" s="14" t="s">
        <v>69</v>
      </c>
      <c r="I25" s="14" t="s">
        <v>69</v>
      </c>
      <c r="J25" s="14" t="s">
        <v>70</v>
      </c>
      <c r="K25" s="14" t="s">
        <v>71</v>
      </c>
      <c r="L25" s="14">
        <v>42.464691162109403</v>
      </c>
      <c r="O25" s="14">
        <v>2.9496107101440399</v>
      </c>
      <c r="P25" s="14">
        <v>1.46807324886322</v>
      </c>
      <c r="Q25" s="14">
        <v>17747</v>
      </c>
      <c r="R25" s="14">
        <v>32</v>
      </c>
      <c r="S25" s="14">
        <v>17715</v>
      </c>
      <c r="T25" s="14">
        <v>0</v>
      </c>
      <c r="U25" s="14">
        <v>0</v>
      </c>
      <c r="V25" s="14">
        <v>0</v>
      </c>
      <c r="W25" s="14">
        <v>0</v>
      </c>
      <c r="AF25" s="14">
        <v>4100</v>
      </c>
      <c r="AT25" s="14">
        <v>5382.0425262451199</v>
      </c>
      <c r="AU25" s="14">
        <v>3450.88161340639</v>
      </c>
      <c r="AV25" s="14">
        <v>3454.3637314663802</v>
      </c>
      <c r="BA25" s="14">
        <v>2.5202400684356698</v>
      </c>
      <c r="BB25" s="14">
        <v>1.77037942409515</v>
      </c>
    </row>
    <row r="26" spans="1:54" s="14" customFormat="1" x14ac:dyDescent="0.35">
      <c r="A26" s="14" t="s">
        <v>98</v>
      </c>
      <c r="B26" s="15" t="s">
        <v>86</v>
      </c>
      <c r="C26" s="14" t="s">
        <v>66</v>
      </c>
      <c r="D26" s="16">
        <f t="shared" si="0"/>
        <v>0</v>
      </c>
      <c r="E26" s="17">
        <v>0</v>
      </c>
      <c r="F26" s="14" t="s">
        <v>67</v>
      </c>
      <c r="G26" s="14" t="s">
        <v>68</v>
      </c>
      <c r="H26" s="14" t="s">
        <v>69</v>
      </c>
      <c r="I26" s="14" t="s">
        <v>69</v>
      </c>
      <c r="J26" s="14" t="s">
        <v>70</v>
      </c>
      <c r="K26" s="14" t="s">
        <v>71</v>
      </c>
      <c r="L26" s="14">
        <v>0</v>
      </c>
      <c r="O26" s="14">
        <v>0.19502064585685699</v>
      </c>
      <c r="P26" s="14">
        <v>0</v>
      </c>
      <c r="Q26" s="14">
        <v>18075</v>
      </c>
      <c r="R26" s="14">
        <v>0</v>
      </c>
      <c r="S26" s="14">
        <v>18075</v>
      </c>
      <c r="T26" s="14">
        <v>0</v>
      </c>
      <c r="U26" s="14">
        <v>0</v>
      </c>
      <c r="V26" s="14">
        <v>0</v>
      </c>
      <c r="W26" s="14">
        <v>0</v>
      </c>
      <c r="AF26" s="14">
        <v>4100</v>
      </c>
      <c r="AT26" s="14">
        <v>0</v>
      </c>
      <c r="AU26" s="14">
        <v>3212.6294959762399</v>
      </c>
      <c r="AV26" s="14">
        <v>3212.6294959762399</v>
      </c>
      <c r="BA26" s="14">
        <v>8.9109219610691098E-2</v>
      </c>
      <c r="BB26" s="14">
        <v>0</v>
      </c>
    </row>
    <row r="27" spans="1:54" s="14" customFormat="1" x14ac:dyDescent="0.35">
      <c r="A27" s="14" t="s">
        <v>99</v>
      </c>
      <c r="B27" s="15" t="s">
        <v>167</v>
      </c>
      <c r="C27" s="14" t="s">
        <v>66</v>
      </c>
      <c r="D27" s="16">
        <f t="shared" si="0"/>
        <v>12.959321594238281</v>
      </c>
      <c r="E27" s="17">
        <v>3.2398304939270002</v>
      </c>
      <c r="F27" s="14" t="s">
        <v>67</v>
      </c>
      <c r="G27" s="14" t="s">
        <v>68</v>
      </c>
      <c r="H27" s="14" t="s">
        <v>69</v>
      </c>
      <c r="I27" s="14" t="s">
        <v>69</v>
      </c>
      <c r="J27" s="14" t="s">
        <v>70</v>
      </c>
      <c r="K27" s="14" t="s">
        <v>71</v>
      </c>
      <c r="L27" s="14">
        <v>64.796607971191406</v>
      </c>
      <c r="O27" s="14">
        <v>4.2156863212585396</v>
      </c>
      <c r="P27" s="14">
        <v>2.4280188083648699</v>
      </c>
      <c r="Q27" s="14">
        <v>18545</v>
      </c>
      <c r="R27" s="14">
        <v>51</v>
      </c>
      <c r="S27" s="14">
        <v>18494</v>
      </c>
      <c r="T27" s="14">
        <v>0</v>
      </c>
      <c r="U27" s="14">
        <v>0</v>
      </c>
      <c r="V27" s="14">
        <v>0</v>
      </c>
      <c r="W27" s="14">
        <v>0</v>
      </c>
      <c r="AF27" s="14">
        <v>4100</v>
      </c>
      <c r="AT27" s="14">
        <v>5325.8064491421601</v>
      </c>
      <c r="AU27" s="14">
        <v>3313.4960550708602</v>
      </c>
      <c r="AV27" s="14">
        <v>3319.03004429155</v>
      </c>
      <c r="BA27" s="14">
        <v>3.71378374099731</v>
      </c>
      <c r="BB27" s="14">
        <v>2.8081638813018799</v>
      </c>
    </row>
    <row r="28" spans="1:54" s="14" customFormat="1" x14ac:dyDescent="0.35">
      <c r="A28" s="14" t="s">
        <v>100</v>
      </c>
      <c r="B28" s="15" t="s">
        <v>168</v>
      </c>
      <c r="C28" s="14" t="s">
        <v>66</v>
      </c>
      <c r="D28" s="16">
        <f t="shared" si="0"/>
        <v>14.006838989257821</v>
      </c>
      <c r="E28" s="17">
        <v>3.50170969963074</v>
      </c>
      <c r="F28" s="14" t="s">
        <v>67</v>
      </c>
      <c r="G28" s="14" t="s">
        <v>68</v>
      </c>
      <c r="H28" s="14" t="s">
        <v>69</v>
      </c>
      <c r="I28" s="14" t="s">
        <v>69</v>
      </c>
      <c r="J28" s="14" t="s">
        <v>70</v>
      </c>
      <c r="K28" s="14" t="s">
        <v>71</v>
      </c>
      <c r="L28" s="14">
        <v>70.034194946289105</v>
      </c>
      <c r="O28" s="14">
        <v>4.5565981864929199</v>
      </c>
      <c r="P28" s="14">
        <v>2.6242053508758501</v>
      </c>
      <c r="Q28" s="14">
        <v>17160</v>
      </c>
      <c r="R28" s="14">
        <v>51</v>
      </c>
      <c r="S28" s="14">
        <v>17109</v>
      </c>
      <c r="T28" s="14">
        <v>0</v>
      </c>
      <c r="U28" s="14">
        <v>0</v>
      </c>
      <c r="V28" s="14">
        <v>0</v>
      </c>
      <c r="W28" s="14">
        <v>0</v>
      </c>
      <c r="AF28" s="14">
        <v>4100</v>
      </c>
      <c r="AT28" s="14">
        <v>5357.3596909466896</v>
      </c>
      <c r="AU28" s="14">
        <v>3351.84468107064</v>
      </c>
      <c r="AV28" s="14">
        <v>3357.8051277783102</v>
      </c>
      <c r="BA28" s="14">
        <v>4.01403903961182</v>
      </c>
      <c r="BB28" s="14">
        <v>3.03510594367981</v>
      </c>
    </row>
    <row r="29" spans="1:54" s="14" customFormat="1" x14ac:dyDescent="0.35">
      <c r="A29" s="14" t="s">
        <v>101</v>
      </c>
      <c r="B29" s="15" t="s">
        <v>169</v>
      </c>
      <c r="C29" s="14" t="s">
        <v>66</v>
      </c>
      <c r="D29" s="16">
        <f t="shared" si="0"/>
        <v>9.1932922363281193</v>
      </c>
      <c r="E29" s="17">
        <v>2.2983231544494598</v>
      </c>
      <c r="F29" s="14" t="s">
        <v>67</v>
      </c>
      <c r="G29" s="14" t="s">
        <v>68</v>
      </c>
      <c r="H29" s="14" t="s">
        <v>69</v>
      </c>
      <c r="I29" s="14" t="s">
        <v>69</v>
      </c>
      <c r="J29" s="14" t="s">
        <v>70</v>
      </c>
      <c r="K29" s="14" t="s">
        <v>71</v>
      </c>
      <c r="L29" s="14">
        <v>45.966461181640597</v>
      </c>
      <c r="O29" s="14">
        <v>3.1633164882659899</v>
      </c>
      <c r="P29" s="14">
        <v>1.6078134775161701</v>
      </c>
      <c r="Q29" s="14">
        <v>17421</v>
      </c>
      <c r="R29" s="14">
        <v>34</v>
      </c>
      <c r="S29" s="14">
        <v>17387</v>
      </c>
      <c r="T29" s="14">
        <v>0</v>
      </c>
      <c r="U29" s="14">
        <v>0</v>
      </c>
      <c r="V29" s="14">
        <v>0</v>
      </c>
      <c r="W29" s="14">
        <v>0</v>
      </c>
      <c r="AF29" s="14">
        <v>4100</v>
      </c>
      <c r="AT29" s="14">
        <v>5383.2652946920998</v>
      </c>
      <c r="AU29" s="14">
        <v>3417.9333609970799</v>
      </c>
      <c r="AV29" s="14">
        <v>3421.7690355132099</v>
      </c>
      <c r="BA29" s="14">
        <v>2.7145292758941699</v>
      </c>
      <c r="BB29" s="14">
        <v>1.9271101951599099</v>
      </c>
    </row>
    <row r="30" spans="1:54" s="14" customFormat="1" x14ac:dyDescent="0.35">
      <c r="A30" s="14" t="s">
        <v>102</v>
      </c>
      <c r="B30" s="15" t="s">
        <v>170</v>
      </c>
      <c r="C30" s="14" t="s">
        <v>66</v>
      </c>
      <c r="D30" s="16">
        <f t="shared" si="0"/>
        <v>5.23865356445312</v>
      </c>
      <c r="E30" s="17">
        <v>1.30966341495514</v>
      </c>
      <c r="F30" s="14" t="s">
        <v>67</v>
      </c>
      <c r="G30" s="14" t="s">
        <v>68</v>
      </c>
      <c r="H30" s="14" t="s">
        <v>69</v>
      </c>
      <c r="I30" s="14" t="s">
        <v>69</v>
      </c>
      <c r="J30" s="14" t="s">
        <v>70</v>
      </c>
      <c r="K30" s="14" t="s">
        <v>71</v>
      </c>
      <c r="L30" s="14">
        <v>26.1932678222656</v>
      </c>
      <c r="O30" s="14">
        <v>1.97415471076965</v>
      </c>
      <c r="P30" s="14">
        <v>0.81437379121780396</v>
      </c>
      <c r="Q30" s="14">
        <v>17976</v>
      </c>
      <c r="R30" s="14">
        <v>20</v>
      </c>
      <c r="S30" s="14">
        <v>17956</v>
      </c>
      <c r="T30" s="14">
        <v>0</v>
      </c>
      <c r="U30" s="14">
        <v>0</v>
      </c>
      <c r="V30" s="14">
        <v>0</v>
      </c>
      <c r="W30" s="14">
        <v>0</v>
      </c>
      <c r="AF30" s="14">
        <v>4100</v>
      </c>
      <c r="AT30" s="14">
        <v>5381.8997070312498</v>
      </c>
      <c r="AU30" s="14">
        <v>3392.5886460523302</v>
      </c>
      <c r="AV30" s="14">
        <v>3394.8019427378899</v>
      </c>
      <c r="BA30" s="14">
        <v>1.62452745437622</v>
      </c>
      <c r="BB30" s="14">
        <v>1.0384434461593599</v>
      </c>
    </row>
    <row r="31" spans="1:54" s="14" customFormat="1" x14ac:dyDescent="0.35">
      <c r="A31" s="14" t="s">
        <v>103</v>
      </c>
      <c r="B31" s="15" t="s">
        <v>171</v>
      </c>
      <c r="C31" s="14" t="s">
        <v>66</v>
      </c>
      <c r="D31" s="16">
        <f t="shared" si="0"/>
        <v>5.7574882507324201</v>
      </c>
      <c r="E31" s="17">
        <v>1.4393720626831099</v>
      </c>
      <c r="F31" s="14" t="s">
        <v>67</v>
      </c>
      <c r="G31" s="14" t="s">
        <v>68</v>
      </c>
      <c r="H31" s="14" t="s">
        <v>69</v>
      </c>
      <c r="I31" s="14" t="s">
        <v>69</v>
      </c>
      <c r="J31" s="14" t="s">
        <v>70</v>
      </c>
      <c r="K31" s="14" t="s">
        <v>71</v>
      </c>
      <c r="L31" s="14">
        <v>28.787441253662099</v>
      </c>
      <c r="O31" s="14">
        <v>2.1697349548339799</v>
      </c>
      <c r="P31" s="14">
        <v>0.89501035213470503</v>
      </c>
      <c r="Q31" s="14">
        <v>16357</v>
      </c>
      <c r="R31" s="14">
        <v>20</v>
      </c>
      <c r="S31" s="14">
        <v>16337</v>
      </c>
      <c r="T31" s="14">
        <v>0</v>
      </c>
      <c r="U31" s="14">
        <v>0</v>
      </c>
      <c r="V31" s="14">
        <v>0</v>
      </c>
      <c r="W31" s="14">
        <v>0</v>
      </c>
      <c r="AF31" s="14">
        <v>4100</v>
      </c>
      <c r="AT31" s="14">
        <v>5335.5588378906295</v>
      </c>
      <c r="AU31" s="14">
        <v>3406.2667114608998</v>
      </c>
      <c r="AV31" s="14">
        <v>3408.6256918685899</v>
      </c>
      <c r="BA31" s="14">
        <v>1.78544366359711</v>
      </c>
      <c r="BB31" s="14">
        <v>1.1412774324417101</v>
      </c>
    </row>
    <row r="32" spans="1:54" s="14" customFormat="1" x14ac:dyDescent="0.35">
      <c r="A32" s="14" t="s">
        <v>104</v>
      </c>
      <c r="B32" s="15" t="s">
        <v>172</v>
      </c>
      <c r="C32" s="14" t="s">
        <v>66</v>
      </c>
      <c r="D32" s="16">
        <f t="shared" si="0"/>
        <v>3.2805038452148403</v>
      </c>
      <c r="E32" s="17">
        <v>0.82012593746185303</v>
      </c>
      <c r="F32" s="14" t="s">
        <v>67</v>
      </c>
      <c r="G32" s="14" t="s">
        <v>68</v>
      </c>
      <c r="H32" s="14" t="s">
        <v>69</v>
      </c>
      <c r="I32" s="14" t="s">
        <v>69</v>
      </c>
      <c r="J32" s="14" t="s">
        <v>70</v>
      </c>
      <c r="K32" s="14" t="s">
        <v>71</v>
      </c>
      <c r="L32" s="14">
        <v>16.402519226074201</v>
      </c>
      <c r="O32" s="14">
        <v>1.3803955316543599</v>
      </c>
      <c r="P32" s="14">
        <v>0.43698760867118802</v>
      </c>
      <c r="Q32" s="14">
        <v>17220</v>
      </c>
      <c r="R32" s="14">
        <v>12</v>
      </c>
      <c r="S32" s="14">
        <v>17208</v>
      </c>
      <c r="T32" s="14">
        <v>0</v>
      </c>
      <c r="U32" s="14">
        <v>0</v>
      </c>
      <c r="V32" s="14">
        <v>0</v>
      </c>
      <c r="W32" s="14">
        <v>0</v>
      </c>
      <c r="AF32" s="14">
        <v>4100</v>
      </c>
      <c r="AT32" s="14">
        <v>5262.1337890625</v>
      </c>
      <c r="AU32" s="14">
        <v>3343.5312900516601</v>
      </c>
      <c r="AV32" s="14">
        <v>3344.8682952774502</v>
      </c>
      <c r="BA32" s="14">
        <v>1.0807038545608501</v>
      </c>
      <c r="BB32" s="14">
        <v>0.60526603460311901</v>
      </c>
    </row>
    <row r="33" spans="1:54" s="14" customFormat="1" x14ac:dyDescent="0.35">
      <c r="A33" s="14" t="s">
        <v>105</v>
      </c>
      <c r="B33" s="15" t="s">
        <v>88</v>
      </c>
      <c r="C33" s="14" t="s">
        <v>66</v>
      </c>
      <c r="D33" s="16">
        <f t="shared" si="0"/>
        <v>29.054354858398398</v>
      </c>
      <c r="E33" s="17">
        <v>7.26358842849731</v>
      </c>
      <c r="F33" s="14" t="s">
        <v>67</v>
      </c>
      <c r="G33" s="14" t="s">
        <v>68</v>
      </c>
      <c r="H33" s="14" t="s">
        <v>69</v>
      </c>
      <c r="I33" s="14" t="s">
        <v>69</v>
      </c>
      <c r="J33" s="14" t="s">
        <v>70</v>
      </c>
      <c r="K33" s="14" t="s">
        <v>71</v>
      </c>
      <c r="L33" s="14">
        <v>145.27177429199199</v>
      </c>
      <c r="O33" s="14">
        <v>8.8223953247070295</v>
      </c>
      <c r="P33" s="14">
        <v>5.9012780189514196</v>
      </c>
      <c r="Q33" s="14">
        <v>15597</v>
      </c>
      <c r="R33" s="14">
        <v>96</v>
      </c>
      <c r="S33" s="14">
        <v>15501</v>
      </c>
      <c r="T33" s="14">
        <v>0</v>
      </c>
      <c r="U33" s="14">
        <v>0</v>
      </c>
      <c r="V33" s="14">
        <v>0</v>
      </c>
      <c r="W33" s="14">
        <v>0</v>
      </c>
      <c r="AF33" s="14">
        <v>4100</v>
      </c>
      <c r="AT33" s="14">
        <v>5153.6989237467496</v>
      </c>
      <c r="AU33" s="14">
        <v>3285.7610464143399</v>
      </c>
      <c r="AV33" s="14">
        <v>3297.2582597389501</v>
      </c>
      <c r="BA33" s="14">
        <v>8.0293283462524396</v>
      </c>
      <c r="BB33" s="14">
        <v>6.5484819412231401</v>
      </c>
    </row>
  </sheetData>
  <autoFilter ref="A1:BN33" xr:uid="{00000000-0009-0000-0000-000000000000}">
    <sortState xmlns:xlrd2="http://schemas.microsoft.com/office/spreadsheetml/2017/richdata2" ref="A2:BN33">
      <sortCondition ref="B1:B33"/>
    </sortState>
  </autoFilter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29B5E-2CB1-2A46-992C-05106A0E3A86}">
  <dimension ref="A1:BN65"/>
  <sheetViews>
    <sheetView workbookViewId="0">
      <selection activeCell="A2" sqref="A2:XFD65"/>
    </sheetView>
  </sheetViews>
  <sheetFormatPr defaultColWidth="10.81640625" defaultRowHeight="15.5" x14ac:dyDescent="0.35"/>
  <cols>
    <col min="1" max="16384" width="10.81640625" style="10"/>
  </cols>
  <sheetData>
    <row r="1" spans="1:66" x14ac:dyDescent="0.35">
      <c r="A1" s="10" t="s">
        <v>0</v>
      </c>
      <c r="B1" s="10" t="s">
        <v>1</v>
      </c>
      <c r="C1" s="10" t="s">
        <v>2</v>
      </c>
      <c r="D1" s="10" t="s">
        <v>139</v>
      </c>
      <c r="E1" s="10" t="s">
        <v>3</v>
      </c>
      <c r="F1" s="10" t="s">
        <v>4</v>
      </c>
      <c r="G1" s="10" t="s">
        <v>5</v>
      </c>
      <c r="H1" s="10" t="s">
        <v>6</v>
      </c>
      <c r="I1" s="10" t="s">
        <v>7</v>
      </c>
      <c r="J1" s="10" t="s">
        <v>8</v>
      </c>
      <c r="K1" s="10" t="s">
        <v>9</v>
      </c>
      <c r="L1" s="10" t="s">
        <v>10</v>
      </c>
      <c r="M1" s="10" t="s">
        <v>11</v>
      </c>
      <c r="N1" s="10" t="s">
        <v>12</v>
      </c>
      <c r="O1" s="10" t="s">
        <v>13</v>
      </c>
      <c r="P1" s="10" t="s">
        <v>14</v>
      </c>
      <c r="Q1" s="10" t="s">
        <v>15</v>
      </c>
      <c r="R1" s="10" t="s">
        <v>16</v>
      </c>
      <c r="S1" s="10" t="s">
        <v>17</v>
      </c>
      <c r="T1" s="10" t="s">
        <v>18</v>
      </c>
      <c r="U1" s="10" t="s">
        <v>19</v>
      </c>
      <c r="V1" s="10" t="s">
        <v>20</v>
      </c>
      <c r="W1" s="10" t="s">
        <v>21</v>
      </c>
      <c r="X1" s="10" t="s">
        <v>22</v>
      </c>
      <c r="Y1" s="10" t="s">
        <v>23</v>
      </c>
      <c r="Z1" s="10" t="s">
        <v>24</v>
      </c>
      <c r="AA1" s="10" t="s">
        <v>25</v>
      </c>
      <c r="AB1" s="10" t="s">
        <v>26</v>
      </c>
      <c r="AC1" s="10" t="s">
        <v>27</v>
      </c>
      <c r="AD1" s="10" t="s">
        <v>28</v>
      </c>
      <c r="AE1" s="10" t="s">
        <v>29</v>
      </c>
      <c r="AF1" s="10" t="s">
        <v>30</v>
      </c>
      <c r="AG1" s="10" t="s">
        <v>31</v>
      </c>
      <c r="AH1" s="10" t="s">
        <v>32</v>
      </c>
      <c r="AI1" s="10" t="s">
        <v>33</v>
      </c>
      <c r="AJ1" s="10" t="s">
        <v>34</v>
      </c>
      <c r="AK1" s="10" t="s">
        <v>35</v>
      </c>
      <c r="AL1" s="10" t="s">
        <v>36</v>
      </c>
      <c r="AM1" s="10" t="s">
        <v>37</v>
      </c>
      <c r="AN1" s="10" t="s">
        <v>38</v>
      </c>
      <c r="AO1" s="10" t="s">
        <v>39</v>
      </c>
      <c r="AP1" s="10" t="s">
        <v>40</v>
      </c>
      <c r="AQ1" s="10" t="s">
        <v>41</v>
      </c>
      <c r="AR1" s="10" t="s">
        <v>42</v>
      </c>
      <c r="AS1" s="10" t="s">
        <v>43</v>
      </c>
      <c r="AT1" s="10" t="s">
        <v>44</v>
      </c>
      <c r="AU1" s="10" t="s">
        <v>45</v>
      </c>
      <c r="AV1" s="10" t="s">
        <v>46</v>
      </c>
      <c r="AW1" s="10" t="s">
        <v>47</v>
      </c>
      <c r="AX1" s="10" t="s">
        <v>48</v>
      </c>
      <c r="AY1" s="10" t="s">
        <v>49</v>
      </c>
      <c r="AZ1" s="10" t="s">
        <v>50</v>
      </c>
      <c r="BA1" s="10" t="s">
        <v>51</v>
      </c>
      <c r="BB1" s="10" t="s">
        <v>52</v>
      </c>
      <c r="BC1" s="10" t="s">
        <v>53</v>
      </c>
      <c r="BD1" s="10" t="s">
        <v>54</v>
      </c>
      <c r="BE1" s="10" t="s">
        <v>55</v>
      </c>
      <c r="BF1" s="10" t="s">
        <v>56</v>
      </c>
      <c r="BG1" s="10" t="s">
        <v>57</v>
      </c>
      <c r="BH1" s="10" t="s">
        <v>58</v>
      </c>
      <c r="BI1" s="10" t="s">
        <v>59</v>
      </c>
      <c r="BJ1" s="10" t="s">
        <v>60</v>
      </c>
      <c r="BK1" s="10" t="s">
        <v>61</v>
      </c>
      <c r="BL1" s="10" t="s">
        <v>62</v>
      </c>
      <c r="BM1" s="10" t="s">
        <v>63</v>
      </c>
      <c r="BN1" s="10" t="s">
        <v>64</v>
      </c>
    </row>
    <row r="2" spans="1:66" x14ac:dyDescent="0.35">
      <c r="A2" s="10" t="s">
        <v>65</v>
      </c>
      <c r="B2" s="10" t="s">
        <v>140</v>
      </c>
      <c r="C2" s="10" t="s">
        <v>90</v>
      </c>
      <c r="D2" s="10">
        <f>L2/5</f>
        <v>39.644171142578202</v>
      </c>
      <c r="E2" s="10">
        <v>9.9110431671142596</v>
      </c>
      <c r="F2" s="10" t="s">
        <v>67</v>
      </c>
      <c r="G2" s="10" t="s">
        <v>68</v>
      </c>
      <c r="H2" s="10" t="s">
        <v>69</v>
      </c>
      <c r="I2" s="10" t="s">
        <v>69</v>
      </c>
      <c r="J2" s="10" t="s">
        <v>70</v>
      </c>
      <c r="K2" s="10" t="s">
        <v>71</v>
      </c>
      <c r="L2" s="10">
        <v>198.22085571289099</v>
      </c>
      <c r="O2" s="10">
        <v>11.4382619857788</v>
      </c>
      <c r="P2" s="10">
        <v>8.3858051300048793</v>
      </c>
      <c r="Q2" s="10">
        <v>19311</v>
      </c>
      <c r="R2" s="10">
        <v>162</v>
      </c>
      <c r="S2" s="10">
        <v>19149</v>
      </c>
      <c r="T2" s="10">
        <v>0</v>
      </c>
      <c r="U2" s="10">
        <v>0</v>
      </c>
      <c r="V2" s="10">
        <v>0</v>
      </c>
      <c r="W2" s="10">
        <v>0</v>
      </c>
      <c r="AF2" s="10">
        <v>5000</v>
      </c>
      <c r="AT2" s="10">
        <v>5996.0726152584903</v>
      </c>
      <c r="AU2" s="10">
        <v>4203.8682990289599</v>
      </c>
      <c r="AV2" s="10">
        <v>4218.9031029867301</v>
      </c>
      <c r="BA2" s="10">
        <v>10.689989089965801</v>
      </c>
      <c r="BB2" s="10">
        <v>9.1326131820678693</v>
      </c>
    </row>
    <row r="3" spans="1:66" x14ac:dyDescent="0.35">
      <c r="A3" s="10" t="s">
        <v>72</v>
      </c>
      <c r="B3" s="10" t="s">
        <v>141</v>
      </c>
      <c r="C3" s="10" t="s">
        <v>90</v>
      </c>
      <c r="D3" s="10">
        <f t="shared" ref="D3:D65" si="0">L3/5</f>
        <v>32.989147949218804</v>
      </c>
      <c r="E3" s="10">
        <v>8.2472867965698207</v>
      </c>
      <c r="F3" s="10" t="s">
        <v>67</v>
      </c>
      <c r="G3" s="10" t="s">
        <v>68</v>
      </c>
      <c r="H3" s="10" t="s">
        <v>69</v>
      </c>
      <c r="I3" s="10" t="s">
        <v>69</v>
      </c>
      <c r="J3" s="10" t="s">
        <v>70</v>
      </c>
      <c r="K3" s="10" t="s">
        <v>71</v>
      </c>
      <c r="L3" s="10">
        <v>164.94573974609401</v>
      </c>
      <c r="O3" s="10">
        <v>9.6142473220825195</v>
      </c>
      <c r="P3" s="10">
        <v>6.8819112777709996</v>
      </c>
      <c r="Q3" s="10">
        <v>20041</v>
      </c>
      <c r="R3" s="10">
        <v>140</v>
      </c>
      <c r="S3" s="10">
        <v>19901</v>
      </c>
      <c r="T3" s="10">
        <v>0</v>
      </c>
      <c r="U3" s="10">
        <v>0</v>
      </c>
      <c r="V3" s="10">
        <v>0</v>
      </c>
      <c r="W3" s="10">
        <v>0</v>
      </c>
      <c r="AF3" s="10">
        <v>5000</v>
      </c>
      <c r="AT3" s="10">
        <v>6041.5847970145096</v>
      </c>
      <c r="AU3" s="10">
        <v>4252.2940801964796</v>
      </c>
      <c r="AV3" s="10">
        <v>4264.7934914211401</v>
      </c>
      <c r="BA3" s="10">
        <v>8.9445171356201207</v>
      </c>
      <c r="BB3" s="10">
        <v>7.5504679679870597</v>
      </c>
    </row>
    <row r="4" spans="1:66" x14ac:dyDescent="0.35">
      <c r="A4" s="10" t="s">
        <v>73</v>
      </c>
      <c r="B4" s="10" t="s">
        <v>142</v>
      </c>
      <c r="C4" s="10" t="s">
        <v>90</v>
      </c>
      <c r="D4" s="10">
        <f t="shared" si="0"/>
        <v>13.518910217285159</v>
      </c>
      <c r="E4" s="10">
        <v>3.379727602005</v>
      </c>
      <c r="F4" s="10" t="s">
        <v>67</v>
      </c>
      <c r="G4" s="10" t="s">
        <v>68</v>
      </c>
      <c r="H4" s="10" t="s">
        <v>69</v>
      </c>
      <c r="I4" s="10" t="s">
        <v>69</v>
      </c>
      <c r="J4" s="10" t="s">
        <v>70</v>
      </c>
      <c r="K4" s="10" t="s">
        <v>71</v>
      </c>
      <c r="L4" s="10">
        <v>67.594551086425795</v>
      </c>
      <c r="O4" s="10">
        <v>4.3379559516906703</v>
      </c>
      <c r="P4" s="10">
        <v>2.5745906829834002</v>
      </c>
      <c r="Q4" s="10">
        <v>19870</v>
      </c>
      <c r="R4" s="10">
        <v>57</v>
      </c>
      <c r="S4" s="10">
        <v>19813</v>
      </c>
      <c r="T4" s="10">
        <v>0</v>
      </c>
      <c r="U4" s="10">
        <v>0</v>
      </c>
      <c r="V4" s="10">
        <v>0</v>
      </c>
      <c r="W4" s="10">
        <v>0</v>
      </c>
      <c r="AF4" s="10">
        <v>5000</v>
      </c>
      <c r="AT4" s="10">
        <v>5814.5024071408998</v>
      </c>
      <c r="AU4" s="10">
        <v>4012.53248141116</v>
      </c>
      <c r="AV4" s="10">
        <v>4017.7016955916602</v>
      </c>
      <c r="BA4" s="10">
        <v>3.84618067741394</v>
      </c>
      <c r="BB4" s="10">
        <v>2.9527535438537602</v>
      </c>
    </row>
    <row r="5" spans="1:66" x14ac:dyDescent="0.35">
      <c r="A5" s="10" t="s">
        <v>74</v>
      </c>
      <c r="B5" s="10" t="s">
        <v>143</v>
      </c>
      <c r="C5" s="10" t="s">
        <v>90</v>
      </c>
      <c r="D5" s="10">
        <f t="shared" si="0"/>
        <v>15.298458862304679</v>
      </c>
      <c r="E5" s="10">
        <v>3.8246147632598899</v>
      </c>
      <c r="F5" s="10" t="s">
        <v>67</v>
      </c>
      <c r="G5" s="10" t="s">
        <v>68</v>
      </c>
      <c r="H5" s="10" t="s">
        <v>69</v>
      </c>
      <c r="I5" s="10" t="s">
        <v>69</v>
      </c>
      <c r="J5" s="10" t="s">
        <v>70</v>
      </c>
      <c r="K5" s="10" t="s">
        <v>71</v>
      </c>
      <c r="L5" s="10">
        <v>76.492294311523395</v>
      </c>
      <c r="O5" s="10">
        <v>4.90924167633057</v>
      </c>
      <c r="P5" s="10">
        <v>2.91336274147034</v>
      </c>
      <c r="Q5" s="10">
        <v>17562</v>
      </c>
      <c r="R5" s="10">
        <v>57</v>
      </c>
      <c r="S5" s="10">
        <v>17505</v>
      </c>
      <c r="T5" s="10">
        <v>0</v>
      </c>
      <c r="U5" s="10">
        <v>0</v>
      </c>
      <c r="V5" s="10">
        <v>0</v>
      </c>
      <c r="W5" s="10">
        <v>0</v>
      </c>
      <c r="AF5" s="10">
        <v>5000</v>
      </c>
      <c r="AT5" s="10">
        <v>5974.0494791666697</v>
      </c>
      <c r="AU5" s="10">
        <v>4205.33871117739</v>
      </c>
      <c r="AV5" s="10">
        <v>4211.0793166764297</v>
      </c>
      <c r="BA5" s="10">
        <v>4.3525819778442401</v>
      </c>
      <c r="BB5" s="10">
        <v>3.3413560390472399</v>
      </c>
    </row>
    <row r="6" spans="1:66" x14ac:dyDescent="0.35">
      <c r="A6" s="10" t="s">
        <v>75</v>
      </c>
      <c r="B6" s="10" t="s">
        <v>144</v>
      </c>
      <c r="C6" s="10" t="s">
        <v>90</v>
      </c>
      <c r="D6" s="10">
        <f t="shared" si="0"/>
        <v>25.389756774902402</v>
      </c>
      <c r="E6" s="10">
        <v>6.3474392890930202</v>
      </c>
      <c r="F6" s="10" t="s">
        <v>67</v>
      </c>
      <c r="G6" s="10" t="s">
        <v>68</v>
      </c>
      <c r="H6" s="10" t="s">
        <v>69</v>
      </c>
      <c r="I6" s="10" t="s">
        <v>69</v>
      </c>
      <c r="J6" s="10" t="s">
        <v>70</v>
      </c>
      <c r="K6" s="10" t="s">
        <v>71</v>
      </c>
      <c r="L6" s="10">
        <v>126.948783874512</v>
      </c>
      <c r="O6" s="10">
        <v>7.5680122375488299</v>
      </c>
      <c r="P6" s="10">
        <v>5.1281309127807599</v>
      </c>
      <c r="Q6" s="10">
        <v>19328</v>
      </c>
      <c r="R6" s="10">
        <v>104</v>
      </c>
      <c r="S6" s="10">
        <v>19224</v>
      </c>
      <c r="T6" s="10">
        <v>0</v>
      </c>
      <c r="U6" s="10">
        <v>0</v>
      </c>
      <c r="V6" s="10">
        <v>0</v>
      </c>
      <c r="W6" s="10">
        <v>0</v>
      </c>
      <c r="AF6" s="10">
        <v>5000</v>
      </c>
      <c r="AT6" s="10">
        <v>5962.0636361929101</v>
      </c>
      <c r="AU6" s="10">
        <v>4166.0520190089301</v>
      </c>
      <c r="AV6" s="10">
        <v>4175.7159888033702</v>
      </c>
      <c r="BA6" s="10">
        <v>6.9700226783752397</v>
      </c>
      <c r="BB6" s="10">
        <v>5.7251853942871103</v>
      </c>
    </row>
    <row r="7" spans="1:66" x14ac:dyDescent="0.35">
      <c r="A7" s="10" t="s">
        <v>76</v>
      </c>
      <c r="B7" s="10" t="s">
        <v>145</v>
      </c>
      <c r="C7" s="10" t="s">
        <v>90</v>
      </c>
      <c r="D7" s="10">
        <f t="shared" si="0"/>
        <v>22.469970703125</v>
      </c>
      <c r="E7" s="10">
        <v>5.61749267578125</v>
      </c>
      <c r="F7" s="10" t="s">
        <v>67</v>
      </c>
      <c r="G7" s="10" t="s">
        <v>68</v>
      </c>
      <c r="H7" s="10" t="s">
        <v>69</v>
      </c>
      <c r="I7" s="10" t="s">
        <v>69</v>
      </c>
      <c r="J7" s="10" t="s">
        <v>70</v>
      </c>
      <c r="K7" s="10" t="s">
        <v>71</v>
      </c>
      <c r="L7" s="10">
        <v>112.349853515625</v>
      </c>
      <c r="O7" s="10">
        <v>6.8949003219604501</v>
      </c>
      <c r="P7" s="10">
        <v>4.5092463493347203</v>
      </c>
      <c r="Q7" s="10">
        <v>18054</v>
      </c>
      <c r="R7" s="10">
        <v>86</v>
      </c>
      <c r="S7" s="10">
        <v>17968</v>
      </c>
      <c r="T7" s="10">
        <v>0</v>
      </c>
      <c r="U7" s="10">
        <v>0</v>
      </c>
      <c r="V7" s="10">
        <v>0</v>
      </c>
      <c r="W7" s="10">
        <v>0</v>
      </c>
      <c r="AF7" s="10">
        <v>5000</v>
      </c>
      <c r="AT7" s="10">
        <v>6086.4706917696203</v>
      </c>
      <c r="AU7" s="10">
        <v>4272.3071171938</v>
      </c>
      <c r="AV7" s="10">
        <v>4280.94886237013</v>
      </c>
      <c r="BA7" s="10">
        <v>6.24393653869629</v>
      </c>
      <c r="BB7" s="10">
        <v>5.0346398353576696</v>
      </c>
    </row>
    <row r="8" spans="1:66" x14ac:dyDescent="0.35">
      <c r="A8" s="10" t="s">
        <v>77</v>
      </c>
      <c r="B8" s="10" t="s">
        <v>146</v>
      </c>
      <c r="C8" s="10" t="s">
        <v>90</v>
      </c>
      <c r="D8" s="10">
        <f t="shared" si="0"/>
        <v>17.321142578124999</v>
      </c>
      <c r="E8" s="10">
        <v>4.3302855491638201</v>
      </c>
      <c r="F8" s="10" t="s">
        <v>67</v>
      </c>
      <c r="G8" s="10" t="s">
        <v>68</v>
      </c>
      <c r="H8" s="10" t="s">
        <v>69</v>
      </c>
      <c r="I8" s="10" t="s">
        <v>69</v>
      </c>
      <c r="J8" s="10" t="s">
        <v>70</v>
      </c>
      <c r="K8" s="10" t="s">
        <v>71</v>
      </c>
      <c r="L8" s="10">
        <v>86.605712890625</v>
      </c>
      <c r="O8" s="10">
        <v>5.4743413925170898</v>
      </c>
      <c r="P8" s="10">
        <v>3.3585147857665998</v>
      </c>
      <c r="Q8" s="10">
        <v>17692</v>
      </c>
      <c r="R8" s="10">
        <v>65</v>
      </c>
      <c r="S8" s="10">
        <v>17627</v>
      </c>
      <c r="T8" s="10">
        <v>0</v>
      </c>
      <c r="U8" s="10">
        <v>0</v>
      </c>
      <c r="V8" s="10">
        <v>0</v>
      </c>
      <c r="W8" s="10">
        <v>0</v>
      </c>
      <c r="AF8" s="10">
        <v>5000</v>
      </c>
      <c r="AT8" s="10">
        <v>6010.1578876201902</v>
      </c>
      <c r="AU8" s="10">
        <v>4235.1659417470801</v>
      </c>
      <c r="AV8" s="10">
        <v>4241.6872212226399</v>
      </c>
      <c r="BA8" s="10">
        <v>4.8885188102722203</v>
      </c>
      <c r="BB8" s="10">
        <v>3.8164134025573699</v>
      </c>
    </row>
    <row r="9" spans="1:66" x14ac:dyDescent="0.35">
      <c r="A9" s="10" t="s">
        <v>78</v>
      </c>
      <c r="B9" s="10" t="s">
        <v>147</v>
      </c>
      <c r="C9" s="10" t="s">
        <v>90</v>
      </c>
      <c r="D9" s="10">
        <f t="shared" si="0"/>
        <v>24.490859985351598</v>
      </c>
      <c r="E9" s="10">
        <v>6.1227149963378897</v>
      </c>
      <c r="F9" s="10" t="s">
        <v>67</v>
      </c>
      <c r="G9" s="10" t="s">
        <v>68</v>
      </c>
      <c r="H9" s="10" t="s">
        <v>69</v>
      </c>
      <c r="I9" s="10" t="s">
        <v>69</v>
      </c>
      <c r="J9" s="10" t="s">
        <v>70</v>
      </c>
      <c r="K9" s="10" t="s">
        <v>71</v>
      </c>
      <c r="L9" s="10">
        <v>122.454299926758</v>
      </c>
      <c r="O9" s="10">
        <v>7.4507246017456099</v>
      </c>
      <c r="P9" s="10">
        <v>4.9635338783264196</v>
      </c>
      <c r="Q9" s="10">
        <v>18109</v>
      </c>
      <c r="R9" s="10">
        <v>94</v>
      </c>
      <c r="S9" s="10">
        <v>18015</v>
      </c>
      <c r="T9" s="10">
        <v>0</v>
      </c>
      <c r="U9" s="10">
        <v>0</v>
      </c>
      <c r="V9" s="10">
        <v>0</v>
      </c>
      <c r="W9" s="10">
        <v>0</v>
      </c>
      <c r="AF9" s="10">
        <v>5000</v>
      </c>
      <c r="AT9" s="10">
        <v>6042.5451244597698</v>
      </c>
      <c r="AU9" s="10">
        <v>4237.4970322040699</v>
      </c>
      <c r="AV9" s="10">
        <v>4246.8666561850396</v>
      </c>
      <c r="BA9" s="10">
        <v>6.77490186691284</v>
      </c>
      <c r="BB9" s="10">
        <v>5.5140337944030797</v>
      </c>
    </row>
    <row r="10" spans="1:66" x14ac:dyDescent="0.35">
      <c r="A10" s="10" t="s">
        <v>79</v>
      </c>
      <c r="B10" s="10" t="s">
        <v>86</v>
      </c>
      <c r="C10" s="10" t="s">
        <v>90</v>
      </c>
      <c r="D10" s="10">
        <f t="shared" si="0"/>
        <v>0.44944200515747001</v>
      </c>
      <c r="E10" s="10">
        <v>0.112360499799252</v>
      </c>
      <c r="F10" s="10" t="s">
        <v>67</v>
      </c>
      <c r="G10" s="10" t="s">
        <v>68</v>
      </c>
      <c r="H10" s="10" t="s">
        <v>69</v>
      </c>
      <c r="I10" s="10" t="s">
        <v>69</v>
      </c>
      <c r="J10" s="10" t="s">
        <v>70</v>
      </c>
      <c r="K10" s="10" t="s">
        <v>71</v>
      </c>
      <c r="L10" s="10">
        <v>2.24721002578735</v>
      </c>
      <c r="O10" s="10">
        <v>0.359928548336029</v>
      </c>
      <c r="P10" s="10">
        <v>1.7021926119923599E-2</v>
      </c>
      <c r="Q10" s="10">
        <v>20942</v>
      </c>
      <c r="R10" s="10">
        <v>2</v>
      </c>
      <c r="S10" s="10">
        <v>20940</v>
      </c>
      <c r="T10" s="10">
        <v>0</v>
      </c>
      <c r="U10" s="10">
        <v>0</v>
      </c>
      <c r="V10" s="10">
        <v>0</v>
      </c>
      <c r="W10" s="10">
        <v>0</v>
      </c>
      <c r="AF10" s="10">
        <v>5000</v>
      </c>
      <c r="AT10" s="10">
        <v>6849.31689453125</v>
      </c>
      <c r="AU10" s="10">
        <v>3821.0474970339401</v>
      </c>
      <c r="AV10" s="10">
        <v>3821.3367024008999</v>
      </c>
      <c r="BA10" s="10">
        <v>0.21602258086204501</v>
      </c>
      <c r="BB10" s="10">
        <v>4.8763137310743297E-2</v>
      </c>
    </row>
    <row r="11" spans="1:66" x14ac:dyDescent="0.35">
      <c r="A11" s="10" t="s">
        <v>80</v>
      </c>
      <c r="B11" s="10" t="s">
        <v>148</v>
      </c>
      <c r="C11" s="10" t="s">
        <v>90</v>
      </c>
      <c r="D11" s="10">
        <f t="shared" si="0"/>
        <v>22.829022216796801</v>
      </c>
      <c r="E11" s="10">
        <v>5.7072553634643599</v>
      </c>
      <c r="F11" s="10" t="s">
        <v>67</v>
      </c>
      <c r="G11" s="10" t="s">
        <v>68</v>
      </c>
      <c r="H11" s="10" t="s">
        <v>69</v>
      </c>
      <c r="I11" s="10" t="s">
        <v>69</v>
      </c>
      <c r="J11" s="10" t="s">
        <v>70</v>
      </c>
      <c r="K11" s="10" t="s">
        <v>71</v>
      </c>
      <c r="L11" s="10">
        <v>114.14511108398401</v>
      </c>
      <c r="O11" s="10">
        <v>6.9892897605895996</v>
      </c>
      <c r="P11" s="10">
        <v>4.5932049751281703</v>
      </c>
      <c r="Q11" s="10">
        <v>18184</v>
      </c>
      <c r="R11" s="10">
        <v>88</v>
      </c>
      <c r="S11" s="10">
        <v>18096</v>
      </c>
      <c r="T11" s="10">
        <v>0</v>
      </c>
      <c r="U11" s="10">
        <v>0</v>
      </c>
      <c r="V11" s="10">
        <v>0</v>
      </c>
      <c r="W11" s="10">
        <v>0</v>
      </c>
      <c r="AF11" s="10">
        <v>5000</v>
      </c>
      <c r="AT11" s="10">
        <v>5997.1053633256397</v>
      </c>
      <c r="AU11" s="10">
        <v>4204.5400073172004</v>
      </c>
      <c r="AV11" s="10">
        <v>4213.2149826432496</v>
      </c>
      <c r="BA11" s="10">
        <v>6.3362269401550302</v>
      </c>
      <c r="BB11" s="10">
        <v>5.1215710639953604</v>
      </c>
    </row>
    <row r="12" spans="1:66" x14ac:dyDescent="0.35">
      <c r="A12" s="10" t="s">
        <v>81</v>
      </c>
      <c r="B12" s="10" t="s">
        <v>149</v>
      </c>
      <c r="C12" s="10" t="s">
        <v>90</v>
      </c>
      <c r="D12" s="10">
        <f t="shared" si="0"/>
        <v>27.214480590820397</v>
      </c>
      <c r="E12" s="10">
        <v>6.8036203384399396</v>
      </c>
      <c r="F12" s="10" t="s">
        <v>67</v>
      </c>
      <c r="G12" s="10" t="s">
        <v>68</v>
      </c>
      <c r="H12" s="10" t="s">
        <v>69</v>
      </c>
      <c r="I12" s="10" t="s">
        <v>69</v>
      </c>
      <c r="J12" s="10" t="s">
        <v>70</v>
      </c>
      <c r="K12" s="10" t="s">
        <v>71</v>
      </c>
      <c r="L12" s="10">
        <v>136.07240295410199</v>
      </c>
      <c r="O12" s="10">
        <v>8.0370988845825195</v>
      </c>
      <c r="P12" s="10">
        <v>5.5714340209960902</v>
      </c>
      <c r="Q12" s="10">
        <v>20290</v>
      </c>
      <c r="R12" s="10">
        <v>117</v>
      </c>
      <c r="S12" s="10">
        <v>20173</v>
      </c>
      <c r="T12" s="10">
        <v>0</v>
      </c>
      <c r="U12" s="10">
        <v>0</v>
      </c>
      <c r="V12" s="10">
        <v>0</v>
      </c>
      <c r="W12" s="10">
        <v>0</v>
      </c>
      <c r="AF12" s="10">
        <v>5000</v>
      </c>
      <c r="AT12" s="10">
        <v>5947.04374499199</v>
      </c>
      <c r="AU12" s="10">
        <v>4157.2212852962502</v>
      </c>
      <c r="AV12" s="10">
        <v>4167.5420949455201</v>
      </c>
      <c r="BA12" s="10">
        <v>7.4327840805053702</v>
      </c>
      <c r="BB12" s="10">
        <v>6.1747922897338903</v>
      </c>
    </row>
    <row r="13" spans="1:66" x14ac:dyDescent="0.35">
      <c r="A13" s="10" t="s">
        <v>82</v>
      </c>
      <c r="B13" s="10" t="s">
        <v>150</v>
      </c>
      <c r="C13" s="10" t="s">
        <v>90</v>
      </c>
      <c r="D13" s="10">
        <f t="shared" si="0"/>
        <v>24.653848266601599</v>
      </c>
      <c r="E13" s="10">
        <v>6.1634621620178196</v>
      </c>
      <c r="F13" s="10" t="s">
        <v>67</v>
      </c>
      <c r="G13" s="10" t="s">
        <v>68</v>
      </c>
      <c r="H13" s="10" t="s">
        <v>69</v>
      </c>
      <c r="I13" s="10" t="s">
        <v>69</v>
      </c>
      <c r="J13" s="10" t="s">
        <v>70</v>
      </c>
      <c r="K13" s="10" t="s">
        <v>71</v>
      </c>
      <c r="L13" s="10">
        <v>123.269241333008</v>
      </c>
      <c r="O13" s="10">
        <v>7.3543820381164604</v>
      </c>
      <c r="P13" s="10">
        <v>4.9737467765808097</v>
      </c>
      <c r="Q13" s="10">
        <v>19712</v>
      </c>
      <c r="R13" s="10">
        <v>103</v>
      </c>
      <c r="S13" s="10">
        <v>19609</v>
      </c>
      <c r="T13" s="10">
        <v>0</v>
      </c>
      <c r="U13" s="10">
        <v>0</v>
      </c>
      <c r="V13" s="10">
        <v>0</v>
      </c>
      <c r="W13" s="10">
        <v>0</v>
      </c>
      <c r="AF13" s="10">
        <v>5000</v>
      </c>
      <c r="AT13" s="10">
        <v>5914.72678056735</v>
      </c>
      <c r="AU13" s="10">
        <v>4169.1054298548297</v>
      </c>
      <c r="AV13" s="10">
        <v>4178.2267264824404</v>
      </c>
      <c r="BA13" s="10">
        <v>6.7709236145019496</v>
      </c>
      <c r="BB13" s="10">
        <v>5.55631446838379</v>
      </c>
    </row>
    <row r="14" spans="1:66" x14ac:dyDescent="0.35">
      <c r="A14" s="10" t="s">
        <v>83</v>
      </c>
      <c r="B14" s="10" t="s">
        <v>151</v>
      </c>
      <c r="C14" s="10" t="s">
        <v>90</v>
      </c>
      <c r="D14" s="10">
        <f t="shared" si="0"/>
        <v>22.260484313964803</v>
      </c>
      <c r="E14" s="10">
        <v>5.5651211738586399</v>
      </c>
      <c r="F14" s="10" t="s">
        <v>67</v>
      </c>
      <c r="G14" s="10" t="s">
        <v>68</v>
      </c>
      <c r="H14" s="10" t="s">
        <v>69</v>
      </c>
      <c r="I14" s="10" t="s">
        <v>69</v>
      </c>
      <c r="J14" s="10" t="s">
        <v>70</v>
      </c>
      <c r="K14" s="10" t="s">
        <v>71</v>
      </c>
      <c r="L14" s="10">
        <v>111.30242156982401</v>
      </c>
      <c r="O14" s="10">
        <v>6.7929277420043901</v>
      </c>
      <c r="P14" s="10">
        <v>4.4956765174865696</v>
      </c>
      <c r="Q14" s="10">
        <v>19283</v>
      </c>
      <c r="R14" s="10">
        <v>91</v>
      </c>
      <c r="S14" s="10">
        <v>19192</v>
      </c>
      <c r="T14" s="10">
        <v>0</v>
      </c>
      <c r="U14" s="10">
        <v>0</v>
      </c>
      <c r="V14" s="10">
        <v>0</v>
      </c>
      <c r="W14" s="10">
        <v>0</v>
      </c>
      <c r="AF14" s="10">
        <v>5000</v>
      </c>
      <c r="AT14" s="10">
        <v>6027.3496523008198</v>
      </c>
      <c r="AU14" s="10">
        <v>4280.88162653781</v>
      </c>
      <c r="AV14" s="10">
        <v>4289.1235282306998</v>
      </c>
      <c r="BA14" s="10">
        <v>6.1677937507629403</v>
      </c>
      <c r="BB14" s="10">
        <v>5.00325679779053</v>
      </c>
    </row>
    <row r="15" spans="1:66" x14ac:dyDescent="0.35">
      <c r="A15" s="10" t="s">
        <v>84</v>
      </c>
      <c r="B15" s="10" t="s">
        <v>152</v>
      </c>
      <c r="C15" s="10" t="s">
        <v>90</v>
      </c>
      <c r="D15" s="10">
        <f t="shared" si="0"/>
        <v>16.324688720703119</v>
      </c>
      <c r="E15" s="10">
        <v>4.0811719894409197</v>
      </c>
      <c r="F15" s="10" t="s">
        <v>67</v>
      </c>
      <c r="G15" s="10" t="s">
        <v>68</v>
      </c>
      <c r="H15" s="10" t="s">
        <v>69</v>
      </c>
      <c r="I15" s="10" t="s">
        <v>69</v>
      </c>
      <c r="J15" s="10" t="s">
        <v>70</v>
      </c>
      <c r="K15" s="10" t="s">
        <v>71</v>
      </c>
      <c r="L15" s="10">
        <v>81.623443603515597</v>
      </c>
      <c r="O15" s="10">
        <v>5.1249704360961896</v>
      </c>
      <c r="P15" s="10">
        <v>3.1902098655700701</v>
      </c>
      <c r="Q15" s="10">
        <v>19925</v>
      </c>
      <c r="R15" s="10">
        <v>69</v>
      </c>
      <c r="S15" s="10">
        <v>19856</v>
      </c>
      <c r="T15" s="10">
        <v>0</v>
      </c>
      <c r="U15" s="10">
        <v>0</v>
      </c>
      <c r="V15" s="10">
        <v>0</v>
      </c>
      <c r="W15" s="10">
        <v>0</v>
      </c>
      <c r="AF15" s="10">
        <v>5000</v>
      </c>
      <c r="AT15" s="10">
        <v>6061.8923375226404</v>
      </c>
      <c r="AU15" s="10">
        <v>4270.3415952401201</v>
      </c>
      <c r="AV15" s="10">
        <v>4276.5457107340899</v>
      </c>
      <c r="BA15" s="10">
        <v>4.5911302566528303</v>
      </c>
      <c r="BB15" s="10">
        <v>3.6105830669403098</v>
      </c>
    </row>
    <row r="16" spans="1:66" x14ac:dyDescent="0.35">
      <c r="A16" s="10" t="s">
        <v>85</v>
      </c>
      <c r="B16" s="10" t="s">
        <v>153</v>
      </c>
      <c r="C16" s="10" t="s">
        <v>90</v>
      </c>
      <c r="D16" s="10">
        <f t="shared" si="0"/>
        <v>17.617568969726559</v>
      </c>
      <c r="E16" s="10">
        <v>4.4043922424316397</v>
      </c>
      <c r="F16" s="10" t="s">
        <v>67</v>
      </c>
      <c r="G16" s="10" t="s">
        <v>68</v>
      </c>
      <c r="H16" s="10" t="s">
        <v>69</v>
      </c>
      <c r="I16" s="10" t="s">
        <v>69</v>
      </c>
      <c r="J16" s="10" t="s">
        <v>70</v>
      </c>
      <c r="K16" s="10" t="s">
        <v>71</v>
      </c>
      <c r="L16" s="10">
        <v>88.087844848632798</v>
      </c>
      <c r="O16" s="10">
        <v>5.4815716743469203</v>
      </c>
      <c r="P16" s="10">
        <v>3.4790418148040798</v>
      </c>
      <c r="Q16" s="10">
        <v>20071</v>
      </c>
      <c r="R16" s="10">
        <v>75</v>
      </c>
      <c r="S16" s="10">
        <v>19996</v>
      </c>
      <c r="T16" s="10">
        <v>0</v>
      </c>
      <c r="U16" s="10">
        <v>0</v>
      </c>
      <c r="V16" s="10">
        <v>0</v>
      </c>
      <c r="W16" s="10">
        <v>0</v>
      </c>
      <c r="AF16" s="10">
        <v>5000</v>
      </c>
      <c r="AT16" s="10">
        <v>6020.6278580729204</v>
      </c>
      <c r="AU16" s="10">
        <v>4297.3312682678097</v>
      </c>
      <c r="AV16" s="10">
        <v>4303.77077024754</v>
      </c>
      <c r="BA16" s="10">
        <v>4.9314393997192401</v>
      </c>
      <c r="BB16" s="10">
        <v>3.9164550304412802</v>
      </c>
    </row>
    <row r="17" spans="1:54" x14ac:dyDescent="0.35">
      <c r="A17" s="10" t="s">
        <v>87</v>
      </c>
      <c r="B17" s="10" t="s">
        <v>88</v>
      </c>
      <c r="C17" s="10" t="s">
        <v>90</v>
      </c>
      <c r="D17" s="10">
        <f t="shared" si="0"/>
        <v>39.126754760742202</v>
      </c>
      <c r="E17" s="10">
        <v>9.7816886901855504</v>
      </c>
      <c r="F17" s="10" t="s">
        <v>67</v>
      </c>
      <c r="G17" s="10" t="s">
        <v>68</v>
      </c>
      <c r="H17" s="10" t="s">
        <v>69</v>
      </c>
      <c r="I17" s="10" t="s">
        <v>69</v>
      </c>
      <c r="J17" s="10" t="s">
        <v>70</v>
      </c>
      <c r="K17" s="10" t="s">
        <v>71</v>
      </c>
      <c r="L17" s="10">
        <v>195.63377380371099</v>
      </c>
      <c r="O17" s="10">
        <v>11.4775066375732</v>
      </c>
      <c r="P17" s="10">
        <v>8.0883121490478498</v>
      </c>
      <c r="Q17" s="10">
        <v>15459</v>
      </c>
      <c r="R17" s="10">
        <v>128</v>
      </c>
      <c r="S17" s="10">
        <v>15331</v>
      </c>
      <c r="T17" s="10">
        <v>0</v>
      </c>
      <c r="U17" s="10">
        <v>0</v>
      </c>
      <c r="V17" s="10">
        <v>0</v>
      </c>
      <c r="W17" s="10">
        <v>0</v>
      </c>
      <c r="AF17" s="10">
        <v>5000</v>
      </c>
      <c r="AT17" s="10">
        <v>6246.4556274414099</v>
      </c>
      <c r="AU17" s="10">
        <v>4237.9989034771997</v>
      </c>
      <c r="AV17" s="10">
        <v>4254.62885759246</v>
      </c>
      <c r="BA17" s="10">
        <v>10.6465969085693</v>
      </c>
      <c r="BB17" s="10">
        <v>8.9174165725708008</v>
      </c>
    </row>
    <row r="18" spans="1:54" x14ac:dyDescent="0.35">
      <c r="A18" s="10" t="s">
        <v>89</v>
      </c>
      <c r="B18" s="10" t="s">
        <v>154</v>
      </c>
      <c r="C18" s="10" t="s">
        <v>90</v>
      </c>
      <c r="D18" s="10">
        <f t="shared" si="0"/>
        <v>4.6333702087402404</v>
      </c>
      <c r="E18" s="10">
        <v>1.15834259986877</v>
      </c>
      <c r="F18" s="10" t="s">
        <v>67</v>
      </c>
      <c r="G18" s="10" t="s">
        <v>68</v>
      </c>
      <c r="H18" s="10" t="s">
        <v>69</v>
      </c>
      <c r="I18" s="10" t="s">
        <v>69</v>
      </c>
      <c r="J18" s="10" t="s">
        <v>70</v>
      </c>
      <c r="K18" s="10" t="s">
        <v>71</v>
      </c>
      <c r="L18" s="10">
        <v>23.1668510437012</v>
      </c>
      <c r="O18" s="10">
        <v>1.74600028991699</v>
      </c>
      <c r="P18" s="10">
        <v>0.72029715776443504</v>
      </c>
      <c r="Q18" s="10">
        <v>20323</v>
      </c>
      <c r="R18" s="10">
        <v>20</v>
      </c>
      <c r="S18" s="10">
        <v>20303</v>
      </c>
      <c r="T18" s="10">
        <v>0</v>
      </c>
      <c r="U18" s="10">
        <v>0</v>
      </c>
      <c r="V18" s="10">
        <v>0</v>
      </c>
      <c r="W18" s="10">
        <v>0</v>
      </c>
      <c r="AF18" s="10">
        <v>5000</v>
      </c>
      <c r="AT18" s="10">
        <v>5778.00993652344</v>
      </c>
      <c r="AU18" s="10">
        <v>3786.87728254589</v>
      </c>
      <c r="AV18" s="10">
        <v>3788.8367694857898</v>
      </c>
      <c r="BA18" s="10">
        <v>1.4368044137954701</v>
      </c>
      <c r="BB18" s="10">
        <v>0.91847205162048295</v>
      </c>
    </row>
    <row r="19" spans="1:54" x14ac:dyDescent="0.35">
      <c r="A19" s="10" t="s">
        <v>91</v>
      </c>
      <c r="B19" s="10" t="s">
        <v>155</v>
      </c>
      <c r="C19" s="10" t="s">
        <v>90</v>
      </c>
      <c r="D19" s="10">
        <f t="shared" si="0"/>
        <v>4.4000774383544998</v>
      </c>
      <c r="E19" s="10">
        <v>1.10001933574677</v>
      </c>
      <c r="F19" s="10" t="s">
        <v>67</v>
      </c>
      <c r="G19" s="10" t="s">
        <v>68</v>
      </c>
      <c r="H19" s="10" t="s">
        <v>69</v>
      </c>
      <c r="I19" s="10" t="s">
        <v>69</v>
      </c>
      <c r="J19" s="10" t="s">
        <v>70</v>
      </c>
      <c r="K19" s="10" t="s">
        <v>71</v>
      </c>
      <c r="L19" s="10">
        <v>22.0003871917725</v>
      </c>
      <c r="O19" s="10">
        <v>1.6746963262557999</v>
      </c>
      <c r="P19" s="10">
        <v>0.67488467693328902</v>
      </c>
      <c r="Q19" s="10">
        <v>20330</v>
      </c>
      <c r="R19" s="10">
        <v>19</v>
      </c>
      <c r="S19" s="10">
        <v>20311</v>
      </c>
      <c r="T19" s="10">
        <v>0</v>
      </c>
      <c r="U19" s="10">
        <v>0</v>
      </c>
      <c r="V19" s="10">
        <v>0</v>
      </c>
      <c r="W19" s="10">
        <v>0</v>
      </c>
      <c r="AF19" s="10">
        <v>5000</v>
      </c>
      <c r="AT19" s="10">
        <v>6236.3146330180898</v>
      </c>
      <c r="AU19" s="10">
        <v>4007.4035119252098</v>
      </c>
      <c r="AV19" s="10">
        <v>4009.4866064308999</v>
      </c>
      <c r="BA19" s="10">
        <v>1.37188267707825</v>
      </c>
      <c r="BB19" s="10">
        <v>0.86672931909561202</v>
      </c>
    </row>
    <row r="20" spans="1:54" x14ac:dyDescent="0.35">
      <c r="A20" s="10" t="s">
        <v>92</v>
      </c>
      <c r="B20" s="10">
        <v>121</v>
      </c>
      <c r="C20" s="10" t="s">
        <v>90</v>
      </c>
      <c r="D20" s="10">
        <f t="shared" si="0"/>
        <v>1.886030578613282</v>
      </c>
      <c r="E20" s="10">
        <v>0.471507668495178</v>
      </c>
      <c r="F20" s="10" t="s">
        <v>67</v>
      </c>
      <c r="G20" s="10" t="s">
        <v>68</v>
      </c>
      <c r="H20" s="10" t="s">
        <v>69</v>
      </c>
      <c r="I20" s="10" t="s">
        <v>69</v>
      </c>
      <c r="J20" s="10" t="s">
        <v>70</v>
      </c>
      <c r="K20" s="10" t="s">
        <v>71</v>
      </c>
      <c r="L20" s="10">
        <v>9.4301528930664098</v>
      </c>
      <c r="O20" s="10">
        <v>0.88299357891082797</v>
      </c>
      <c r="P20" s="10">
        <v>0.213451683521271</v>
      </c>
      <c r="Q20" s="10">
        <v>19965</v>
      </c>
      <c r="R20" s="10">
        <v>8</v>
      </c>
      <c r="S20" s="10">
        <v>19957</v>
      </c>
      <c r="T20" s="10">
        <v>0</v>
      </c>
      <c r="U20" s="10">
        <v>0</v>
      </c>
      <c r="V20" s="10">
        <v>0</v>
      </c>
      <c r="W20" s="10">
        <v>0</v>
      </c>
      <c r="AF20" s="10">
        <v>5000</v>
      </c>
      <c r="AT20" s="10">
        <v>5992.9579467773401</v>
      </c>
      <c r="AU20" s="10">
        <v>4003.6833899304402</v>
      </c>
      <c r="AV20" s="10">
        <v>4004.4804946865002</v>
      </c>
      <c r="BA20" s="10">
        <v>0.65951514244079601</v>
      </c>
      <c r="BB20" s="10">
        <v>0.32319813966751099</v>
      </c>
    </row>
    <row r="21" spans="1:54" x14ac:dyDescent="0.35">
      <c r="A21" s="10" t="s">
        <v>93</v>
      </c>
      <c r="B21" s="10">
        <v>122</v>
      </c>
      <c r="C21" s="10" t="s">
        <v>90</v>
      </c>
      <c r="D21" s="10">
        <f t="shared" si="0"/>
        <v>2.8584020614623999</v>
      </c>
      <c r="E21" s="10">
        <v>0.71460050344467196</v>
      </c>
      <c r="F21" s="10" t="s">
        <v>67</v>
      </c>
      <c r="G21" s="10" t="s">
        <v>68</v>
      </c>
      <c r="H21" s="10" t="s">
        <v>69</v>
      </c>
      <c r="I21" s="10" t="s">
        <v>69</v>
      </c>
      <c r="J21" s="10" t="s">
        <v>70</v>
      </c>
      <c r="K21" s="10" t="s">
        <v>71</v>
      </c>
      <c r="L21" s="10">
        <v>14.292010307311999</v>
      </c>
      <c r="O21" s="10">
        <v>1.2027435302734399</v>
      </c>
      <c r="P21" s="10">
        <v>0.38076850771903997</v>
      </c>
      <c r="Q21" s="10">
        <v>19762</v>
      </c>
      <c r="R21" s="10">
        <v>12</v>
      </c>
      <c r="S21" s="10">
        <v>19750</v>
      </c>
      <c r="T21" s="10">
        <v>0</v>
      </c>
      <c r="U21" s="10">
        <v>0</v>
      </c>
      <c r="V21" s="10">
        <v>0</v>
      </c>
      <c r="W21" s="10">
        <v>0</v>
      </c>
      <c r="AF21" s="10">
        <v>5000</v>
      </c>
      <c r="AT21" s="10">
        <v>5910.7237141927098</v>
      </c>
      <c r="AU21" s="10">
        <v>3961.5953371365699</v>
      </c>
      <c r="AV21" s="10">
        <v>3962.77889854355</v>
      </c>
      <c r="BA21" s="10">
        <v>0.941636562347412</v>
      </c>
      <c r="BB21" s="10">
        <v>0.52739274501800504</v>
      </c>
    </row>
    <row r="22" spans="1:54" x14ac:dyDescent="0.35">
      <c r="A22" s="10" t="s">
        <v>94</v>
      </c>
      <c r="B22" s="10">
        <v>123</v>
      </c>
      <c r="C22" s="10" t="s">
        <v>90</v>
      </c>
      <c r="D22" s="10">
        <f t="shared" si="0"/>
        <v>2.6010456085204998</v>
      </c>
      <c r="E22" s="10">
        <v>0.65026140213012695</v>
      </c>
      <c r="F22" s="10" t="s">
        <v>67</v>
      </c>
      <c r="G22" s="10" t="s">
        <v>68</v>
      </c>
      <c r="H22" s="10" t="s">
        <v>69</v>
      </c>
      <c r="I22" s="10" t="s">
        <v>69</v>
      </c>
      <c r="J22" s="10" t="s">
        <v>70</v>
      </c>
      <c r="K22" s="10" t="s">
        <v>71</v>
      </c>
      <c r="L22" s="10">
        <v>13.0052280426025</v>
      </c>
      <c r="O22" s="10">
        <v>1.1181397438049301</v>
      </c>
      <c r="P22" s="10">
        <v>0.33572643995285001</v>
      </c>
      <c r="Q22" s="10">
        <v>19907</v>
      </c>
      <c r="R22" s="10">
        <v>11</v>
      </c>
      <c r="S22" s="10">
        <v>19896</v>
      </c>
      <c r="T22" s="10">
        <v>0</v>
      </c>
      <c r="U22" s="10">
        <v>0</v>
      </c>
      <c r="V22" s="10">
        <v>0</v>
      </c>
      <c r="W22" s="10">
        <v>0</v>
      </c>
      <c r="AF22" s="10">
        <v>5000</v>
      </c>
      <c r="AT22" s="10">
        <v>5949.6090642755698</v>
      </c>
      <c r="AU22" s="10">
        <v>3974.5666341440301</v>
      </c>
      <c r="AV22" s="10">
        <v>3975.6579822492899</v>
      </c>
      <c r="BA22" s="10">
        <v>0.86711478233337402</v>
      </c>
      <c r="BB22" s="10">
        <v>0.47299993038177501</v>
      </c>
    </row>
    <row r="23" spans="1:54" x14ac:dyDescent="0.35">
      <c r="A23" s="10" t="s">
        <v>95</v>
      </c>
      <c r="B23" s="10">
        <v>124</v>
      </c>
      <c r="C23" s="10" t="s">
        <v>90</v>
      </c>
      <c r="D23" s="10">
        <f t="shared" si="0"/>
        <v>1.6189300537109379</v>
      </c>
      <c r="E23" s="10">
        <v>0.404732495546341</v>
      </c>
      <c r="F23" s="10" t="s">
        <v>67</v>
      </c>
      <c r="G23" s="10" t="s">
        <v>68</v>
      </c>
      <c r="H23" s="10" t="s">
        <v>69</v>
      </c>
      <c r="I23" s="10" t="s">
        <v>69</v>
      </c>
      <c r="J23" s="10" t="s">
        <v>70</v>
      </c>
      <c r="K23" s="10" t="s">
        <v>71</v>
      </c>
      <c r="L23" s="10">
        <v>8.0946502685546893</v>
      </c>
      <c r="O23" s="10">
        <v>0.78831607103347801</v>
      </c>
      <c r="P23" s="10">
        <v>0.17193648219108601</v>
      </c>
      <c r="Q23" s="10">
        <v>20351</v>
      </c>
      <c r="R23" s="10">
        <v>7</v>
      </c>
      <c r="S23" s="10">
        <v>20344</v>
      </c>
      <c r="T23" s="10">
        <v>0</v>
      </c>
      <c r="U23" s="10">
        <v>0</v>
      </c>
      <c r="V23" s="10">
        <v>0</v>
      </c>
      <c r="W23" s="10">
        <v>0</v>
      </c>
      <c r="AF23" s="10">
        <v>5000</v>
      </c>
      <c r="AT23" s="10">
        <v>6029.9174107142899</v>
      </c>
      <c r="AU23" s="10">
        <v>3937.7481778377701</v>
      </c>
      <c r="AV23" s="10">
        <v>3938.4678075675201</v>
      </c>
      <c r="BA23" s="10">
        <v>0.57892590761184703</v>
      </c>
      <c r="BB23" s="10">
        <v>0.26959416270255998</v>
      </c>
    </row>
    <row r="24" spans="1:54" x14ac:dyDescent="0.35">
      <c r="A24" s="10" t="s">
        <v>96</v>
      </c>
      <c r="B24" s="10">
        <v>125</v>
      </c>
      <c r="C24" s="10" t="s">
        <v>90</v>
      </c>
      <c r="D24" s="10">
        <f t="shared" si="0"/>
        <v>0.98059644699096604</v>
      </c>
      <c r="E24" s="10">
        <v>0.245149105787277</v>
      </c>
      <c r="F24" s="10" t="s">
        <v>67</v>
      </c>
      <c r="G24" s="10" t="s">
        <v>68</v>
      </c>
      <c r="H24" s="10" t="s">
        <v>69</v>
      </c>
      <c r="I24" s="10" t="s">
        <v>69</v>
      </c>
      <c r="J24" s="10" t="s">
        <v>70</v>
      </c>
      <c r="K24" s="10" t="s">
        <v>71</v>
      </c>
      <c r="L24" s="10">
        <v>4.9029822349548304</v>
      </c>
      <c r="O24" s="10">
        <v>0.57808214426040605</v>
      </c>
      <c r="P24" s="10">
        <v>7.3968358337879195E-2</v>
      </c>
      <c r="Q24" s="10">
        <v>19198</v>
      </c>
      <c r="R24" s="10">
        <v>4</v>
      </c>
      <c r="S24" s="10">
        <v>19194</v>
      </c>
      <c r="T24" s="10">
        <v>0</v>
      </c>
      <c r="U24" s="10">
        <v>0</v>
      </c>
      <c r="V24" s="10">
        <v>0</v>
      </c>
      <c r="W24" s="10">
        <v>0</v>
      </c>
      <c r="AF24" s="10">
        <v>5000</v>
      </c>
      <c r="AT24" s="10">
        <v>6832.8056640625</v>
      </c>
      <c r="AU24" s="10">
        <v>3915.5357191191702</v>
      </c>
      <c r="AV24" s="10">
        <v>3916.1435470064398</v>
      </c>
      <c r="BA24" s="10">
        <v>0.39158877730369601</v>
      </c>
      <c r="BB24" s="10">
        <v>0.140770629048347</v>
      </c>
    </row>
    <row r="25" spans="1:54" x14ac:dyDescent="0.35">
      <c r="A25" s="10" t="s">
        <v>97</v>
      </c>
      <c r="B25" s="10">
        <v>126</v>
      </c>
      <c r="C25" s="10" t="s">
        <v>90</v>
      </c>
      <c r="D25" s="10">
        <f t="shared" si="0"/>
        <v>0.232188606262208</v>
      </c>
      <c r="E25" s="10">
        <v>5.80471493303776E-2</v>
      </c>
      <c r="F25" s="10" t="s">
        <v>67</v>
      </c>
      <c r="G25" s="10" t="s">
        <v>68</v>
      </c>
      <c r="H25" s="10" t="s">
        <v>69</v>
      </c>
      <c r="I25" s="10" t="s">
        <v>69</v>
      </c>
      <c r="J25" s="10" t="s">
        <v>70</v>
      </c>
      <c r="K25" s="10" t="s">
        <v>71</v>
      </c>
      <c r="L25" s="10">
        <v>1.16094303131104</v>
      </c>
      <c r="O25" s="10">
        <v>0.277259021997452</v>
      </c>
      <c r="P25" s="10">
        <v>2.4379224050790102E-3</v>
      </c>
      <c r="Q25" s="10">
        <v>20268</v>
      </c>
      <c r="R25" s="10">
        <v>1</v>
      </c>
      <c r="S25" s="10">
        <v>20267</v>
      </c>
      <c r="T25" s="10">
        <v>0</v>
      </c>
      <c r="U25" s="10">
        <v>0</v>
      </c>
      <c r="V25" s="10">
        <v>0</v>
      </c>
      <c r="W25" s="10">
        <v>0</v>
      </c>
      <c r="AF25" s="10">
        <v>5000</v>
      </c>
      <c r="AT25" s="10">
        <v>6129.5517578125</v>
      </c>
      <c r="AU25" s="10">
        <v>3927.6163076685998</v>
      </c>
      <c r="AV25" s="10">
        <v>3927.7249486519299</v>
      </c>
      <c r="BA25" s="10">
        <v>0.144484668970108</v>
      </c>
      <c r="BB25" s="10">
        <v>1.5730494633317001E-2</v>
      </c>
    </row>
    <row r="26" spans="1:54" x14ac:dyDescent="0.35">
      <c r="A26" s="10" t="s">
        <v>98</v>
      </c>
      <c r="B26" s="10" t="s">
        <v>86</v>
      </c>
      <c r="C26" s="10" t="s">
        <v>90</v>
      </c>
      <c r="D26" s="10">
        <f t="shared" si="0"/>
        <v>0.45081977844238202</v>
      </c>
      <c r="E26" s="10">
        <v>0.112704940140247</v>
      </c>
      <c r="F26" s="10" t="s">
        <v>67</v>
      </c>
      <c r="G26" s="10" t="s">
        <v>68</v>
      </c>
      <c r="H26" s="10" t="s">
        <v>69</v>
      </c>
      <c r="I26" s="10" t="s">
        <v>69</v>
      </c>
      <c r="J26" s="10" t="s">
        <v>70</v>
      </c>
      <c r="K26" s="10" t="s">
        <v>71</v>
      </c>
      <c r="L26" s="10">
        <v>2.2540988922119101</v>
      </c>
      <c r="O26" s="10">
        <v>0.36103206872940102</v>
      </c>
      <c r="P26" s="10">
        <v>1.7074106261134099E-2</v>
      </c>
      <c r="Q26" s="10">
        <v>20878</v>
      </c>
      <c r="R26" s="10">
        <v>2</v>
      </c>
      <c r="S26" s="10">
        <v>20876</v>
      </c>
      <c r="T26" s="10">
        <v>0</v>
      </c>
      <c r="U26" s="10">
        <v>0</v>
      </c>
      <c r="V26" s="10">
        <v>0</v>
      </c>
      <c r="W26" s="10">
        <v>0</v>
      </c>
      <c r="AF26" s="10">
        <v>5000</v>
      </c>
      <c r="AT26" s="10">
        <v>21130.6279296875</v>
      </c>
      <c r="AU26" s="10">
        <v>3840.5227595174101</v>
      </c>
      <c r="AV26" s="10">
        <v>3842.1790585087201</v>
      </c>
      <c r="BA26" s="10">
        <v>0.21668483316898299</v>
      </c>
      <c r="BB26" s="10">
        <v>4.8912622034549699E-2</v>
      </c>
    </row>
    <row r="27" spans="1:54" x14ac:dyDescent="0.35">
      <c r="A27" s="10" t="s">
        <v>99</v>
      </c>
      <c r="B27" s="10">
        <v>127</v>
      </c>
      <c r="C27" s="10" t="s">
        <v>90</v>
      </c>
      <c r="D27" s="10">
        <f t="shared" si="0"/>
        <v>0</v>
      </c>
      <c r="E27" s="10">
        <v>0</v>
      </c>
      <c r="F27" s="10" t="s">
        <v>67</v>
      </c>
      <c r="G27" s="10" t="s">
        <v>68</v>
      </c>
      <c r="H27" s="10" t="s">
        <v>69</v>
      </c>
      <c r="I27" s="10" t="s">
        <v>69</v>
      </c>
      <c r="J27" s="10" t="s">
        <v>70</v>
      </c>
      <c r="K27" s="10" t="s">
        <v>71</v>
      </c>
      <c r="L27" s="10">
        <v>0</v>
      </c>
      <c r="O27" s="10">
        <v>0.163350969552994</v>
      </c>
      <c r="P27" s="10">
        <v>0</v>
      </c>
      <c r="Q27" s="10">
        <v>21579</v>
      </c>
      <c r="R27" s="10">
        <v>0</v>
      </c>
      <c r="S27" s="10">
        <v>21579</v>
      </c>
      <c r="T27" s="10">
        <v>0</v>
      </c>
      <c r="U27" s="10">
        <v>0</v>
      </c>
      <c r="V27" s="10">
        <v>0</v>
      </c>
      <c r="W27" s="10">
        <v>0</v>
      </c>
      <c r="AF27" s="10">
        <v>5000</v>
      </c>
      <c r="AT27" s="10">
        <v>0</v>
      </c>
      <c r="AU27" s="10">
        <v>3805.4063784117002</v>
      </c>
      <c r="AV27" s="10">
        <v>3805.4063784117002</v>
      </c>
      <c r="BA27" s="10">
        <v>7.4639193713664995E-2</v>
      </c>
      <c r="BB27" s="10">
        <v>0</v>
      </c>
    </row>
    <row r="28" spans="1:54" x14ac:dyDescent="0.35">
      <c r="A28" s="10" t="s">
        <v>100</v>
      </c>
      <c r="B28" s="10">
        <v>128</v>
      </c>
      <c r="C28" s="10" t="s">
        <v>90</v>
      </c>
      <c r="D28" s="10">
        <f t="shared" si="0"/>
        <v>1.136274909973144</v>
      </c>
      <c r="E28" s="10">
        <v>0.284068733453751</v>
      </c>
      <c r="F28" s="10" t="s">
        <v>67</v>
      </c>
      <c r="G28" s="10" t="s">
        <v>68</v>
      </c>
      <c r="H28" s="10" t="s">
        <v>69</v>
      </c>
      <c r="I28" s="10" t="s">
        <v>69</v>
      </c>
      <c r="J28" s="10" t="s">
        <v>70</v>
      </c>
      <c r="K28" s="10" t="s">
        <v>71</v>
      </c>
      <c r="L28" s="10">
        <v>5.68137454986572</v>
      </c>
      <c r="O28" s="10">
        <v>0.61736875772476196</v>
      </c>
      <c r="P28" s="10">
        <v>9.9870741367340102E-2</v>
      </c>
      <c r="Q28" s="10">
        <v>20710</v>
      </c>
      <c r="R28" s="10">
        <v>5</v>
      </c>
      <c r="S28" s="10">
        <v>20705</v>
      </c>
      <c r="T28" s="10">
        <v>0</v>
      </c>
      <c r="U28" s="10">
        <v>0</v>
      </c>
      <c r="V28" s="10">
        <v>0</v>
      </c>
      <c r="W28" s="10">
        <v>0</v>
      </c>
      <c r="AF28" s="10">
        <v>5000</v>
      </c>
      <c r="AT28" s="10">
        <v>5838.2483398437498</v>
      </c>
      <c r="AU28" s="10">
        <v>3887.5346412376798</v>
      </c>
      <c r="AV28" s="10">
        <v>3888.0056006047998</v>
      </c>
      <c r="BA28" s="10">
        <v>0.43266397714614901</v>
      </c>
      <c r="BB28" s="10">
        <v>0.17418278753757499</v>
      </c>
    </row>
    <row r="29" spans="1:54" x14ac:dyDescent="0.35">
      <c r="A29" s="10" t="s">
        <v>101</v>
      </c>
      <c r="B29" s="10">
        <v>129</v>
      </c>
      <c r="C29" s="10" t="s">
        <v>90</v>
      </c>
      <c r="D29" s="10">
        <f t="shared" si="0"/>
        <v>0.46724739074706995</v>
      </c>
      <c r="E29" s="10">
        <v>0.116811849176884</v>
      </c>
      <c r="F29" s="10" t="s">
        <v>67</v>
      </c>
      <c r="G29" s="10" t="s">
        <v>68</v>
      </c>
      <c r="H29" s="10" t="s">
        <v>69</v>
      </c>
      <c r="I29" s="10" t="s">
        <v>69</v>
      </c>
      <c r="J29" s="10" t="s">
        <v>70</v>
      </c>
      <c r="K29" s="10" t="s">
        <v>71</v>
      </c>
      <c r="L29" s="10">
        <v>2.3362369537353498</v>
      </c>
      <c r="O29" s="10">
        <v>0.37418931722641002</v>
      </c>
      <c r="P29" s="10">
        <v>1.7696250230073901E-2</v>
      </c>
      <c r="Q29" s="10">
        <v>20144</v>
      </c>
      <c r="R29" s="10">
        <v>2</v>
      </c>
      <c r="S29" s="10">
        <v>20142</v>
      </c>
      <c r="T29" s="10">
        <v>0</v>
      </c>
      <c r="U29" s="10">
        <v>0</v>
      </c>
      <c r="V29" s="10">
        <v>0</v>
      </c>
      <c r="W29" s="10">
        <v>0</v>
      </c>
      <c r="AF29" s="10">
        <v>5000</v>
      </c>
      <c r="AT29" s="10">
        <v>6236.44384765625</v>
      </c>
      <c r="AU29" s="10">
        <v>3875.2208191105801</v>
      </c>
      <c r="AV29" s="10">
        <v>3875.4552534859399</v>
      </c>
      <c r="BA29" s="10">
        <v>0.22458107769489299</v>
      </c>
      <c r="BB29" s="10">
        <v>5.0694916397333097E-2</v>
      </c>
    </row>
    <row r="30" spans="1:54" x14ac:dyDescent="0.35">
      <c r="A30" s="10" t="s">
        <v>102</v>
      </c>
      <c r="B30" s="10">
        <v>1210</v>
      </c>
      <c r="C30" s="10" t="s">
        <v>90</v>
      </c>
      <c r="D30" s="10">
        <f t="shared" si="0"/>
        <v>1.0354546546936041</v>
      </c>
      <c r="E30" s="10">
        <v>0.25886365771293601</v>
      </c>
      <c r="F30" s="10" t="s">
        <v>67</v>
      </c>
      <c r="G30" s="10" t="s">
        <v>68</v>
      </c>
      <c r="H30" s="10" t="s">
        <v>69</v>
      </c>
      <c r="I30" s="10" t="s">
        <v>69</v>
      </c>
      <c r="J30" s="10" t="s">
        <v>70</v>
      </c>
      <c r="K30" s="10" t="s">
        <v>71</v>
      </c>
      <c r="L30" s="10">
        <v>5.1772732734680202</v>
      </c>
      <c r="O30" s="10">
        <v>0.61042696237564098</v>
      </c>
      <c r="P30" s="10">
        <v>7.8106112778186798E-2</v>
      </c>
      <c r="Q30" s="10">
        <v>18181</v>
      </c>
      <c r="R30" s="10">
        <v>4</v>
      </c>
      <c r="S30" s="10">
        <v>18177</v>
      </c>
      <c r="T30" s="10">
        <v>0</v>
      </c>
      <c r="U30" s="10">
        <v>0</v>
      </c>
      <c r="V30" s="10">
        <v>0</v>
      </c>
      <c r="W30" s="10">
        <v>0</v>
      </c>
      <c r="AF30" s="10">
        <v>5000</v>
      </c>
      <c r="AT30" s="10">
        <v>6366.2244873046902</v>
      </c>
      <c r="AU30" s="10">
        <v>3787.0472031130698</v>
      </c>
      <c r="AV30" s="10">
        <v>3787.6146476506001</v>
      </c>
      <c r="BA30" s="10">
        <v>0.41349714994430498</v>
      </c>
      <c r="BB30" s="10">
        <v>0.148645490407944</v>
      </c>
    </row>
    <row r="31" spans="1:54" x14ac:dyDescent="0.35">
      <c r="A31" s="10" t="s">
        <v>103</v>
      </c>
      <c r="B31" s="10" t="s">
        <v>156</v>
      </c>
      <c r="C31" s="10" t="s">
        <v>90</v>
      </c>
      <c r="D31" s="10">
        <f t="shared" si="0"/>
        <v>0.47943382263183604</v>
      </c>
      <c r="E31" s="10">
        <v>0.119858451187611</v>
      </c>
      <c r="F31" s="10" t="s">
        <v>67</v>
      </c>
      <c r="G31" s="10" t="s">
        <v>68</v>
      </c>
      <c r="H31" s="10" t="s">
        <v>69</v>
      </c>
      <c r="I31" s="10" t="s">
        <v>69</v>
      </c>
      <c r="J31" s="10" t="s">
        <v>70</v>
      </c>
      <c r="K31" s="10" t="s">
        <v>71</v>
      </c>
      <c r="L31" s="10">
        <v>2.3971691131591801</v>
      </c>
      <c r="O31" s="10">
        <v>0.38394972681999201</v>
      </c>
      <c r="P31" s="10">
        <v>1.81577708572149E-2</v>
      </c>
      <c r="Q31" s="10">
        <v>19632</v>
      </c>
      <c r="R31" s="10">
        <v>2</v>
      </c>
      <c r="S31" s="10">
        <v>19630</v>
      </c>
      <c r="T31" s="10">
        <v>0</v>
      </c>
      <c r="U31" s="10">
        <v>0</v>
      </c>
      <c r="V31" s="10">
        <v>0</v>
      </c>
      <c r="W31" s="10">
        <v>0</v>
      </c>
      <c r="AF31" s="10">
        <v>5000</v>
      </c>
      <c r="AT31" s="10">
        <v>6466.4514160156295</v>
      </c>
      <c r="AU31" s="10">
        <v>4008.9134293636398</v>
      </c>
      <c r="AV31" s="10">
        <v>4009.1637897942301</v>
      </c>
      <c r="BA31" s="10">
        <v>0.23043869435787201</v>
      </c>
      <c r="BB31" s="10">
        <v>5.2017066627740902E-2</v>
      </c>
    </row>
    <row r="32" spans="1:54" x14ac:dyDescent="0.35">
      <c r="A32" s="10" t="s">
        <v>104</v>
      </c>
      <c r="B32" s="10" t="s">
        <v>157</v>
      </c>
      <c r="C32" s="10" t="s">
        <v>90</v>
      </c>
      <c r="D32" s="10">
        <f t="shared" si="0"/>
        <v>0.48922781944275001</v>
      </c>
      <c r="E32" s="10">
        <v>0.122306957840919</v>
      </c>
      <c r="F32" s="10" t="s">
        <v>67</v>
      </c>
      <c r="G32" s="10" t="s">
        <v>68</v>
      </c>
      <c r="H32" s="10" t="s">
        <v>69</v>
      </c>
      <c r="I32" s="10" t="s">
        <v>69</v>
      </c>
      <c r="J32" s="10" t="s">
        <v>70</v>
      </c>
      <c r="K32" s="10" t="s">
        <v>71</v>
      </c>
      <c r="L32" s="10">
        <v>2.44613909721375</v>
      </c>
      <c r="O32" s="10">
        <v>0.39179405570030201</v>
      </c>
      <c r="P32" s="10">
        <v>1.8528686836361899E-2</v>
      </c>
      <c r="Q32" s="10">
        <v>19239</v>
      </c>
      <c r="R32" s="10">
        <v>2</v>
      </c>
      <c r="S32" s="10">
        <v>19237</v>
      </c>
      <c r="T32" s="10">
        <v>0</v>
      </c>
      <c r="U32" s="10">
        <v>0</v>
      </c>
      <c r="V32" s="10">
        <v>0</v>
      </c>
      <c r="W32" s="10">
        <v>0</v>
      </c>
      <c r="AF32" s="10">
        <v>5000</v>
      </c>
      <c r="AT32" s="10">
        <v>8075.60595703125</v>
      </c>
      <c r="AU32" s="10">
        <v>3888.4666780472899</v>
      </c>
      <c r="AV32" s="10">
        <v>3888.9019542340998</v>
      </c>
      <c r="BA32" s="10">
        <v>0.23514640331268299</v>
      </c>
      <c r="BB32" s="10">
        <v>5.3079657256603199E-2</v>
      </c>
    </row>
    <row r="33" spans="1:54" x14ac:dyDescent="0.35">
      <c r="A33" s="10" t="s">
        <v>105</v>
      </c>
      <c r="B33" s="10" t="s">
        <v>88</v>
      </c>
      <c r="C33" s="10" t="s">
        <v>90</v>
      </c>
      <c r="D33" s="10">
        <f t="shared" si="0"/>
        <v>36.991665649414003</v>
      </c>
      <c r="E33" s="10">
        <v>9.2479162216186506</v>
      </c>
      <c r="F33" s="10" t="s">
        <v>67</v>
      </c>
      <c r="G33" s="10" t="s">
        <v>68</v>
      </c>
      <c r="H33" s="10" t="s">
        <v>69</v>
      </c>
      <c r="I33" s="10" t="s">
        <v>69</v>
      </c>
      <c r="J33" s="10" t="s">
        <v>70</v>
      </c>
      <c r="K33" s="10" t="s">
        <v>71</v>
      </c>
      <c r="L33" s="10">
        <v>184.95832824707</v>
      </c>
      <c r="O33" s="10">
        <v>10.7975416183472</v>
      </c>
      <c r="P33" s="10">
        <v>7.7003288269043004</v>
      </c>
      <c r="Q33" s="10">
        <v>17497</v>
      </c>
      <c r="R33" s="10">
        <v>137</v>
      </c>
      <c r="S33" s="10">
        <v>17360</v>
      </c>
      <c r="T33" s="10">
        <v>0</v>
      </c>
      <c r="U33" s="10">
        <v>0</v>
      </c>
      <c r="V33" s="10">
        <v>0</v>
      </c>
      <c r="W33" s="10">
        <v>0</v>
      </c>
      <c r="AF33" s="10">
        <v>5000</v>
      </c>
      <c r="AT33" s="10">
        <v>5915.8774128934801</v>
      </c>
      <c r="AU33" s="10">
        <v>3926.7585668889101</v>
      </c>
      <c r="AV33" s="10">
        <v>3942.33319579115</v>
      </c>
      <c r="BA33" s="10">
        <v>10.0382852554321</v>
      </c>
      <c r="BB33" s="10">
        <v>8.4580755233764595</v>
      </c>
    </row>
    <row r="34" spans="1:54" x14ac:dyDescent="0.35">
      <c r="A34" s="10" t="s">
        <v>109</v>
      </c>
      <c r="B34" s="10" t="s">
        <v>140</v>
      </c>
      <c r="C34" s="10" t="s">
        <v>66</v>
      </c>
      <c r="D34" s="10">
        <f t="shared" si="0"/>
        <v>34.508843994140605</v>
      </c>
      <c r="E34" s="10">
        <v>8.6272106170654297</v>
      </c>
      <c r="F34" s="10" t="s">
        <v>67</v>
      </c>
      <c r="G34" s="10" t="s">
        <v>68</v>
      </c>
      <c r="H34" s="10" t="s">
        <v>69</v>
      </c>
      <c r="I34" s="10" t="s">
        <v>69</v>
      </c>
      <c r="J34" s="10" t="s">
        <v>70</v>
      </c>
      <c r="K34" s="10" t="s">
        <v>71</v>
      </c>
      <c r="L34" s="10">
        <v>172.54421997070301</v>
      </c>
      <c r="O34" s="10">
        <v>10.0371694564819</v>
      </c>
      <c r="P34" s="10">
        <v>7.2189393043518102</v>
      </c>
      <c r="Q34" s="10">
        <v>19709</v>
      </c>
      <c r="R34" s="10">
        <v>144</v>
      </c>
      <c r="S34" s="10">
        <v>19565</v>
      </c>
      <c r="T34" s="10">
        <v>0</v>
      </c>
      <c r="U34" s="10">
        <v>0</v>
      </c>
      <c r="V34" s="10">
        <v>0</v>
      </c>
      <c r="W34" s="10">
        <v>0</v>
      </c>
      <c r="AF34" s="10">
        <v>4038</v>
      </c>
      <c r="AT34" s="10">
        <v>5627.2546420627204</v>
      </c>
      <c r="AU34" s="10">
        <v>3357.6021063726898</v>
      </c>
      <c r="AV34" s="10">
        <v>3374.1848840447801</v>
      </c>
      <c r="BA34" s="10">
        <v>9.3463649749755895</v>
      </c>
      <c r="BB34" s="10">
        <v>7.9084939956665004</v>
      </c>
    </row>
    <row r="35" spans="1:54" x14ac:dyDescent="0.35">
      <c r="A35" s="10" t="s">
        <v>110</v>
      </c>
      <c r="B35" s="10" t="s">
        <v>141</v>
      </c>
      <c r="C35" s="10" t="s">
        <v>66</v>
      </c>
      <c r="D35" s="10">
        <f t="shared" si="0"/>
        <v>31.587329101562602</v>
      </c>
      <c r="E35" s="10">
        <v>7.8968324661254901</v>
      </c>
      <c r="F35" s="10" t="s">
        <v>67</v>
      </c>
      <c r="G35" s="10" t="s">
        <v>68</v>
      </c>
      <c r="H35" s="10" t="s">
        <v>69</v>
      </c>
      <c r="I35" s="10" t="s">
        <v>69</v>
      </c>
      <c r="J35" s="10" t="s">
        <v>70</v>
      </c>
      <c r="K35" s="10" t="s">
        <v>71</v>
      </c>
      <c r="L35" s="10">
        <v>157.93664550781301</v>
      </c>
      <c r="O35" s="10">
        <v>9.2603683471679705</v>
      </c>
      <c r="P35" s="10">
        <v>6.5348753929138201</v>
      </c>
      <c r="Q35" s="10">
        <v>19283</v>
      </c>
      <c r="R35" s="10">
        <v>129</v>
      </c>
      <c r="S35" s="10">
        <v>19154</v>
      </c>
      <c r="T35" s="10">
        <v>0</v>
      </c>
      <c r="U35" s="10">
        <v>0</v>
      </c>
      <c r="V35" s="10">
        <v>0</v>
      </c>
      <c r="W35" s="10">
        <v>0</v>
      </c>
      <c r="AF35" s="10">
        <v>4038</v>
      </c>
      <c r="AT35" s="10">
        <v>5680.1914705971403</v>
      </c>
      <c r="AU35" s="10">
        <v>3333.9863917540101</v>
      </c>
      <c r="AV35" s="10">
        <v>3349.68210586337</v>
      </c>
      <c r="BA35" s="10">
        <v>8.5923166275024396</v>
      </c>
      <c r="BB35" s="10">
        <v>7.2017593383789098</v>
      </c>
    </row>
    <row r="36" spans="1:54" x14ac:dyDescent="0.35">
      <c r="A36" s="10" t="s">
        <v>111</v>
      </c>
      <c r="B36" s="10" t="s">
        <v>142</v>
      </c>
      <c r="C36" s="10" t="s">
        <v>66</v>
      </c>
      <c r="D36" s="10">
        <f t="shared" si="0"/>
        <v>17.667465209960941</v>
      </c>
      <c r="E36" s="10">
        <v>4.4168663024902299</v>
      </c>
      <c r="F36" s="10" t="s">
        <v>67</v>
      </c>
      <c r="G36" s="10" t="s">
        <v>68</v>
      </c>
      <c r="H36" s="10" t="s">
        <v>69</v>
      </c>
      <c r="I36" s="10" t="s">
        <v>69</v>
      </c>
      <c r="J36" s="10" t="s">
        <v>70</v>
      </c>
      <c r="K36" s="10" t="s">
        <v>71</v>
      </c>
      <c r="L36" s="10">
        <v>88.337326049804702</v>
      </c>
      <c r="O36" s="10">
        <v>5.4746165275573704</v>
      </c>
      <c r="P36" s="10">
        <v>3.50552153587341</v>
      </c>
      <c r="Q36" s="10">
        <v>20815</v>
      </c>
      <c r="R36" s="10">
        <v>78</v>
      </c>
      <c r="S36" s="10">
        <v>20737</v>
      </c>
      <c r="T36" s="10">
        <v>0</v>
      </c>
      <c r="U36" s="10">
        <v>0</v>
      </c>
      <c r="V36" s="10">
        <v>0</v>
      </c>
      <c r="W36" s="10">
        <v>0</v>
      </c>
      <c r="AF36" s="10">
        <v>4038</v>
      </c>
      <c r="AT36" s="10">
        <v>5725.6763759515197</v>
      </c>
      <c r="AU36" s="10">
        <v>3362.0220278018701</v>
      </c>
      <c r="AV36" s="10">
        <v>3370.8793441196999</v>
      </c>
      <c r="BA36" s="10">
        <v>4.9347248077392596</v>
      </c>
      <c r="BB36" s="10">
        <v>3.9367201328277601</v>
      </c>
    </row>
    <row r="37" spans="1:54" x14ac:dyDescent="0.35">
      <c r="A37" s="10" t="s">
        <v>112</v>
      </c>
      <c r="B37" s="10" t="s">
        <v>143</v>
      </c>
      <c r="C37" s="10" t="s">
        <v>66</v>
      </c>
      <c r="D37" s="10">
        <f t="shared" si="0"/>
        <v>16.45016784667968</v>
      </c>
      <c r="E37" s="10">
        <v>4.1125421524047896</v>
      </c>
      <c r="F37" s="10" t="s">
        <v>67</v>
      </c>
      <c r="G37" s="10" t="s">
        <v>68</v>
      </c>
      <c r="H37" s="10" t="s">
        <v>69</v>
      </c>
      <c r="I37" s="10" t="s">
        <v>69</v>
      </c>
      <c r="J37" s="10" t="s">
        <v>70</v>
      </c>
      <c r="K37" s="10" t="s">
        <v>71</v>
      </c>
      <c r="L37" s="10">
        <v>82.250839233398395</v>
      </c>
      <c r="O37" s="10">
        <v>5.1989431381225604</v>
      </c>
      <c r="P37" s="10">
        <v>3.1897022724151598</v>
      </c>
      <c r="Q37" s="10">
        <v>18627</v>
      </c>
      <c r="R37" s="10">
        <v>65</v>
      </c>
      <c r="S37" s="10">
        <v>18562</v>
      </c>
      <c r="T37" s="10">
        <v>0</v>
      </c>
      <c r="U37" s="10">
        <v>0</v>
      </c>
      <c r="V37" s="10">
        <v>0</v>
      </c>
      <c r="W37" s="10">
        <v>0</v>
      </c>
      <c r="AF37" s="10">
        <v>4038</v>
      </c>
      <c r="AT37" s="10">
        <v>5648.4645432692296</v>
      </c>
      <c r="AU37" s="10">
        <v>3277.84480908261</v>
      </c>
      <c r="AV37" s="10">
        <v>3286.1172245398602</v>
      </c>
      <c r="BA37" s="10">
        <v>4.6426501274108896</v>
      </c>
      <c r="BB37" s="10">
        <v>3.6245493888854998</v>
      </c>
    </row>
    <row r="38" spans="1:54" x14ac:dyDescent="0.35">
      <c r="A38" s="10" t="s">
        <v>107</v>
      </c>
      <c r="B38" s="10" t="s">
        <v>144</v>
      </c>
      <c r="C38" s="10" t="s">
        <v>66</v>
      </c>
      <c r="D38" s="10">
        <f t="shared" si="0"/>
        <v>22.322637939453198</v>
      </c>
      <c r="E38" s="10">
        <v>5.5806593894958496</v>
      </c>
      <c r="F38" s="10" t="s">
        <v>67</v>
      </c>
      <c r="G38" s="10" t="s">
        <v>68</v>
      </c>
      <c r="H38" s="10" t="s">
        <v>69</v>
      </c>
      <c r="I38" s="10" t="s">
        <v>69</v>
      </c>
      <c r="J38" s="10" t="s">
        <v>70</v>
      </c>
      <c r="K38" s="10" t="s">
        <v>71</v>
      </c>
      <c r="L38" s="10">
        <v>111.61318969726599</v>
      </c>
      <c r="O38" s="10">
        <v>6.7772588729858398</v>
      </c>
      <c r="P38" s="10">
        <v>4.5345959663391104</v>
      </c>
      <c r="Q38" s="10">
        <v>20286</v>
      </c>
      <c r="R38" s="10">
        <v>96</v>
      </c>
      <c r="S38" s="10">
        <v>20190</v>
      </c>
      <c r="T38" s="10">
        <v>0</v>
      </c>
      <c r="U38" s="10">
        <v>0</v>
      </c>
      <c r="V38" s="10">
        <v>0</v>
      </c>
      <c r="W38" s="10">
        <v>0</v>
      </c>
      <c r="AF38" s="10">
        <v>4038</v>
      </c>
      <c r="AT38" s="10">
        <v>5655.3271128336601</v>
      </c>
      <c r="AU38" s="10">
        <v>3361.5846408218599</v>
      </c>
      <c r="AV38" s="10">
        <v>3372.4393818902499</v>
      </c>
      <c r="BA38" s="10">
        <v>6.16851711273193</v>
      </c>
      <c r="BB38" s="10">
        <v>5.0315928459167498</v>
      </c>
    </row>
    <row r="39" spans="1:54" x14ac:dyDescent="0.35">
      <c r="A39" s="10" t="s">
        <v>108</v>
      </c>
      <c r="B39" s="10" t="s">
        <v>145</v>
      </c>
      <c r="C39" s="10" t="s">
        <v>66</v>
      </c>
      <c r="D39" s="10">
        <f t="shared" si="0"/>
        <v>20.598756408691401</v>
      </c>
      <c r="E39" s="10">
        <v>5.1496891975402797</v>
      </c>
      <c r="F39" s="10" t="s">
        <v>67</v>
      </c>
      <c r="G39" s="10" t="s">
        <v>68</v>
      </c>
      <c r="H39" s="10" t="s">
        <v>69</v>
      </c>
      <c r="I39" s="10" t="s">
        <v>69</v>
      </c>
      <c r="J39" s="10" t="s">
        <v>70</v>
      </c>
      <c r="K39" s="10" t="s">
        <v>71</v>
      </c>
      <c r="L39" s="10">
        <v>102.993782043457</v>
      </c>
      <c r="O39" s="10">
        <v>6.29917669296265</v>
      </c>
      <c r="P39" s="10">
        <v>4.1499280929565403</v>
      </c>
      <c r="Q39" s="10">
        <v>20377</v>
      </c>
      <c r="R39" s="10">
        <v>89</v>
      </c>
      <c r="S39" s="10">
        <v>20288</v>
      </c>
      <c r="T39" s="10">
        <v>0</v>
      </c>
      <c r="U39" s="10">
        <v>0</v>
      </c>
      <c r="V39" s="10">
        <v>0</v>
      </c>
      <c r="W39" s="10">
        <v>0</v>
      </c>
      <c r="AF39" s="10">
        <v>4038</v>
      </c>
      <c r="AT39" s="10">
        <v>5781.95040927844</v>
      </c>
      <c r="AU39" s="10">
        <v>3435.4747710002298</v>
      </c>
      <c r="AV39" s="10">
        <v>3445.72340091664</v>
      </c>
      <c r="BA39" s="10">
        <v>5.7137041091918901</v>
      </c>
      <c r="BB39" s="10">
        <v>4.6242566108703604</v>
      </c>
    </row>
    <row r="40" spans="1:54" x14ac:dyDescent="0.35">
      <c r="A40" s="10" t="s">
        <v>121</v>
      </c>
      <c r="B40" s="10" t="s">
        <v>146</v>
      </c>
      <c r="C40" s="10" t="s">
        <v>66</v>
      </c>
      <c r="D40" s="10">
        <f t="shared" si="0"/>
        <v>21.350709533691401</v>
      </c>
      <c r="E40" s="10">
        <v>5.3376774787902797</v>
      </c>
      <c r="F40" s="10" t="s">
        <v>67</v>
      </c>
      <c r="G40" s="10" t="s">
        <v>68</v>
      </c>
      <c r="H40" s="10" t="s">
        <v>69</v>
      </c>
      <c r="I40" s="10" t="s">
        <v>69</v>
      </c>
      <c r="J40" s="10" t="s">
        <v>70</v>
      </c>
      <c r="K40" s="10" t="s">
        <v>71</v>
      </c>
      <c r="L40" s="10">
        <v>106.753547668457</v>
      </c>
      <c r="O40" s="10">
        <v>6.5364618301391602</v>
      </c>
      <c r="P40" s="10">
        <v>4.2958998680114702</v>
      </c>
      <c r="Q40" s="10">
        <v>19440</v>
      </c>
      <c r="R40" s="10">
        <v>88</v>
      </c>
      <c r="S40" s="10">
        <v>19352</v>
      </c>
      <c r="T40" s="10">
        <v>0</v>
      </c>
      <c r="U40" s="10">
        <v>0</v>
      </c>
      <c r="V40" s="10">
        <v>0</v>
      </c>
      <c r="W40" s="10">
        <v>0</v>
      </c>
      <c r="AF40" s="10">
        <v>4038</v>
      </c>
      <c r="AT40" s="10">
        <v>5743.5437844016296</v>
      </c>
      <c r="AU40" s="10">
        <v>3410.6240541821599</v>
      </c>
      <c r="AV40" s="10">
        <v>3421.18459617081</v>
      </c>
      <c r="BA40" s="10">
        <v>5.9258160591125497</v>
      </c>
      <c r="BB40" s="10">
        <v>4.7899971008300799</v>
      </c>
    </row>
    <row r="41" spans="1:54" x14ac:dyDescent="0.35">
      <c r="A41" s="10" t="s">
        <v>116</v>
      </c>
      <c r="B41" s="10" t="s">
        <v>147</v>
      </c>
      <c r="C41" s="10" t="s">
        <v>66</v>
      </c>
      <c r="D41" s="10">
        <f t="shared" si="0"/>
        <v>15.47140808105468</v>
      </c>
      <c r="E41" s="10">
        <v>3.8678519725799601</v>
      </c>
      <c r="F41" s="10" t="s">
        <v>67</v>
      </c>
      <c r="G41" s="10" t="s">
        <v>68</v>
      </c>
      <c r="H41" s="10" t="s">
        <v>69</v>
      </c>
      <c r="I41" s="10" t="s">
        <v>69</v>
      </c>
      <c r="J41" s="10" t="s">
        <v>70</v>
      </c>
      <c r="K41" s="10" t="s">
        <v>71</v>
      </c>
      <c r="L41" s="10">
        <v>77.357040405273395</v>
      </c>
      <c r="O41" s="10">
        <v>4.9068465232849103</v>
      </c>
      <c r="P41" s="10">
        <v>2.9875042438507098</v>
      </c>
      <c r="Q41" s="10">
        <v>19194</v>
      </c>
      <c r="R41" s="10">
        <v>63</v>
      </c>
      <c r="S41" s="10">
        <v>19131</v>
      </c>
      <c r="T41" s="10">
        <v>0</v>
      </c>
      <c r="U41" s="10">
        <v>0</v>
      </c>
      <c r="V41" s="10">
        <v>0</v>
      </c>
      <c r="W41" s="10">
        <v>0</v>
      </c>
      <c r="AF41" s="10">
        <v>4038</v>
      </c>
      <c r="AT41" s="10">
        <v>5863.9385153149797</v>
      </c>
      <c r="AU41" s="10">
        <v>3523.52769410475</v>
      </c>
      <c r="AV41" s="10">
        <v>3531.2095676973499</v>
      </c>
      <c r="BA41" s="10">
        <v>4.3745608329772896</v>
      </c>
      <c r="BB41" s="10">
        <v>3.4019927978515598</v>
      </c>
    </row>
    <row r="42" spans="1:54" x14ac:dyDescent="0.35">
      <c r="A42" s="10" t="s">
        <v>117</v>
      </c>
      <c r="B42" s="10" t="s">
        <v>86</v>
      </c>
      <c r="C42" s="10" t="s">
        <v>66</v>
      </c>
      <c r="D42" s="10">
        <f t="shared" si="0"/>
        <v>0</v>
      </c>
      <c r="E42" s="10">
        <v>0</v>
      </c>
      <c r="F42" s="10" t="s">
        <v>67</v>
      </c>
      <c r="G42" s="10" t="s">
        <v>68</v>
      </c>
      <c r="H42" s="10" t="s">
        <v>69</v>
      </c>
      <c r="I42" s="10" t="s">
        <v>69</v>
      </c>
      <c r="J42" s="10" t="s">
        <v>70</v>
      </c>
      <c r="K42" s="10" t="s">
        <v>71</v>
      </c>
      <c r="L42" s="10">
        <v>0</v>
      </c>
      <c r="O42" s="10">
        <v>0.18073096871375999</v>
      </c>
      <c r="P42" s="10">
        <v>0</v>
      </c>
      <c r="Q42" s="10">
        <v>19504</v>
      </c>
      <c r="R42" s="10">
        <v>0</v>
      </c>
      <c r="S42" s="10">
        <v>19504</v>
      </c>
      <c r="T42" s="10">
        <v>0</v>
      </c>
      <c r="U42" s="10">
        <v>0</v>
      </c>
      <c r="V42" s="10">
        <v>0</v>
      </c>
      <c r="W42" s="10">
        <v>0</v>
      </c>
      <c r="AF42" s="10">
        <v>4038</v>
      </c>
      <c r="AT42" s="10">
        <v>0</v>
      </c>
      <c r="AU42" s="10">
        <v>3204.6136501647102</v>
      </c>
      <c r="AV42" s="10">
        <v>3204.6136501647002</v>
      </c>
      <c r="BA42" s="10">
        <v>8.25802236795425E-2</v>
      </c>
      <c r="BB42" s="10">
        <v>0</v>
      </c>
    </row>
    <row r="43" spans="1:54" x14ac:dyDescent="0.35">
      <c r="A43" s="10" t="s">
        <v>115</v>
      </c>
      <c r="B43" s="10" t="s">
        <v>148</v>
      </c>
      <c r="C43" s="10" t="s">
        <v>66</v>
      </c>
      <c r="D43" s="10">
        <f t="shared" si="0"/>
        <v>21.868574523925801</v>
      </c>
      <c r="E43" s="10">
        <v>5.4671435356140101</v>
      </c>
      <c r="F43" s="10" t="s">
        <v>67</v>
      </c>
      <c r="G43" s="10" t="s">
        <v>68</v>
      </c>
      <c r="H43" s="10" t="s">
        <v>69</v>
      </c>
      <c r="I43" s="10" t="s">
        <v>69</v>
      </c>
      <c r="J43" s="10" t="s">
        <v>70</v>
      </c>
      <c r="K43" s="10" t="s">
        <v>71</v>
      </c>
      <c r="L43" s="10">
        <v>109.34287261962901</v>
      </c>
      <c r="O43" s="10">
        <v>6.7025880813598597</v>
      </c>
      <c r="P43" s="10">
        <v>4.3943977355956996</v>
      </c>
      <c r="Q43" s="10">
        <v>18765</v>
      </c>
      <c r="R43" s="10">
        <v>87</v>
      </c>
      <c r="S43" s="10">
        <v>18678</v>
      </c>
      <c r="T43" s="10">
        <v>0</v>
      </c>
      <c r="U43" s="10">
        <v>0</v>
      </c>
      <c r="V43" s="10">
        <v>0</v>
      </c>
      <c r="W43" s="10">
        <v>0</v>
      </c>
      <c r="AF43" s="10">
        <v>4038</v>
      </c>
      <c r="AT43" s="10">
        <v>5773.9398123204001</v>
      </c>
      <c r="AU43" s="10">
        <v>3427.4291304651501</v>
      </c>
      <c r="AV43" s="10">
        <v>3438.3082367439501</v>
      </c>
      <c r="BA43" s="10">
        <v>6.0731716156005904</v>
      </c>
      <c r="BB43" s="10">
        <v>4.9030413627624503</v>
      </c>
    </row>
    <row r="44" spans="1:54" x14ac:dyDescent="0.35">
      <c r="A44" s="10" t="s">
        <v>113</v>
      </c>
      <c r="B44" s="10" t="s">
        <v>149</v>
      </c>
      <c r="C44" s="10" t="s">
        <v>66</v>
      </c>
      <c r="D44" s="10">
        <f t="shared" si="0"/>
        <v>24.535292053222598</v>
      </c>
      <c r="E44" s="10">
        <v>6.1338229179382298</v>
      </c>
      <c r="F44" s="10" t="s">
        <v>67</v>
      </c>
      <c r="G44" s="10" t="s">
        <v>68</v>
      </c>
      <c r="H44" s="10" t="s">
        <v>69</v>
      </c>
      <c r="I44" s="10" t="s">
        <v>69</v>
      </c>
      <c r="J44" s="10" t="s">
        <v>70</v>
      </c>
      <c r="K44" s="10" t="s">
        <v>71</v>
      </c>
      <c r="L44" s="10">
        <v>122.676460266113</v>
      </c>
      <c r="O44" s="10">
        <v>7.3190131187439</v>
      </c>
      <c r="P44" s="10">
        <v>4.9498262405395499</v>
      </c>
      <c r="Q44" s="10">
        <v>19807</v>
      </c>
      <c r="R44" s="10">
        <v>103</v>
      </c>
      <c r="S44" s="10">
        <v>19704</v>
      </c>
      <c r="T44" s="10">
        <v>0</v>
      </c>
      <c r="U44" s="10">
        <v>0</v>
      </c>
      <c r="V44" s="10">
        <v>0</v>
      </c>
      <c r="W44" s="10">
        <v>0</v>
      </c>
      <c r="AF44" s="10">
        <v>4038</v>
      </c>
      <c r="AT44" s="10">
        <v>5798.9784160725103</v>
      </c>
      <c r="AU44" s="10">
        <v>3448.68853811805</v>
      </c>
      <c r="AV44" s="10">
        <v>3460.9104726578198</v>
      </c>
      <c r="BA44" s="10">
        <v>6.7383627891540501</v>
      </c>
      <c r="BB44" s="10">
        <v>5.5295939445495597</v>
      </c>
    </row>
    <row r="45" spans="1:54" x14ac:dyDescent="0.35">
      <c r="A45" s="10" t="s">
        <v>120</v>
      </c>
      <c r="B45" s="10" t="s">
        <v>150</v>
      </c>
      <c r="C45" s="10" t="s">
        <v>66</v>
      </c>
      <c r="D45" s="10">
        <f t="shared" si="0"/>
        <v>23.716070556640599</v>
      </c>
      <c r="E45" s="10">
        <v>5.9290175437927202</v>
      </c>
      <c r="F45" s="10" t="s">
        <v>67</v>
      </c>
      <c r="G45" s="10" t="s">
        <v>68</v>
      </c>
      <c r="H45" s="10" t="s">
        <v>69</v>
      </c>
      <c r="I45" s="10" t="s">
        <v>69</v>
      </c>
      <c r="J45" s="10" t="s">
        <v>70</v>
      </c>
      <c r="K45" s="10" t="s">
        <v>71</v>
      </c>
      <c r="L45" s="10">
        <v>118.580352783203</v>
      </c>
      <c r="O45" s="10">
        <v>7.2076687812805202</v>
      </c>
      <c r="P45" s="10">
        <v>4.8120789527893102</v>
      </c>
      <c r="Q45" s="10">
        <v>18898</v>
      </c>
      <c r="R45" s="10">
        <v>95</v>
      </c>
      <c r="S45" s="10">
        <v>18803</v>
      </c>
      <c r="T45" s="10">
        <v>0</v>
      </c>
      <c r="U45" s="10">
        <v>0</v>
      </c>
      <c r="V45" s="10">
        <v>0</v>
      </c>
      <c r="W45" s="10">
        <v>0</v>
      </c>
      <c r="AF45" s="10">
        <v>4038</v>
      </c>
      <c r="AT45" s="10">
        <v>5804.2207236842096</v>
      </c>
      <c r="AU45" s="10">
        <v>3449.0835246458601</v>
      </c>
      <c r="AV45" s="10">
        <v>3460.9227686880099</v>
      </c>
      <c r="BA45" s="10">
        <v>6.5570578575134304</v>
      </c>
      <c r="BB45" s="10">
        <v>5.3426485061645499</v>
      </c>
    </row>
    <row r="46" spans="1:54" x14ac:dyDescent="0.35">
      <c r="A46" s="10" t="s">
        <v>122</v>
      </c>
      <c r="B46" s="10" t="s">
        <v>151</v>
      </c>
      <c r="C46" s="10" t="s">
        <v>66</v>
      </c>
      <c r="D46" s="10">
        <f t="shared" si="0"/>
        <v>20.272566223144601</v>
      </c>
      <c r="E46" s="10">
        <v>5.0681414604187003</v>
      </c>
      <c r="F46" s="10" t="s">
        <v>67</v>
      </c>
      <c r="G46" s="10" t="s">
        <v>68</v>
      </c>
      <c r="H46" s="10" t="s">
        <v>69</v>
      </c>
      <c r="I46" s="10" t="s">
        <v>69</v>
      </c>
      <c r="J46" s="10" t="s">
        <v>70</v>
      </c>
      <c r="K46" s="10" t="s">
        <v>71</v>
      </c>
      <c r="L46" s="10">
        <v>101.362831115723</v>
      </c>
      <c r="O46" s="10">
        <v>6.2349109649658203</v>
      </c>
      <c r="P46" s="10">
        <v>4.0574769973754901</v>
      </c>
      <c r="Q46" s="10">
        <v>19541</v>
      </c>
      <c r="R46" s="10">
        <v>84</v>
      </c>
      <c r="S46" s="10">
        <v>19457</v>
      </c>
      <c r="T46" s="10">
        <v>0</v>
      </c>
      <c r="U46" s="10">
        <v>0</v>
      </c>
      <c r="V46" s="10">
        <v>0</v>
      </c>
      <c r="W46" s="10">
        <v>0</v>
      </c>
      <c r="AF46" s="10">
        <v>4038</v>
      </c>
      <c r="AT46" s="10">
        <v>5746.4925885881703</v>
      </c>
      <c r="AU46" s="10">
        <v>3420.7658727292701</v>
      </c>
      <c r="AV46" s="10">
        <v>3430.7633674394801</v>
      </c>
      <c r="BA46" s="10">
        <v>5.6400995254516602</v>
      </c>
      <c r="BB46" s="10">
        <v>4.5364098548889196</v>
      </c>
    </row>
    <row r="47" spans="1:54" x14ac:dyDescent="0.35">
      <c r="A47" s="10" t="s">
        <v>119</v>
      </c>
      <c r="B47" s="10" t="s">
        <v>152</v>
      </c>
      <c r="C47" s="10" t="s">
        <v>66</v>
      </c>
      <c r="D47" s="10">
        <f t="shared" si="0"/>
        <v>16.676510620117178</v>
      </c>
      <c r="E47" s="10">
        <v>4.16912746429443</v>
      </c>
      <c r="F47" s="10" t="s">
        <v>67</v>
      </c>
      <c r="G47" s="10" t="s">
        <v>68</v>
      </c>
      <c r="H47" s="10" t="s">
        <v>69</v>
      </c>
      <c r="I47" s="10" t="s">
        <v>69</v>
      </c>
      <c r="J47" s="10" t="s">
        <v>70</v>
      </c>
      <c r="K47" s="10" t="s">
        <v>71</v>
      </c>
      <c r="L47" s="10">
        <v>83.382553100585895</v>
      </c>
      <c r="O47" s="10">
        <v>5.2525305747985804</v>
      </c>
      <c r="P47" s="10">
        <v>3.2465400695800799</v>
      </c>
      <c r="Q47" s="10">
        <v>18940</v>
      </c>
      <c r="R47" s="10">
        <v>67</v>
      </c>
      <c r="S47" s="10">
        <v>18873</v>
      </c>
      <c r="T47" s="10">
        <v>0</v>
      </c>
      <c r="U47" s="10">
        <v>0</v>
      </c>
      <c r="V47" s="10">
        <v>0</v>
      </c>
      <c r="W47" s="10">
        <v>0</v>
      </c>
      <c r="AF47" s="10">
        <v>4038</v>
      </c>
      <c r="AT47" s="10">
        <v>5834.3673551189404</v>
      </c>
      <c r="AU47" s="10">
        <v>3463.33848438618</v>
      </c>
      <c r="AV47" s="10">
        <v>3471.7259677198199</v>
      </c>
      <c r="BA47" s="10">
        <v>4.6981067657470703</v>
      </c>
      <c r="BB47" s="10">
        <v>3.6815726757049601</v>
      </c>
    </row>
    <row r="48" spans="1:54" x14ac:dyDescent="0.35">
      <c r="A48" s="10" t="s">
        <v>114</v>
      </c>
      <c r="B48" s="10" t="s">
        <v>153</v>
      </c>
      <c r="C48" s="10" t="s">
        <v>66</v>
      </c>
      <c r="D48" s="10">
        <f t="shared" si="0"/>
        <v>12.19077987670898</v>
      </c>
      <c r="E48" s="10">
        <v>3.0476949214935298</v>
      </c>
      <c r="F48" s="10" t="s">
        <v>67</v>
      </c>
      <c r="G48" s="10" t="s">
        <v>68</v>
      </c>
      <c r="H48" s="10" t="s">
        <v>69</v>
      </c>
      <c r="I48" s="10" t="s">
        <v>69</v>
      </c>
      <c r="J48" s="10" t="s">
        <v>70</v>
      </c>
      <c r="K48" s="10" t="s">
        <v>71</v>
      </c>
      <c r="L48" s="10">
        <v>60.953899383544901</v>
      </c>
      <c r="O48" s="10">
        <v>3.9755170345306401</v>
      </c>
      <c r="P48" s="10">
        <v>2.2772238254547101</v>
      </c>
      <c r="Q48" s="10">
        <v>19326</v>
      </c>
      <c r="R48" s="10">
        <v>50</v>
      </c>
      <c r="S48" s="10">
        <v>19276</v>
      </c>
      <c r="T48" s="10">
        <v>0</v>
      </c>
      <c r="U48" s="10">
        <v>0</v>
      </c>
      <c r="V48" s="10">
        <v>0</v>
      </c>
      <c r="W48" s="10">
        <v>0</v>
      </c>
      <c r="AF48" s="10">
        <v>4038</v>
      </c>
      <c r="AT48" s="10">
        <v>5887.3167871093701</v>
      </c>
      <c r="AU48" s="10">
        <v>3499.8187960062501</v>
      </c>
      <c r="AV48" s="10">
        <v>3505.99570274097</v>
      </c>
      <c r="BA48" s="10">
        <v>3.4981431961059601</v>
      </c>
      <c r="BB48" s="10">
        <v>2.6378085613250701</v>
      </c>
    </row>
    <row r="49" spans="1:54" x14ac:dyDescent="0.35">
      <c r="A49" s="10" t="s">
        <v>118</v>
      </c>
      <c r="B49" s="10" t="s">
        <v>88</v>
      </c>
      <c r="C49" s="10" t="s">
        <v>66</v>
      </c>
      <c r="D49" s="10">
        <f t="shared" si="0"/>
        <v>26.548385620117198</v>
      </c>
      <c r="E49" s="10">
        <v>6.6370964050293004</v>
      </c>
      <c r="F49" s="10" t="s">
        <v>67</v>
      </c>
      <c r="G49" s="10" t="s">
        <v>68</v>
      </c>
      <c r="H49" s="10" t="s">
        <v>69</v>
      </c>
      <c r="I49" s="10" t="s">
        <v>69</v>
      </c>
      <c r="J49" s="10" t="s">
        <v>70</v>
      </c>
      <c r="K49" s="10" t="s">
        <v>71</v>
      </c>
      <c r="L49" s="10">
        <v>132.74192810058599</v>
      </c>
      <c r="O49" s="10">
        <v>7.9195833206176802</v>
      </c>
      <c r="P49" s="10">
        <v>5.3560066223144496</v>
      </c>
      <c r="Q49" s="10">
        <v>18309</v>
      </c>
      <c r="R49" s="10">
        <v>103</v>
      </c>
      <c r="S49" s="10">
        <v>18206</v>
      </c>
      <c r="T49" s="10">
        <v>0</v>
      </c>
      <c r="U49" s="10">
        <v>0</v>
      </c>
      <c r="V49" s="10">
        <v>0</v>
      </c>
      <c r="W49" s="10">
        <v>0</v>
      </c>
      <c r="AF49" s="10">
        <v>4038</v>
      </c>
      <c r="AT49" s="10">
        <v>5683.2076996738497</v>
      </c>
      <c r="AU49" s="10">
        <v>3379.8419209702101</v>
      </c>
      <c r="AV49" s="10">
        <v>3392.79984741111</v>
      </c>
      <c r="BA49" s="10">
        <v>7.2912521362304696</v>
      </c>
      <c r="BB49" s="10">
        <v>5.9833049774169904</v>
      </c>
    </row>
    <row r="50" spans="1:54" x14ac:dyDescent="0.35">
      <c r="A50" s="10" t="s">
        <v>123</v>
      </c>
      <c r="B50" s="10" t="s">
        <v>154</v>
      </c>
      <c r="C50" s="10" t="s">
        <v>66</v>
      </c>
      <c r="D50" s="10">
        <f t="shared" si="0"/>
        <v>12.4439437866211</v>
      </c>
      <c r="E50" s="10">
        <v>3.1109859943389901</v>
      </c>
      <c r="F50" s="10" t="s">
        <v>67</v>
      </c>
      <c r="G50" s="10" t="s">
        <v>68</v>
      </c>
      <c r="H50" s="10" t="s">
        <v>69</v>
      </c>
      <c r="I50" s="10" t="s">
        <v>69</v>
      </c>
      <c r="J50" s="10" t="s">
        <v>70</v>
      </c>
      <c r="K50" s="10" t="s">
        <v>71</v>
      </c>
      <c r="L50" s="10">
        <v>62.219718933105497</v>
      </c>
      <c r="O50" s="10">
        <v>6.3676571846008301</v>
      </c>
      <c r="P50" s="10">
        <v>1.21748960018158</v>
      </c>
      <c r="Q50" s="10">
        <v>2272</v>
      </c>
      <c r="R50" s="10">
        <v>6</v>
      </c>
      <c r="S50" s="10">
        <v>2266</v>
      </c>
      <c r="T50" s="10">
        <v>0</v>
      </c>
      <c r="U50" s="10">
        <v>0</v>
      </c>
      <c r="V50" s="10">
        <v>0</v>
      </c>
      <c r="W50" s="10">
        <v>0</v>
      </c>
      <c r="AF50" s="10">
        <v>4038</v>
      </c>
      <c r="AT50" s="10">
        <v>4506.0753580729197</v>
      </c>
      <c r="AU50" s="10">
        <v>3244.6240927148301</v>
      </c>
      <c r="AV50" s="10">
        <v>3247.95539007053</v>
      </c>
      <c r="BA50" s="10">
        <v>4.5759963989257804</v>
      </c>
      <c r="BB50" s="10">
        <v>1.99890100955963</v>
      </c>
    </row>
    <row r="51" spans="1:54" x14ac:dyDescent="0.35">
      <c r="A51" s="10" t="s">
        <v>124</v>
      </c>
      <c r="B51" s="10" t="s">
        <v>155</v>
      </c>
      <c r="C51" s="10" t="s">
        <v>66</v>
      </c>
      <c r="D51" s="10">
        <f t="shared" si="0"/>
        <v>4.1921157836914</v>
      </c>
      <c r="E51" s="10">
        <v>1.04802894592285</v>
      </c>
      <c r="F51" s="10" t="s">
        <v>67</v>
      </c>
      <c r="G51" s="10" t="s">
        <v>68</v>
      </c>
      <c r="H51" s="10" t="s">
        <v>69</v>
      </c>
      <c r="I51" s="10" t="s">
        <v>69</v>
      </c>
      <c r="J51" s="10" t="s">
        <v>70</v>
      </c>
      <c r="K51" s="10" t="s">
        <v>71</v>
      </c>
      <c r="L51" s="10">
        <v>20.960578918456999</v>
      </c>
      <c r="O51" s="10">
        <v>1.61283767223358</v>
      </c>
      <c r="P51" s="10">
        <v>0.63365477323532104</v>
      </c>
      <c r="Q51" s="10">
        <v>20215</v>
      </c>
      <c r="R51" s="10">
        <v>18</v>
      </c>
      <c r="S51" s="10">
        <v>20197</v>
      </c>
      <c r="T51" s="10">
        <v>0</v>
      </c>
      <c r="U51" s="10">
        <v>0</v>
      </c>
      <c r="V51" s="10">
        <v>0</v>
      </c>
      <c r="W51" s="10">
        <v>0</v>
      </c>
      <c r="AF51" s="10">
        <v>4038</v>
      </c>
      <c r="AT51" s="10">
        <v>5788.8953179253504</v>
      </c>
      <c r="AU51" s="10">
        <v>3285.8580074401898</v>
      </c>
      <c r="AV51" s="10">
        <v>3288.0867816963801</v>
      </c>
      <c r="BA51" s="10">
        <v>1.31478488445282</v>
      </c>
      <c r="BB51" s="10">
        <v>0.82011961936950695</v>
      </c>
    </row>
    <row r="52" spans="1:54" x14ac:dyDescent="0.35">
      <c r="A52" s="10" t="s">
        <v>125</v>
      </c>
      <c r="B52" s="10">
        <v>121</v>
      </c>
      <c r="C52" s="10" t="s">
        <v>66</v>
      </c>
      <c r="D52" s="10">
        <f t="shared" si="0"/>
        <v>2.7940523147583001</v>
      </c>
      <c r="E52" s="10">
        <v>0.69851309061050404</v>
      </c>
      <c r="F52" s="10" t="s">
        <v>67</v>
      </c>
      <c r="G52" s="10" t="s">
        <v>68</v>
      </c>
      <c r="H52" s="10" t="s">
        <v>69</v>
      </c>
      <c r="I52" s="10" t="s">
        <v>69</v>
      </c>
      <c r="J52" s="10" t="s">
        <v>70</v>
      </c>
      <c r="K52" s="10" t="s">
        <v>71</v>
      </c>
      <c r="L52" s="10">
        <v>13.9702615737915</v>
      </c>
      <c r="O52" s="10">
        <v>1.1756612062454199</v>
      </c>
      <c r="P52" s="10">
        <v>0.37219762802124001</v>
      </c>
      <c r="Q52" s="10">
        <v>20217</v>
      </c>
      <c r="R52" s="10">
        <v>12</v>
      </c>
      <c r="S52" s="10">
        <v>20205</v>
      </c>
      <c r="T52" s="10">
        <v>0</v>
      </c>
      <c r="U52" s="10">
        <v>0</v>
      </c>
      <c r="V52" s="10">
        <v>0</v>
      </c>
      <c r="W52" s="10">
        <v>0</v>
      </c>
      <c r="AF52" s="10">
        <v>4038</v>
      </c>
      <c r="AT52" s="10">
        <v>5706.9962565104197</v>
      </c>
      <c r="AU52" s="10">
        <v>3361.3855728296699</v>
      </c>
      <c r="AV52" s="10">
        <v>3362.77783321471</v>
      </c>
      <c r="BA52" s="10">
        <v>0.92043596506118797</v>
      </c>
      <c r="BB52" s="10">
        <v>0.51552075147628795</v>
      </c>
    </row>
    <row r="53" spans="1:54" x14ac:dyDescent="0.35">
      <c r="A53" s="10" t="s">
        <v>126</v>
      </c>
      <c r="B53" s="10">
        <v>122</v>
      </c>
      <c r="C53" s="10" t="s">
        <v>66</v>
      </c>
      <c r="D53" s="10">
        <f t="shared" si="0"/>
        <v>1.800260925292968</v>
      </c>
      <c r="E53" s="10">
        <v>0.45006525516509999</v>
      </c>
      <c r="F53" s="10" t="s">
        <v>67</v>
      </c>
      <c r="G53" s="10" t="s">
        <v>68</v>
      </c>
      <c r="H53" s="10" t="s">
        <v>69</v>
      </c>
      <c r="I53" s="10" t="s">
        <v>69</v>
      </c>
      <c r="J53" s="10" t="s">
        <v>70</v>
      </c>
      <c r="K53" s="10" t="s">
        <v>71</v>
      </c>
      <c r="L53" s="10">
        <v>9.0013046264648402</v>
      </c>
      <c r="O53" s="10">
        <v>0.842831611633301</v>
      </c>
      <c r="P53" s="10">
        <v>0.20374570786953</v>
      </c>
      <c r="Q53" s="10">
        <v>20916</v>
      </c>
      <c r="R53" s="10">
        <v>8</v>
      </c>
      <c r="S53" s="10">
        <v>20908</v>
      </c>
      <c r="T53" s="10">
        <v>0</v>
      </c>
      <c r="U53" s="10">
        <v>0</v>
      </c>
      <c r="V53" s="10">
        <v>0</v>
      </c>
      <c r="W53" s="10">
        <v>0</v>
      </c>
      <c r="AF53" s="10">
        <v>4038</v>
      </c>
      <c r="AT53" s="10">
        <v>5831.3692626953098</v>
      </c>
      <c r="AU53" s="10">
        <v>3339.37055200022</v>
      </c>
      <c r="AV53" s="10">
        <v>3340.3236974240899</v>
      </c>
      <c r="BA53" s="10">
        <v>0.62952059507369995</v>
      </c>
      <c r="BB53" s="10">
        <v>0.30850118398666398</v>
      </c>
    </row>
    <row r="54" spans="1:54" x14ac:dyDescent="0.35">
      <c r="A54" s="10" t="s">
        <v>133</v>
      </c>
      <c r="B54" s="10">
        <v>123</v>
      </c>
      <c r="C54" s="10" t="s">
        <v>66</v>
      </c>
      <c r="D54" s="10">
        <f t="shared" si="0"/>
        <v>1.6206821441650401</v>
      </c>
      <c r="E54" s="10">
        <v>0.40517055988311801</v>
      </c>
      <c r="F54" s="10" t="s">
        <v>67</v>
      </c>
      <c r="G54" s="10" t="s">
        <v>68</v>
      </c>
      <c r="H54" s="10" t="s">
        <v>69</v>
      </c>
      <c r="I54" s="10" t="s">
        <v>69</v>
      </c>
      <c r="J54" s="10" t="s">
        <v>70</v>
      </c>
      <c r="K54" s="10" t="s">
        <v>71</v>
      </c>
      <c r="L54" s="10">
        <v>8.1034107208252006</v>
      </c>
      <c r="O54" s="10">
        <v>0.78916949033737205</v>
      </c>
      <c r="P54" s="10">
        <v>0.172122552990913</v>
      </c>
      <c r="Q54" s="10">
        <v>20329</v>
      </c>
      <c r="R54" s="10">
        <v>7</v>
      </c>
      <c r="S54" s="10">
        <v>20322</v>
      </c>
      <c r="T54" s="10">
        <v>0</v>
      </c>
      <c r="U54" s="10">
        <v>0</v>
      </c>
      <c r="V54" s="10">
        <v>0</v>
      </c>
      <c r="W54" s="10">
        <v>0</v>
      </c>
      <c r="AF54" s="10">
        <v>4038</v>
      </c>
      <c r="AT54" s="10">
        <v>5780.1358816964303</v>
      </c>
      <c r="AU54" s="10">
        <v>3276.9374217673599</v>
      </c>
      <c r="AV54" s="10">
        <v>3277.7993623064699</v>
      </c>
      <c r="BA54" s="10">
        <v>0.57955259084701505</v>
      </c>
      <c r="BB54" s="10">
        <v>0.26988595724105802</v>
      </c>
    </row>
    <row r="55" spans="1:54" x14ac:dyDescent="0.35">
      <c r="A55" s="10" t="s">
        <v>134</v>
      </c>
      <c r="B55" s="10">
        <v>124</v>
      </c>
      <c r="C55" s="10" t="s">
        <v>66</v>
      </c>
      <c r="D55" s="10">
        <f t="shared" si="0"/>
        <v>1.2662816047668461</v>
      </c>
      <c r="E55" s="10">
        <v>0.31657040119171098</v>
      </c>
      <c r="F55" s="10" t="s">
        <v>67</v>
      </c>
      <c r="G55" s="10" t="s">
        <v>68</v>
      </c>
      <c r="H55" s="10" t="s">
        <v>69</v>
      </c>
      <c r="I55" s="10" t="s">
        <v>69</v>
      </c>
      <c r="J55" s="10" t="s">
        <v>70</v>
      </c>
      <c r="K55" s="10" t="s">
        <v>71</v>
      </c>
      <c r="L55" s="10">
        <v>6.3314080238342303</v>
      </c>
      <c r="O55" s="10">
        <v>0.688016057014465</v>
      </c>
      <c r="P55" s="10">
        <v>0.111296445131302</v>
      </c>
      <c r="Q55" s="10">
        <v>18584</v>
      </c>
      <c r="R55" s="10">
        <v>5</v>
      </c>
      <c r="S55" s="10">
        <v>18579</v>
      </c>
      <c r="T55" s="10">
        <v>0</v>
      </c>
      <c r="U55" s="10">
        <v>0</v>
      </c>
      <c r="V55" s="10">
        <v>0</v>
      </c>
      <c r="W55" s="10">
        <v>0</v>
      </c>
      <c r="AF55" s="10">
        <v>4038</v>
      </c>
      <c r="AT55" s="10">
        <v>5650.8628906249996</v>
      </c>
      <c r="AU55" s="10">
        <v>3286.9318824265802</v>
      </c>
      <c r="AV55" s="10">
        <v>3287.5678948588402</v>
      </c>
      <c r="BA55" s="10">
        <v>0.48217064142227201</v>
      </c>
      <c r="BB55" s="10">
        <v>0.19411087036132799</v>
      </c>
    </row>
    <row r="56" spans="1:54" x14ac:dyDescent="0.35">
      <c r="A56" s="10" t="s">
        <v>127</v>
      </c>
      <c r="B56" s="10">
        <v>125</v>
      </c>
      <c r="C56" s="10" t="s">
        <v>66</v>
      </c>
      <c r="D56" s="10">
        <f t="shared" si="0"/>
        <v>0.49679412841796805</v>
      </c>
      <c r="E56" s="10">
        <v>0.124198533594608</v>
      </c>
      <c r="F56" s="10" t="s">
        <v>67</v>
      </c>
      <c r="G56" s="10" t="s">
        <v>68</v>
      </c>
      <c r="H56" s="10" t="s">
        <v>69</v>
      </c>
      <c r="I56" s="10" t="s">
        <v>69</v>
      </c>
      <c r="J56" s="10" t="s">
        <v>70</v>
      </c>
      <c r="K56" s="10" t="s">
        <v>71</v>
      </c>
      <c r="L56" s="10">
        <v>2.4839706420898402</v>
      </c>
      <c r="O56" s="10">
        <v>0.39785414934158297</v>
      </c>
      <c r="P56" s="10">
        <v>1.8815234303474399E-2</v>
      </c>
      <c r="Q56" s="10">
        <v>18946</v>
      </c>
      <c r="R56" s="10">
        <v>2</v>
      </c>
      <c r="S56" s="10">
        <v>18944</v>
      </c>
      <c r="T56" s="10">
        <v>0</v>
      </c>
      <c r="U56" s="10">
        <v>0</v>
      </c>
      <c r="V56" s="10">
        <v>0</v>
      </c>
      <c r="W56" s="10">
        <v>0</v>
      </c>
      <c r="AF56" s="10">
        <v>4038</v>
      </c>
      <c r="AT56" s="10">
        <v>5714.4660644531295</v>
      </c>
      <c r="AU56" s="10">
        <v>3257.6584274962102</v>
      </c>
      <c r="AV56" s="10">
        <v>3257.9177759219401</v>
      </c>
      <c r="BA56" s="10">
        <v>0.238783299922943</v>
      </c>
      <c r="BB56" s="10">
        <v>5.3900551050901399E-2</v>
      </c>
    </row>
    <row r="57" spans="1:54" x14ac:dyDescent="0.35">
      <c r="A57" s="10" t="s">
        <v>128</v>
      </c>
      <c r="B57" s="10">
        <v>126</v>
      </c>
      <c r="C57" s="10" t="s">
        <v>66</v>
      </c>
      <c r="D57" s="10">
        <f t="shared" si="0"/>
        <v>0.23026850223541201</v>
      </c>
      <c r="E57" s="10">
        <v>5.7567127048969297E-2</v>
      </c>
      <c r="F57" s="10" t="s">
        <v>67</v>
      </c>
      <c r="G57" s="10" t="s">
        <v>68</v>
      </c>
      <c r="H57" s="10" t="s">
        <v>69</v>
      </c>
      <c r="I57" s="10" t="s">
        <v>69</v>
      </c>
      <c r="J57" s="10" t="s">
        <v>70</v>
      </c>
      <c r="K57" s="10" t="s">
        <v>71</v>
      </c>
      <c r="L57" s="10">
        <v>1.1513425111770601</v>
      </c>
      <c r="O57" s="10">
        <v>0.27496600151062001</v>
      </c>
      <c r="P57" s="10">
        <v>2.4177627637982399E-3</v>
      </c>
      <c r="Q57" s="10">
        <v>20437</v>
      </c>
      <c r="R57" s="10">
        <v>1</v>
      </c>
      <c r="S57" s="10">
        <v>20436</v>
      </c>
      <c r="T57" s="10">
        <v>0</v>
      </c>
      <c r="U57" s="10">
        <v>0</v>
      </c>
      <c r="V57" s="10">
        <v>0</v>
      </c>
      <c r="W57" s="10">
        <v>0</v>
      </c>
      <c r="AF57" s="10">
        <v>4038</v>
      </c>
      <c r="AT57" s="10">
        <v>5610.7314453125</v>
      </c>
      <c r="AU57" s="10">
        <v>3322.2114217910898</v>
      </c>
      <c r="AV57" s="10">
        <v>3322.3234010455599</v>
      </c>
      <c r="BA57" s="10">
        <v>0.143289804458618</v>
      </c>
      <c r="BB57" s="10">
        <v>1.56004130840302E-2</v>
      </c>
    </row>
    <row r="58" spans="1:54" x14ac:dyDescent="0.35">
      <c r="A58" s="10" t="s">
        <v>137</v>
      </c>
      <c r="B58" s="10" t="s">
        <v>86</v>
      </c>
      <c r="C58" s="10" t="s">
        <v>66</v>
      </c>
      <c r="D58" s="10">
        <f t="shared" si="0"/>
        <v>0</v>
      </c>
      <c r="E58" s="10">
        <v>0</v>
      </c>
      <c r="F58" s="10" t="s">
        <v>67</v>
      </c>
      <c r="G58" s="10" t="s">
        <v>68</v>
      </c>
      <c r="H58" s="10" t="s">
        <v>69</v>
      </c>
      <c r="I58" s="10" t="s">
        <v>69</v>
      </c>
      <c r="J58" s="10" t="s">
        <v>70</v>
      </c>
      <c r="K58" s="10" t="s">
        <v>71</v>
      </c>
      <c r="L58" s="10">
        <v>0</v>
      </c>
      <c r="O58" s="10">
        <v>0.17842544615268699</v>
      </c>
      <c r="P58" s="10">
        <v>0</v>
      </c>
      <c r="Q58" s="10">
        <v>19756</v>
      </c>
      <c r="R58" s="10">
        <v>0</v>
      </c>
      <c r="S58" s="10">
        <v>19756</v>
      </c>
      <c r="T58" s="10">
        <v>0</v>
      </c>
      <c r="U58" s="10">
        <v>0</v>
      </c>
      <c r="V58" s="10">
        <v>0</v>
      </c>
      <c r="W58" s="10">
        <v>0</v>
      </c>
      <c r="AF58" s="10">
        <v>4038</v>
      </c>
      <c r="AT58" s="10">
        <v>0</v>
      </c>
      <c r="AU58" s="10">
        <v>3226.5827124982402</v>
      </c>
      <c r="AV58" s="10">
        <v>3226.5827124982402</v>
      </c>
      <c r="BA58" s="10">
        <v>8.1526830792427105E-2</v>
      </c>
      <c r="BB58" s="10">
        <v>0</v>
      </c>
    </row>
    <row r="59" spans="1:54" x14ac:dyDescent="0.35">
      <c r="A59" s="10" t="s">
        <v>129</v>
      </c>
      <c r="B59" s="10">
        <v>127</v>
      </c>
      <c r="C59" s="10" t="s">
        <v>66</v>
      </c>
      <c r="D59" s="10">
        <f t="shared" si="0"/>
        <v>0.46599812507629401</v>
      </c>
      <c r="E59" s="10">
        <v>0.116499535739422</v>
      </c>
      <c r="F59" s="10" t="s">
        <v>67</v>
      </c>
      <c r="G59" s="10" t="s">
        <v>68</v>
      </c>
      <c r="H59" s="10" t="s">
        <v>69</v>
      </c>
      <c r="I59" s="10" t="s">
        <v>69</v>
      </c>
      <c r="J59" s="10" t="s">
        <v>70</v>
      </c>
      <c r="K59" s="10" t="s">
        <v>71</v>
      </c>
      <c r="L59" s="10">
        <v>2.3299906253814702</v>
      </c>
      <c r="O59" s="10">
        <v>0.37318873405456499</v>
      </c>
      <c r="P59" s="10">
        <v>1.7648939043283501E-2</v>
      </c>
      <c r="Q59" s="10">
        <v>20198</v>
      </c>
      <c r="R59" s="10">
        <v>2</v>
      </c>
      <c r="S59" s="10">
        <v>20196</v>
      </c>
      <c r="T59" s="10">
        <v>0</v>
      </c>
      <c r="U59" s="10">
        <v>0</v>
      </c>
      <c r="V59" s="10">
        <v>0</v>
      </c>
      <c r="W59" s="10">
        <v>0</v>
      </c>
      <c r="AF59" s="10">
        <v>4038</v>
      </c>
      <c r="AT59" s="10">
        <v>5603.2861328125</v>
      </c>
      <c r="AU59" s="10">
        <v>3266.3278692180902</v>
      </c>
      <c r="AV59" s="10">
        <v>3266.55927413576</v>
      </c>
      <c r="BA59" s="10">
        <v>0.22398059070110299</v>
      </c>
      <c r="BB59" s="10">
        <v>5.0559379160404198E-2</v>
      </c>
    </row>
    <row r="60" spans="1:54" x14ac:dyDescent="0.35">
      <c r="A60" s="10" t="s">
        <v>130</v>
      </c>
      <c r="B60" s="10">
        <v>128</v>
      </c>
      <c r="C60" s="10" t="s">
        <v>66</v>
      </c>
      <c r="D60" s="10">
        <f t="shared" si="0"/>
        <v>0.251295351982116</v>
      </c>
      <c r="E60" s="10">
        <v>6.2823839485645294E-2</v>
      </c>
      <c r="F60" s="10" t="s">
        <v>67</v>
      </c>
      <c r="G60" s="10" t="s">
        <v>68</v>
      </c>
      <c r="H60" s="10" t="s">
        <v>69</v>
      </c>
      <c r="I60" s="10" t="s">
        <v>69</v>
      </c>
      <c r="J60" s="10" t="s">
        <v>70</v>
      </c>
      <c r="K60" s="10" t="s">
        <v>71</v>
      </c>
      <c r="L60" s="10">
        <v>1.2564767599105799</v>
      </c>
      <c r="O60" s="10">
        <v>0.30007690191268899</v>
      </c>
      <c r="P60" s="10">
        <v>2.6385337114334102E-3</v>
      </c>
      <c r="Q60" s="10">
        <v>18727</v>
      </c>
      <c r="R60" s="10">
        <v>1</v>
      </c>
      <c r="S60" s="10">
        <v>18726</v>
      </c>
      <c r="T60" s="10">
        <v>0</v>
      </c>
      <c r="U60" s="10">
        <v>0</v>
      </c>
      <c r="V60" s="10">
        <v>0</v>
      </c>
      <c r="W60" s="10">
        <v>0</v>
      </c>
      <c r="AF60" s="10">
        <v>4038</v>
      </c>
      <c r="AT60" s="10">
        <v>5815.23828125</v>
      </c>
      <c r="AU60" s="10">
        <v>3288.5734388585101</v>
      </c>
      <c r="AV60" s="10">
        <v>3288.7083598198101</v>
      </c>
      <c r="BA60" s="10">
        <v>0.156374767422676</v>
      </c>
      <c r="BB60" s="10">
        <v>1.70249287039042E-2</v>
      </c>
    </row>
    <row r="61" spans="1:54" x14ac:dyDescent="0.35">
      <c r="A61" s="10" t="s">
        <v>131</v>
      </c>
      <c r="B61" s="10">
        <v>129</v>
      </c>
      <c r="C61" s="10" t="s">
        <v>66</v>
      </c>
      <c r="D61" s="10">
        <f t="shared" si="0"/>
        <v>0.44884185791015596</v>
      </c>
      <c r="E61" s="10">
        <v>0.112210460007191</v>
      </c>
      <c r="F61" s="10" t="s">
        <v>67</v>
      </c>
      <c r="G61" s="10" t="s">
        <v>68</v>
      </c>
      <c r="H61" s="10" t="s">
        <v>69</v>
      </c>
      <c r="I61" s="10" t="s">
        <v>69</v>
      </c>
      <c r="J61" s="10" t="s">
        <v>70</v>
      </c>
      <c r="K61" s="10" t="s">
        <v>71</v>
      </c>
      <c r="L61" s="10">
        <v>2.2442092895507799</v>
      </c>
      <c r="O61" s="10">
        <v>0.35944789648056003</v>
      </c>
      <c r="P61" s="10">
        <v>1.69991981238127E-2</v>
      </c>
      <c r="Q61" s="10">
        <v>20970</v>
      </c>
      <c r="R61" s="10">
        <v>2</v>
      </c>
      <c r="S61" s="10">
        <v>20968</v>
      </c>
      <c r="T61" s="10">
        <v>0</v>
      </c>
      <c r="U61" s="10">
        <v>0</v>
      </c>
      <c r="V61" s="10">
        <v>0</v>
      </c>
      <c r="W61" s="10">
        <v>0</v>
      </c>
      <c r="AF61" s="10">
        <v>4038</v>
      </c>
      <c r="AT61" s="10">
        <v>5053.90625</v>
      </c>
      <c r="AU61" s="10">
        <v>3258.5437054683198</v>
      </c>
      <c r="AV61" s="10">
        <v>3258.7149369937902</v>
      </c>
      <c r="BA61" s="10">
        <v>0.21573410928249401</v>
      </c>
      <c r="BB61" s="10">
        <v>4.8698022961616502E-2</v>
      </c>
    </row>
    <row r="62" spans="1:54" x14ac:dyDescent="0.35">
      <c r="A62" s="10" t="s">
        <v>132</v>
      </c>
      <c r="B62" s="10">
        <v>1210</v>
      </c>
      <c r="C62" s="10" t="s">
        <v>66</v>
      </c>
      <c r="D62" s="10">
        <f t="shared" si="0"/>
        <v>0.23088989257812603</v>
      </c>
      <c r="E62" s="10">
        <v>5.7722475379705401E-2</v>
      </c>
      <c r="F62" s="10" t="s">
        <v>67</v>
      </c>
      <c r="G62" s="10" t="s">
        <v>68</v>
      </c>
      <c r="H62" s="10" t="s">
        <v>69</v>
      </c>
      <c r="I62" s="10" t="s">
        <v>69</v>
      </c>
      <c r="J62" s="10" t="s">
        <v>70</v>
      </c>
      <c r="K62" s="10" t="s">
        <v>71</v>
      </c>
      <c r="L62" s="10">
        <v>1.1544494628906301</v>
      </c>
      <c r="O62" s="10">
        <v>0.27570807933807401</v>
      </c>
      <c r="P62" s="10">
        <v>2.42428667843342E-3</v>
      </c>
      <c r="Q62" s="10">
        <v>20382</v>
      </c>
      <c r="R62" s="10">
        <v>1</v>
      </c>
      <c r="S62" s="10">
        <v>20381</v>
      </c>
      <c r="T62" s="10">
        <v>0</v>
      </c>
      <c r="U62" s="10">
        <v>0</v>
      </c>
      <c r="V62" s="10">
        <v>0</v>
      </c>
      <c r="W62" s="10">
        <v>0</v>
      </c>
      <c r="AF62" s="10">
        <v>4038</v>
      </c>
      <c r="AT62" s="10">
        <v>5767.765625</v>
      </c>
      <c r="AU62" s="10">
        <v>3247.3943217641399</v>
      </c>
      <c r="AV62" s="10">
        <v>3247.5179784859301</v>
      </c>
      <c r="BA62" s="10">
        <v>0.14367648959159901</v>
      </c>
      <c r="BB62" s="10">
        <v>1.5642510727047899E-2</v>
      </c>
    </row>
    <row r="63" spans="1:54" x14ac:dyDescent="0.35">
      <c r="A63" s="10" t="s">
        <v>135</v>
      </c>
      <c r="B63" s="10" t="s">
        <v>156</v>
      </c>
      <c r="C63" s="10" t="s">
        <v>66</v>
      </c>
      <c r="D63" s="10">
        <f t="shared" si="0"/>
        <v>0.93454122543334994</v>
      </c>
      <c r="E63" s="10">
        <v>0.23363530635833701</v>
      </c>
      <c r="F63" s="10" t="s">
        <v>67</v>
      </c>
      <c r="G63" s="10" t="s">
        <v>68</v>
      </c>
      <c r="H63" s="10" t="s">
        <v>69</v>
      </c>
      <c r="I63" s="10" t="s">
        <v>69</v>
      </c>
      <c r="J63" s="10" t="s">
        <v>70</v>
      </c>
      <c r="K63" s="10" t="s">
        <v>71</v>
      </c>
      <c r="L63" s="10">
        <v>4.6727061271667498</v>
      </c>
      <c r="O63" s="10">
        <v>0.55092787742614702</v>
      </c>
      <c r="P63" s="10">
        <v>7.0494562387466403E-2</v>
      </c>
      <c r="Q63" s="10">
        <v>20144</v>
      </c>
      <c r="R63" s="10">
        <v>4</v>
      </c>
      <c r="S63" s="10">
        <v>20140</v>
      </c>
      <c r="T63" s="10">
        <v>0</v>
      </c>
      <c r="U63" s="10">
        <v>0</v>
      </c>
      <c r="V63" s="10">
        <v>0</v>
      </c>
      <c r="W63" s="10">
        <v>0</v>
      </c>
      <c r="AF63" s="10">
        <v>4038</v>
      </c>
      <c r="AT63" s="10">
        <v>5843.5909423828098</v>
      </c>
      <c r="AU63" s="10">
        <v>3296.05833671138</v>
      </c>
      <c r="AV63" s="10">
        <v>3296.5642010095598</v>
      </c>
      <c r="BA63" s="10">
        <v>0.37319612503051802</v>
      </c>
      <c r="BB63" s="10">
        <v>0.134159401059151</v>
      </c>
    </row>
    <row r="64" spans="1:54" x14ac:dyDescent="0.35">
      <c r="A64" s="10" t="s">
        <v>136</v>
      </c>
      <c r="B64" s="10" t="s">
        <v>157</v>
      </c>
      <c r="C64" s="10" t="s">
        <v>66</v>
      </c>
      <c r="D64" s="10">
        <f t="shared" si="0"/>
        <v>0</v>
      </c>
      <c r="E64" s="10">
        <v>0</v>
      </c>
      <c r="F64" s="10" t="s">
        <v>67</v>
      </c>
      <c r="G64" s="10" t="s">
        <v>68</v>
      </c>
      <c r="H64" s="10" t="s">
        <v>69</v>
      </c>
      <c r="I64" s="10" t="s">
        <v>69</v>
      </c>
      <c r="J64" s="10" t="s">
        <v>70</v>
      </c>
      <c r="K64" s="10" t="s">
        <v>71</v>
      </c>
      <c r="L64" s="10">
        <v>0</v>
      </c>
      <c r="O64" s="10">
        <v>0.17378063499927501</v>
      </c>
      <c r="P64" s="10">
        <v>0</v>
      </c>
      <c r="Q64" s="10">
        <v>20284</v>
      </c>
      <c r="R64" s="10">
        <v>0</v>
      </c>
      <c r="S64" s="10">
        <v>20284</v>
      </c>
      <c r="T64" s="10">
        <v>0</v>
      </c>
      <c r="U64" s="10">
        <v>0</v>
      </c>
      <c r="V64" s="10">
        <v>0</v>
      </c>
      <c r="W64" s="10">
        <v>0</v>
      </c>
      <c r="AF64" s="10">
        <v>4038</v>
      </c>
      <c r="AT64" s="10">
        <v>0</v>
      </c>
      <c r="AU64" s="10">
        <v>3314.9820972007101</v>
      </c>
      <c r="AV64" s="10">
        <v>3314.9820972007101</v>
      </c>
      <c r="BA64" s="10">
        <v>7.9404577612876906E-2</v>
      </c>
      <c r="BB64" s="10">
        <v>0</v>
      </c>
    </row>
    <row r="65" spans="1:54" x14ac:dyDescent="0.35">
      <c r="A65" s="10" t="s">
        <v>138</v>
      </c>
      <c r="B65" s="10" t="s">
        <v>88</v>
      </c>
      <c r="C65" s="10" t="s">
        <v>66</v>
      </c>
      <c r="D65" s="10">
        <f t="shared" si="0"/>
        <v>33.709527587890605</v>
      </c>
      <c r="E65" s="10">
        <v>8.4273815155029297</v>
      </c>
      <c r="F65" s="10" t="s">
        <v>67</v>
      </c>
      <c r="G65" s="10" t="s">
        <v>68</v>
      </c>
      <c r="H65" s="10" t="s">
        <v>69</v>
      </c>
      <c r="I65" s="10" t="s">
        <v>69</v>
      </c>
      <c r="J65" s="10" t="s">
        <v>70</v>
      </c>
      <c r="K65" s="10" t="s">
        <v>71</v>
      </c>
      <c r="L65" s="10">
        <v>168.54763793945301</v>
      </c>
      <c r="O65" s="10">
        <v>9.8882608413696307</v>
      </c>
      <c r="P65" s="10">
        <v>6.9683141708373997</v>
      </c>
      <c r="Q65" s="10">
        <v>17933</v>
      </c>
      <c r="R65" s="10">
        <v>128</v>
      </c>
      <c r="S65" s="10">
        <v>17805</v>
      </c>
      <c r="T65" s="10">
        <v>0</v>
      </c>
      <c r="U65" s="10">
        <v>0</v>
      </c>
      <c r="V65" s="10">
        <v>0</v>
      </c>
      <c r="W65" s="10">
        <v>0</v>
      </c>
      <c r="AF65" s="10">
        <v>4038</v>
      </c>
      <c r="AT65" s="10">
        <v>5760.55637931824</v>
      </c>
      <c r="AU65" s="10">
        <v>3422.4421120981901</v>
      </c>
      <c r="AV65" s="10">
        <v>3439.1308215279601</v>
      </c>
      <c r="BA65" s="10">
        <v>9.1725015640258807</v>
      </c>
      <c r="BB65" s="10">
        <v>7.6827330589294398</v>
      </c>
    </row>
  </sheetData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1DBAC9A8EBB174AB39FEB39960190C6" ma:contentTypeVersion="8" ma:contentTypeDescription="Create a new document." ma:contentTypeScope="" ma:versionID="d44a9c050c48a48cee4108979da20280">
  <xsd:schema xmlns:xsd="http://www.w3.org/2001/XMLSchema" xmlns:xs="http://www.w3.org/2001/XMLSchema" xmlns:p="http://schemas.microsoft.com/office/2006/metadata/properties" xmlns:ns2="06fa3542-ff4e-480a-9c6d-be5310cdb800" targetNamespace="http://schemas.microsoft.com/office/2006/metadata/properties" ma:root="true" ma:fieldsID="495c0a36e685f0ba55e7a246b627121f" ns2:_="">
    <xsd:import namespace="06fa3542-ff4e-480a-9c6d-be5310cdb80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6fa3542-ff4e-480a-9c6d-be5310cdb80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C77704D-81D9-4D91-B38A-95D577A64A34}"/>
</file>

<file path=customXml/itemProps2.xml><?xml version="1.0" encoding="utf-8"?>
<ds:datastoreItem xmlns:ds="http://schemas.openxmlformats.org/officeDocument/2006/customXml" ds:itemID="{3970AC30-7302-4FB3-9536-71F99E8E955F}"/>
</file>

<file path=customXml/itemProps3.xml><?xml version="1.0" encoding="utf-8"?>
<ds:datastoreItem xmlns:ds="http://schemas.openxmlformats.org/officeDocument/2006/customXml" ds:itemID="{6BDB82F5-547F-4D27-B126-4B4FAD12DA5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Copies per ul</vt:lpstr>
      <vt:lpstr>Copies per ul (2)</vt:lpstr>
      <vt:lpstr>ddPCR Results</vt:lpstr>
      <vt:lpstr>2021_05_20_Balogh_Project_005&amp;0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Balogh, Steve</dc:creator>
  <cp:lastModifiedBy>Balogh, Steve</cp:lastModifiedBy>
  <dcterms:created xsi:type="dcterms:W3CDTF">2020-10-23T18:49:45Z</dcterms:created>
  <dcterms:modified xsi:type="dcterms:W3CDTF">2021-06-12T12:15:51Z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0x010100B1DBAC9A8EBB174AB39FEB39960190C6</vt:lpwstr>
  </property>
</Properties>
</file>