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SHIBA\Desktop\DataScience\1.Statistics\ASSIGNMENTS\5\"/>
    </mc:Choice>
  </mc:AlternateContent>
  <bookViews>
    <workbookView xWindow="0" yWindow="0" windowWidth="15345" windowHeight="45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8" i="1" l="1"/>
  <c r="H46" i="1"/>
  <c r="H45" i="1"/>
  <c r="J43" i="1"/>
  <c r="F38" i="1"/>
  <c r="J41" i="1"/>
  <c r="F36" i="1"/>
  <c r="J40" i="1"/>
  <c r="J39" i="1"/>
  <c r="J3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D3" i="1"/>
  <c r="D4" i="1"/>
  <c r="F4" i="1" s="1"/>
  <c r="D5" i="1"/>
  <c r="D6" i="1"/>
  <c r="E6" i="1" s="1"/>
  <c r="F6" i="1" s="1"/>
  <c r="D7" i="1"/>
  <c r="D8" i="1"/>
  <c r="F8" i="1" s="1"/>
  <c r="D9" i="1"/>
  <c r="D10" i="1"/>
  <c r="E10" i="1" s="1"/>
  <c r="F10" i="1" s="1"/>
  <c r="D11" i="1"/>
  <c r="D12" i="1"/>
  <c r="F12" i="1" s="1"/>
  <c r="D13" i="1"/>
  <c r="D14" i="1"/>
  <c r="E14" i="1" s="1"/>
  <c r="F14" i="1" s="1"/>
  <c r="D15" i="1"/>
  <c r="D16" i="1"/>
  <c r="F16" i="1" s="1"/>
  <c r="D17" i="1"/>
  <c r="D18" i="1"/>
  <c r="E18" i="1" s="1"/>
  <c r="F18" i="1" s="1"/>
  <c r="D19" i="1"/>
  <c r="D20" i="1"/>
  <c r="F20" i="1" s="1"/>
  <c r="D21" i="1"/>
  <c r="D22" i="1"/>
  <c r="E22" i="1" s="1"/>
  <c r="F22" i="1" s="1"/>
  <c r="D23" i="1"/>
  <c r="D24" i="1"/>
  <c r="F24" i="1" s="1"/>
  <c r="D25" i="1"/>
  <c r="D26" i="1"/>
  <c r="E26" i="1" s="1"/>
  <c r="F26" i="1" s="1"/>
  <c r="D27" i="1"/>
  <c r="D28" i="1"/>
  <c r="F28" i="1" s="1"/>
  <c r="D29" i="1"/>
  <c r="D30" i="1"/>
  <c r="E30" i="1" s="1"/>
  <c r="F30" i="1" s="1"/>
  <c r="D31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F2" i="1"/>
  <c r="E3" i="1"/>
  <c r="F3" i="1" s="1"/>
  <c r="E4" i="1"/>
  <c r="E5" i="1"/>
  <c r="F5" i="1" s="1"/>
  <c r="E7" i="1"/>
  <c r="F7" i="1" s="1"/>
  <c r="E8" i="1"/>
  <c r="E9" i="1"/>
  <c r="F9" i="1" s="1"/>
  <c r="E11" i="1"/>
  <c r="F11" i="1" s="1"/>
  <c r="E12" i="1"/>
  <c r="E13" i="1"/>
  <c r="F13" i="1" s="1"/>
  <c r="E15" i="1"/>
  <c r="F15" i="1" s="1"/>
  <c r="E16" i="1"/>
  <c r="E17" i="1"/>
  <c r="F17" i="1" s="1"/>
  <c r="E19" i="1"/>
  <c r="F19" i="1" s="1"/>
  <c r="E20" i="1"/>
  <c r="E21" i="1"/>
  <c r="F21" i="1" s="1"/>
  <c r="E23" i="1"/>
  <c r="F23" i="1" s="1"/>
  <c r="E24" i="1"/>
  <c r="E25" i="1"/>
  <c r="F25" i="1" s="1"/>
  <c r="E27" i="1"/>
  <c r="F27" i="1" s="1"/>
  <c r="E28" i="1"/>
  <c r="E29" i="1"/>
  <c r="F29" i="1" s="1"/>
  <c r="E31" i="1"/>
  <c r="F31" i="1" s="1"/>
  <c r="E2" i="1"/>
  <c r="B40" i="1"/>
  <c r="D43" i="1" s="1"/>
  <c r="D44" i="1" s="1"/>
  <c r="A40" i="1"/>
  <c r="A38" i="1"/>
  <c r="A32" i="1"/>
  <c r="F32" i="1" l="1"/>
  <c r="F34" i="1" s="1"/>
  <c r="F35" i="1" s="1"/>
</calcChain>
</file>

<file path=xl/sharedStrings.xml><?xml version="1.0" encoding="utf-8"?>
<sst xmlns="http://schemas.openxmlformats.org/spreadsheetml/2006/main" count="19" uniqueCount="15">
  <si>
    <t>Soil1</t>
  </si>
  <si>
    <t>Soil2</t>
  </si>
  <si>
    <t>x1</t>
  </si>
  <si>
    <t>s1</t>
  </si>
  <si>
    <t>s2</t>
  </si>
  <si>
    <t>n1-1</t>
  </si>
  <si>
    <t>y</t>
  </si>
  <si>
    <t>x</t>
  </si>
  <si>
    <t>n2-1</t>
  </si>
  <si>
    <t>z</t>
  </si>
  <si>
    <t>s1*s1</t>
  </si>
  <si>
    <t>s2*s2</t>
  </si>
  <si>
    <t>n1</t>
  </si>
  <si>
    <t>n2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</si>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</sst>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0000000000000000000"/>
    <numFmt numFmtId="165" formatCode="0.000000000000000000000000000"/>
    <numFmt numFmtId="166" formatCode="0.000000000000000000000000"/>
    <numFmt numFmtId="167" formatCode="0.0000000000"/>
    <numFmt numFmtId="168" formatCode="0.000000000000000"/>
  </numFmts>
  <fonts count="3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6" borderId="0" xfId="0" applyFont="1" applyFill="1" applyAlignment="1"/>
    <xf numFmtId="164" fontId="0" fillId="0" borderId="0" xfId="0" applyNumberFormat="1" applyFont="1" applyAlignment="1"/>
    <xf numFmtId="165" fontId="0" fillId="4" borderId="0" xfId="0" applyNumberFormat="1" applyFont="1" applyFill="1" applyAlignment="1"/>
    <xf numFmtId="166" fontId="0" fillId="3" borderId="0" xfId="0" applyNumberFormat="1" applyFont="1" applyFill="1" applyAlignment="1"/>
    <xf numFmtId="167" fontId="0" fillId="3" borderId="0" xfId="0" applyNumberFormat="1" applyFont="1" applyFill="1" applyAlignment="1"/>
    <xf numFmtId="168" fontId="0" fillId="0" borderId="0" xfId="0" applyNumberFormat="1" applyFont="1" applyAlignment="1"/>
    <xf numFmtId="168" fontId="0" fillId="5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6"/>
  <sheetViews>
    <sheetView tabSelected="1" topLeftCell="A16" workbookViewId="0">
      <selection activeCell="D24" sqref="D24"/>
    </sheetView>
  </sheetViews>
  <sheetFormatPr defaultColWidth="14.42578125" defaultRowHeight="15.75" customHeight="1" x14ac:dyDescent="0.2"/>
  <cols>
    <col min="1" max="1" width="27.140625" bestFit="1" customWidth="1"/>
    <col min="4" max="4" width="17.85546875" bestFit="1" customWidth="1"/>
    <col min="8" max="8" width="17.85546875" bestFit="1" customWidth="1"/>
    <col min="10" max="10" width="30.28515625" bestFit="1" customWidth="1"/>
  </cols>
  <sheetData>
    <row r="1" spans="1:10" ht="12.75" x14ac:dyDescent="0.2">
      <c r="A1" s="1" t="s">
        <v>0</v>
      </c>
      <c r="B1" s="1" t="s">
        <v>1</v>
      </c>
      <c r="C1" t="s">
        <v>2</v>
      </c>
      <c r="D1" t="s">
        <v>3</v>
      </c>
      <c r="G1" t="s">
        <v>6</v>
      </c>
      <c r="H1" t="s">
        <v>4</v>
      </c>
    </row>
    <row r="2" spans="1:10" ht="12.75" x14ac:dyDescent="0.2">
      <c r="A2">
        <v>1.4419999999999999</v>
      </c>
      <c r="B2" s="2">
        <v>1.3640000000000001</v>
      </c>
      <c r="C2">
        <v>1.6918</v>
      </c>
      <c r="D2">
        <f>A2-C2</f>
        <v>-0.24980000000000002</v>
      </c>
      <c r="E2">
        <f>D2</f>
        <v>-0.24980000000000002</v>
      </c>
      <c r="F2">
        <f>D2*E2</f>
        <v>6.2400040000000011E-2</v>
      </c>
      <c r="G2">
        <v>1.4171142857142855</v>
      </c>
      <c r="H2">
        <f>B2-G2</f>
        <v>-5.3114285714285447E-2</v>
      </c>
      <c r="I2">
        <f>H2</f>
        <v>-5.3114285714285447E-2</v>
      </c>
      <c r="J2">
        <f>H2*I2</f>
        <v>2.8211273469387474E-3</v>
      </c>
    </row>
    <row r="3" spans="1:10" ht="12.75" x14ac:dyDescent="0.2">
      <c r="A3" s="2">
        <v>1.9430000000000001</v>
      </c>
      <c r="B3" s="2">
        <v>1.8779999999999999</v>
      </c>
      <c r="C3">
        <v>1.6918</v>
      </c>
      <c r="D3">
        <f t="shared" ref="D3:D31" si="0">A3-C3</f>
        <v>0.25120000000000009</v>
      </c>
      <c r="E3">
        <f t="shared" ref="E3:E31" si="1">D3</f>
        <v>0.25120000000000009</v>
      </c>
      <c r="F3">
        <f t="shared" ref="F3:F31" si="2">D3*E3</f>
        <v>6.310144000000005E-2</v>
      </c>
      <c r="G3">
        <v>1.4171142857142855</v>
      </c>
      <c r="H3">
        <f t="shared" ref="H3:H36" si="3">B3-G3</f>
        <v>0.46088571428571434</v>
      </c>
      <c r="I3">
        <f t="shared" ref="I3:I36" si="4">H3</f>
        <v>0.46088571428571434</v>
      </c>
      <c r="J3">
        <f t="shared" ref="J3:J36" si="5">H3*I3</f>
        <v>0.21241564163265311</v>
      </c>
    </row>
    <row r="4" spans="1:10" ht="12.75" x14ac:dyDescent="0.2">
      <c r="A4" s="2">
        <v>1.1100000000000001</v>
      </c>
      <c r="B4" s="2">
        <v>1.337</v>
      </c>
      <c r="C4">
        <v>1.6918</v>
      </c>
      <c r="D4">
        <f t="shared" si="0"/>
        <v>-0.58179999999999987</v>
      </c>
      <c r="E4">
        <f t="shared" si="1"/>
        <v>-0.58179999999999987</v>
      </c>
      <c r="F4">
        <f t="shared" si="2"/>
        <v>0.33849123999999986</v>
      </c>
      <c r="G4">
        <v>1.4171142857142855</v>
      </c>
      <c r="H4">
        <f t="shared" si="3"/>
        <v>-8.0114285714285582E-2</v>
      </c>
      <c r="I4">
        <f t="shared" si="4"/>
        <v>-8.0114285714285582E-2</v>
      </c>
      <c r="J4">
        <f t="shared" si="5"/>
        <v>6.4182987755101832E-3</v>
      </c>
    </row>
    <row r="5" spans="1:10" ht="12.75" x14ac:dyDescent="0.2">
      <c r="A5">
        <v>1.9119999999999999</v>
      </c>
      <c r="B5" s="2">
        <v>1.8280000000000001</v>
      </c>
      <c r="C5">
        <v>1.6918</v>
      </c>
      <c r="D5">
        <f t="shared" si="0"/>
        <v>0.22019999999999995</v>
      </c>
      <c r="E5">
        <f t="shared" si="1"/>
        <v>0.22019999999999995</v>
      </c>
      <c r="F5">
        <f t="shared" si="2"/>
        <v>4.8488039999999975E-2</v>
      </c>
      <c r="G5">
        <v>1.4171142857142855</v>
      </c>
      <c r="H5">
        <f t="shared" si="3"/>
        <v>0.41088571428571452</v>
      </c>
      <c r="I5">
        <f t="shared" si="4"/>
        <v>0.41088571428571452</v>
      </c>
      <c r="J5">
        <f t="shared" si="5"/>
        <v>0.16882707020408183</v>
      </c>
    </row>
    <row r="6" spans="1:10" ht="12.75" x14ac:dyDescent="0.2">
      <c r="A6">
        <v>1.5529999999999999</v>
      </c>
      <c r="B6" s="2">
        <v>1.371</v>
      </c>
      <c r="C6">
        <v>1.6918</v>
      </c>
      <c r="D6">
        <f t="shared" si="0"/>
        <v>-0.13880000000000003</v>
      </c>
      <c r="E6">
        <f t="shared" si="1"/>
        <v>-0.13880000000000003</v>
      </c>
      <c r="F6">
        <f t="shared" si="2"/>
        <v>1.9265440000000009E-2</v>
      </c>
      <c r="G6">
        <v>1.4171142857142855</v>
      </c>
      <c r="H6">
        <f t="shared" si="3"/>
        <v>-4.6114285714285552E-2</v>
      </c>
      <c r="I6">
        <f t="shared" si="4"/>
        <v>-4.6114285714285552E-2</v>
      </c>
      <c r="J6">
        <f t="shared" si="5"/>
        <v>2.1265273469387607E-3</v>
      </c>
    </row>
    <row r="7" spans="1:10" ht="12.75" x14ac:dyDescent="0.2">
      <c r="A7">
        <v>1.641</v>
      </c>
      <c r="B7" s="2">
        <v>1.4279999999999999</v>
      </c>
      <c r="C7">
        <v>1.6918</v>
      </c>
      <c r="D7">
        <f t="shared" si="0"/>
        <v>-5.0799999999999956E-2</v>
      </c>
      <c r="E7">
        <f t="shared" si="1"/>
        <v>-5.0799999999999956E-2</v>
      </c>
      <c r="F7">
        <f t="shared" si="2"/>
        <v>2.5806399999999956E-3</v>
      </c>
      <c r="G7">
        <v>1.4171142857142855</v>
      </c>
      <c r="H7">
        <f t="shared" si="3"/>
        <v>1.0885714285714387E-2</v>
      </c>
      <c r="I7">
        <f t="shared" si="4"/>
        <v>1.0885714285714387E-2</v>
      </c>
      <c r="J7">
        <f t="shared" si="5"/>
        <v>1.1849877551020629E-4</v>
      </c>
    </row>
    <row r="8" spans="1:10" ht="12.75" x14ac:dyDescent="0.2">
      <c r="A8">
        <v>1.4990000000000001</v>
      </c>
      <c r="B8" s="2">
        <v>1.119</v>
      </c>
      <c r="C8">
        <v>1.6918</v>
      </c>
      <c r="D8">
        <f t="shared" si="0"/>
        <v>-0.19279999999999986</v>
      </c>
      <c r="E8">
        <f t="shared" si="1"/>
        <v>-0.19279999999999986</v>
      </c>
      <c r="F8">
        <f t="shared" si="2"/>
        <v>3.7171839999999949E-2</v>
      </c>
      <c r="G8">
        <v>1.4171142857142855</v>
      </c>
      <c r="H8">
        <f t="shared" si="3"/>
        <v>-0.29811428571428555</v>
      </c>
      <c r="I8">
        <f t="shared" si="4"/>
        <v>-0.29811428571428555</v>
      </c>
      <c r="J8">
        <f t="shared" si="5"/>
        <v>8.8872127346938681E-2</v>
      </c>
    </row>
    <row r="9" spans="1:10" ht="12.75" x14ac:dyDescent="0.2">
      <c r="A9" s="2">
        <v>1.347</v>
      </c>
      <c r="B9" s="2">
        <v>1.373</v>
      </c>
      <c r="C9">
        <v>1.6918</v>
      </c>
      <c r="D9">
        <f t="shared" si="0"/>
        <v>-0.3448</v>
      </c>
      <c r="E9">
        <f t="shared" si="1"/>
        <v>-0.3448</v>
      </c>
      <c r="F9">
        <f t="shared" si="2"/>
        <v>0.11888704</v>
      </c>
      <c r="G9">
        <v>1.4171142857142855</v>
      </c>
      <c r="H9">
        <f t="shared" si="3"/>
        <v>-4.411428571428555E-2</v>
      </c>
      <c r="I9">
        <f t="shared" si="4"/>
        <v>-4.411428571428555E-2</v>
      </c>
      <c r="J9">
        <f t="shared" si="5"/>
        <v>1.9460702040816182E-3</v>
      </c>
    </row>
    <row r="10" spans="1:10" ht="12.75" x14ac:dyDescent="0.2">
      <c r="A10" s="2">
        <v>1.6850000000000001</v>
      </c>
      <c r="B10" s="2">
        <v>1.589</v>
      </c>
      <c r="C10">
        <v>1.6918</v>
      </c>
      <c r="D10">
        <f t="shared" si="0"/>
        <v>-6.7999999999999172E-3</v>
      </c>
      <c r="E10">
        <f t="shared" si="1"/>
        <v>-6.7999999999999172E-3</v>
      </c>
      <c r="F10">
        <f t="shared" si="2"/>
        <v>4.6239999999998873E-5</v>
      </c>
      <c r="G10">
        <v>1.4171142857142855</v>
      </c>
      <c r="H10">
        <f t="shared" si="3"/>
        <v>0.17188571428571442</v>
      </c>
      <c r="I10">
        <f t="shared" si="4"/>
        <v>0.17188571428571442</v>
      </c>
      <c r="J10">
        <f t="shared" si="5"/>
        <v>2.9544698775510251E-2</v>
      </c>
    </row>
    <row r="11" spans="1:10" ht="12.75" x14ac:dyDescent="0.2">
      <c r="A11" s="2">
        <v>1.5780000000000001</v>
      </c>
      <c r="B11" s="2">
        <v>1.714</v>
      </c>
      <c r="C11">
        <v>1.6918</v>
      </c>
      <c r="D11">
        <f t="shared" si="0"/>
        <v>-0.1137999999999999</v>
      </c>
      <c r="E11">
        <f t="shared" si="1"/>
        <v>-0.1137999999999999</v>
      </c>
      <c r="F11">
        <f t="shared" si="2"/>
        <v>1.2950439999999978E-2</v>
      </c>
      <c r="G11">
        <v>1.4171142857142855</v>
      </c>
      <c r="H11">
        <f t="shared" si="3"/>
        <v>0.29688571428571442</v>
      </c>
      <c r="I11">
        <f t="shared" si="4"/>
        <v>0.29688571428571442</v>
      </c>
      <c r="J11">
        <f t="shared" si="5"/>
        <v>8.8141127346938852E-2</v>
      </c>
    </row>
    <row r="12" spans="1:10" ht="12.75" x14ac:dyDescent="0.2">
      <c r="A12">
        <v>1.8660000000000001</v>
      </c>
      <c r="B12" s="2">
        <v>1.26</v>
      </c>
      <c r="C12">
        <v>1.6918</v>
      </c>
      <c r="D12">
        <f t="shared" si="0"/>
        <v>0.17420000000000013</v>
      </c>
      <c r="E12">
        <f t="shared" si="1"/>
        <v>0.17420000000000013</v>
      </c>
      <c r="F12">
        <f t="shared" si="2"/>
        <v>3.0345640000000045E-2</v>
      </c>
      <c r="G12">
        <v>1.4171142857142855</v>
      </c>
      <c r="H12">
        <f t="shared" si="3"/>
        <v>-0.15711428571428554</v>
      </c>
      <c r="I12">
        <f t="shared" si="4"/>
        <v>-0.15711428571428554</v>
      </c>
      <c r="J12">
        <f t="shared" si="5"/>
        <v>2.4684898775510149E-2</v>
      </c>
    </row>
    <row r="13" spans="1:10" ht="12.75" x14ac:dyDescent="0.2">
      <c r="A13" s="2">
        <v>1.653</v>
      </c>
      <c r="B13" s="2">
        <v>1.492</v>
      </c>
      <c r="C13">
        <v>1.6918</v>
      </c>
      <c r="D13">
        <f t="shared" si="0"/>
        <v>-3.8799999999999946E-2</v>
      </c>
      <c r="E13">
        <f t="shared" si="1"/>
        <v>-3.8799999999999946E-2</v>
      </c>
      <c r="F13">
        <f t="shared" si="2"/>
        <v>1.5054399999999957E-3</v>
      </c>
      <c r="G13">
        <v>1.4171142857142855</v>
      </c>
      <c r="H13">
        <f t="shared" si="3"/>
        <v>7.4885714285714444E-2</v>
      </c>
      <c r="I13">
        <f t="shared" si="4"/>
        <v>7.4885714285714444E-2</v>
      </c>
      <c r="J13">
        <f t="shared" si="5"/>
        <v>5.6078702040816561E-3</v>
      </c>
    </row>
    <row r="14" spans="1:10" ht="12.75" x14ac:dyDescent="0.2">
      <c r="A14">
        <v>1.665</v>
      </c>
      <c r="B14" s="2">
        <v>1.395</v>
      </c>
      <c r="C14">
        <v>1.6918</v>
      </c>
      <c r="D14">
        <f t="shared" si="0"/>
        <v>-2.6799999999999935E-2</v>
      </c>
      <c r="E14">
        <f t="shared" si="1"/>
        <v>-2.6799999999999935E-2</v>
      </c>
      <c r="F14">
        <f t="shared" si="2"/>
        <v>7.1823999999999651E-4</v>
      </c>
      <c r="G14">
        <v>1.4171142857142855</v>
      </c>
      <c r="H14">
        <f t="shared" si="3"/>
        <v>-2.2114285714285531E-2</v>
      </c>
      <c r="I14">
        <f t="shared" si="4"/>
        <v>-2.2114285714285531E-2</v>
      </c>
      <c r="J14">
        <f t="shared" si="5"/>
        <v>4.8904163265305316E-4</v>
      </c>
    </row>
    <row r="15" spans="1:10" ht="12.75" x14ac:dyDescent="0.2">
      <c r="A15">
        <v>1.64</v>
      </c>
      <c r="B15" s="2">
        <v>1.778</v>
      </c>
      <c r="C15">
        <v>1.6918</v>
      </c>
      <c r="D15">
        <f t="shared" si="0"/>
        <v>-5.1800000000000068E-2</v>
      </c>
      <c r="E15">
        <f t="shared" si="1"/>
        <v>-5.1800000000000068E-2</v>
      </c>
      <c r="F15">
        <f t="shared" si="2"/>
        <v>2.6832400000000069E-3</v>
      </c>
      <c r="G15">
        <v>1.4171142857142855</v>
      </c>
      <c r="H15">
        <f t="shared" si="3"/>
        <v>0.36088571428571448</v>
      </c>
      <c r="I15">
        <f t="shared" si="4"/>
        <v>0.36088571428571448</v>
      </c>
      <c r="J15">
        <f t="shared" si="5"/>
        <v>0.13023849877551033</v>
      </c>
    </row>
    <row r="16" spans="1:10" ht="12.75" x14ac:dyDescent="0.2">
      <c r="A16">
        <v>1.976</v>
      </c>
      <c r="B16" s="2">
        <v>1.611</v>
      </c>
      <c r="C16">
        <v>1.6918</v>
      </c>
      <c r="D16">
        <f t="shared" si="0"/>
        <v>0.28420000000000001</v>
      </c>
      <c r="E16">
        <f t="shared" si="1"/>
        <v>0.28420000000000001</v>
      </c>
      <c r="F16">
        <f t="shared" si="2"/>
        <v>8.0769640000000004E-2</v>
      </c>
      <c r="G16">
        <v>1.4171142857142855</v>
      </c>
      <c r="H16">
        <f t="shared" si="3"/>
        <v>0.19388571428571444</v>
      </c>
      <c r="I16">
        <f t="shared" si="4"/>
        <v>0.19388571428571444</v>
      </c>
      <c r="J16">
        <f t="shared" si="5"/>
        <v>3.759167020408169E-2</v>
      </c>
    </row>
    <row r="17" spans="1:10" ht="12.75" x14ac:dyDescent="0.2">
      <c r="A17" s="2">
        <v>1.754</v>
      </c>
      <c r="B17" s="2">
        <v>1.202</v>
      </c>
      <c r="C17">
        <v>1.6918</v>
      </c>
      <c r="D17">
        <f t="shared" si="0"/>
        <v>6.2200000000000033E-2</v>
      </c>
      <c r="E17">
        <f t="shared" si="1"/>
        <v>6.2200000000000033E-2</v>
      </c>
      <c r="F17">
        <f t="shared" si="2"/>
        <v>3.868840000000004E-3</v>
      </c>
      <c r="G17">
        <v>1.4171142857142855</v>
      </c>
      <c r="H17">
        <f t="shared" si="3"/>
        <v>-0.21511428571428559</v>
      </c>
      <c r="I17">
        <f t="shared" si="4"/>
        <v>-0.21511428571428559</v>
      </c>
      <c r="J17">
        <f t="shared" si="5"/>
        <v>4.6274155918367296E-2</v>
      </c>
    </row>
    <row r="18" spans="1:10" ht="12.75" x14ac:dyDescent="0.2">
      <c r="A18" s="2">
        <v>1.589</v>
      </c>
      <c r="B18" s="2">
        <v>1.542</v>
      </c>
      <c r="C18">
        <v>1.6918</v>
      </c>
      <c r="D18">
        <f t="shared" si="0"/>
        <v>-0.1028</v>
      </c>
      <c r="E18">
        <f t="shared" si="1"/>
        <v>-0.1028</v>
      </c>
      <c r="F18">
        <f t="shared" si="2"/>
        <v>1.056784E-2</v>
      </c>
      <c r="G18">
        <v>1.4171142857142855</v>
      </c>
      <c r="H18">
        <f t="shared" si="3"/>
        <v>0.12488571428571449</v>
      </c>
      <c r="I18">
        <f t="shared" si="4"/>
        <v>0.12488571428571449</v>
      </c>
      <c r="J18">
        <f t="shared" si="5"/>
        <v>1.5596441632653111E-2</v>
      </c>
    </row>
    <row r="19" spans="1:10" ht="12.75" x14ac:dyDescent="0.2">
      <c r="A19">
        <v>1.976</v>
      </c>
      <c r="B19" s="2">
        <v>1.0940000000000001</v>
      </c>
      <c r="C19">
        <v>1.6918</v>
      </c>
      <c r="D19">
        <f t="shared" si="0"/>
        <v>0.28420000000000001</v>
      </c>
      <c r="E19">
        <f t="shared" si="1"/>
        <v>0.28420000000000001</v>
      </c>
      <c r="F19">
        <f t="shared" si="2"/>
        <v>8.0769640000000004E-2</v>
      </c>
      <c r="G19">
        <v>1.4171142857142855</v>
      </c>
      <c r="H19">
        <f t="shared" si="3"/>
        <v>-0.32311428571428547</v>
      </c>
      <c r="I19">
        <f t="shared" si="4"/>
        <v>-0.32311428571428547</v>
      </c>
      <c r="J19">
        <f t="shared" si="5"/>
        <v>0.1044028416326529</v>
      </c>
    </row>
    <row r="20" spans="1:10" ht="12.75" x14ac:dyDescent="0.2">
      <c r="A20">
        <v>1.863</v>
      </c>
      <c r="B20" s="2">
        <v>1.5569999999999999</v>
      </c>
      <c r="C20">
        <v>1.6918</v>
      </c>
      <c r="D20">
        <f t="shared" si="0"/>
        <v>0.17120000000000002</v>
      </c>
      <c r="E20">
        <f t="shared" si="1"/>
        <v>0.17120000000000002</v>
      </c>
      <c r="F20">
        <f t="shared" si="2"/>
        <v>2.9309440000000006E-2</v>
      </c>
      <c r="G20">
        <v>1.4171142857142855</v>
      </c>
      <c r="H20">
        <f t="shared" si="3"/>
        <v>0.13988571428571439</v>
      </c>
      <c r="I20">
        <f t="shared" si="4"/>
        <v>0.13988571428571439</v>
      </c>
      <c r="J20">
        <f t="shared" si="5"/>
        <v>1.9568013061224521E-2</v>
      </c>
    </row>
    <row r="21" spans="1:10" ht="12.75" x14ac:dyDescent="0.2">
      <c r="A21">
        <v>1.9319999999999999</v>
      </c>
      <c r="B21" s="2">
        <v>1.0529999999999999</v>
      </c>
      <c r="C21">
        <v>1.6918</v>
      </c>
      <c r="D21">
        <f t="shared" si="0"/>
        <v>0.24019999999999997</v>
      </c>
      <c r="E21">
        <f t="shared" si="1"/>
        <v>0.24019999999999997</v>
      </c>
      <c r="F21">
        <f t="shared" si="2"/>
        <v>5.7696039999999983E-2</v>
      </c>
      <c r="G21">
        <v>1.4171142857142855</v>
      </c>
      <c r="H21">
        <f t="shared" si="3"/>
        <v>-0.36411428571428561</v>
      </c>
      <c r="I21">
        <f t="shared" si="4"/>
        <v>-0.36411428571428561</v>
      </c>
      <c r="J21">
        <f t="shared" si="5"/>
        <v>0.13257921306122442</v>
      </c>
    </row>
    <row r="22" spans="1:10" ht="12.75" x14ac:dyDescent="0.2">
      <c r="A22" s="2">
        <v>1.57</v>
      </c>
      <c r="B22" s="2">
        <v>1.1830000000000001</v>
      </c>
      <c r="C22">
        <v>1.6918</v>
      </c>
      <c r="D22">
        <f t="shared" si="0"/>
        <v>-0.12179999999999991</v>
      </c>
      <c r="E22">
        <f t="shared" si="1"/>
        <v>-0.12179999999999991</v>
      </c>
      <c r="F22">
        <f t="shared" si="2"/>
        <v>1.4835239999999977E-2</v>
      </c>
      <c r="G22">
        <v>1.4171142857142855</v>
      </c>
      <c r="H22">
        <f t="shared" si="3"/>
        <v>-0.2341142857142855</v>
      </c>
      <c r="I22">
        <f t="shared" si="4"/>
        <v>-0.2341142857142855</v>
      </c>
      <c r="J22">
        <f t="shared" si="5"/>
        <v>5.4809498775510106E-2</v>
      </c>
    </row>
    <row r="23" spans="1:10" ht="12.75" x14ac:dyDescent="0.2">
      <c r="A23" s="2">
        <v>1.613</v>
      </c>
      <c r="B23" s="2">
        <v>1.367</v>
      </c>
      <c r="C23">
        <v>1.6918</v>
      </c>
      <c r="D23">
        <f t="shared" si="0"/>
        <v>-7.8799999999999981E-2</v>
      </c>
      <c r="E23">
        <f t="shared" si="1"/>
        <v>-7.8799999999999981E-2</v>
      </c>
      <c r="F23">
        <f t="shared" si="2"/>
        <v>6.2094399999999966E-3</v>
      </c>
      <c r="G23">
        <v>1.4171142857142855</v>
      </c>
      <c r="H23">
        <f t="shared" si="3"/>
        <v>-5.0114285714285556E-2</v>
      </c>
      <c r="I23">
        <f t="shared" si="4"/>
        <v>-5.0114285714285556E-2</v>
      </c>
      <c r="J23">
        <f t="shared" si="5"/>
        <v>2.5114416326530455E-3</v>
      </c>
    </row>
    <row r="24" spans="1:10" ht="12.75" x14ac:dyDescent="0.2">
      <c r="A24">
        <v>2.0539999999999998</v>
      </c>
      <c r="B24" s="2">
        <v>1.1439999999999999</v>
      </c>
      <c r="C24">
        <v>1.6918</v>
      </c>
      <c r="D24">
        <f t="shared" si="0"/>
        <v>0.36219999999999986</v>
      </c>
      <c r="E24">
        <f t="shared" si="1"/>
        <v>0.36219999999999986</v>
      </c>
      <c r="F24">
        <f t="shared" si="2"/>
        <v>0.13118883999999989</v>
      </c>
      <c r="G24">
        <v>1.4171142857142855</v>
      </c>
      <c r="H24">
        <f t="shared" si="3"/>
        <v>-0.27311428571428564</v>
      </c>
      <c r="I24">
        <f t="shared" si="4"/>
        <v>-0.27311428571428564</v>
      </c>
      <c r="J24">
        <f t="shared" si="5"/>
        <v>7.4591413061224451E-2</v>
      </c>
    </row>
    <row r="25" spans="1:10" ht="12.75" x14ac:dyDescent="0.2">
      <c r="A25" s="2">
        <v>1.55</v>
      </c>
      <c r="B25" s="2">
        <v>1.151</v>
      </c>
      <c r="C25">
        <v>1.6918</v>
      </c>
      <c r="D25">
        <f t="shared" si="0"/>
        <v>-0.14179999999999993</v>
      </c>
      <c r="E25">
        <f t="shared" si="1"/>
        <v>-0.14179999999999993</v>
      </c>
      <c r="F25">
        <f t="shared" si="2"/>
        <v>2.0107239999999978E-2</v>
      </c>
      <c r="G25">
        <v>1.4171142857142855</v>
      </c>
      <c r="H25">
        <f t="shared" si="3"/>
        <v>-0.26611428571428553</v>
      </c>
      <c r="I25">
        <f t="shared" si="4"/>
        <v>-0.26611428571428553</v>
      </c>
      <c r="J25">
        <f t="shared" si="5"/>
        <v>7.0816813061224393E-2</v>
      </c>
    </row>
    <row r="26" spans="1:10" ht="12.75" x14ac:dyDescent="0.2">
      <c r="A26" s="2">
        <v>1.714</v>
      </c>
      <c r="B26" s="2">
        <v>1.5609999999999999</v>
      </c>
      <c r="C26">
        <v>1.6918</v>
      </c>
      <c r="D26">
        <f t="shared" si="0"/>
        <v>2.2199999999999998E-2</v>
      </c>
      <c r="E26">
        <f t="shared" si="1"/>
        <v>2.2199999999999998E-2</v>
      </c>
      <c r="F26">
        <f t="shared" si="2"/>
        <v>4.9283999999999992E-4</v>
      </c>
      <c r="G26">
        <v>1.4171142857142855</v>
      </c>
      <c r="H26">
        <f t="shared" si="3"/>
        <v>0.14388571428571439</v>
      </c>
      <c r="I26">
        <f t="shared" si="4"/>
        <v>0.14388571428571439</v>
      </c>
      <c r="J26">
        <f t="shared" si="5"/>
        <v>2.0703098775510236E-2</v>
      </c>
    </row>
    <row r="27" spans="1:10" ht="12.75" x14ac:dyDescent="0.2">
      <c r="A27">
        <v>1.8959999999999999</v>
      </c>
      <c r="B27" s="2">
        <v>1.1919999999999999</v>
      </c>
      <c r="C27">
        <v>1.6918</v>
      </c>
      <c r="D27">
        <f t="shared" si="0"/>
        <v>0.20419999999999994</v>
      </c>
      <c r="E27">
        <f t="shared" si="1"/>
        <v>0.20419999999999994</v>
      </c>
      <c r="F27">
        <f t="shared" si="2"/>
        <v>4.1697639999999973E-2</v>
      </c>
      <c r="G27">
        <v>1.4171142857142855</v>
      </c>
      <c r="H27">
        <f t="shared" si="3"/>
        <v>-0.2251142857142856</v>
      </c>
      <c r="I27">
        <f t="shared" si="4"/>
        <v>-0.2251142857142856</v>
      </c>
      <c r="J27">
        <f t="shared" si="5"/>
        <v>5.0676441632653009E-2</v>
      </c>
    </row>
    <row r="28" spans="1:10" ht="12.75" x14ac:dyDescent="0.2">
      <c r="A28">
        <v>1.7370000000000001</v>
      </c>
      <c r="B28" s="2">
        <v>1.4890000000000001</v>
      </c>
      <c r="C28">
        <v>1.6918</v>
      </c>
      <c r="D28">
        <f t="shared" si="0"/>
        <v>4.5200000000000129E-2</v>
      </c>
      <c r="E28">
        <f t="shared" si="1"/>
        <v>4.5200000000000129E-2</v>
      </c>
      <c r="F28">
        <f t="shared" si="2"/>
        <v>2.0430400000000116E-3</v>
      </c>
      <c r="G28">
        <v>1.4171142857142855</v>
      </c>
      <c r="H28">
        <f t="shared" si="3"/>
        <v>7.1885714285714553E-2</v>
      </c>
      <c r="I28">
        <f t="shared" si="4"/>
        <v>7.1885714285714553E-2</v>
      </c>
      <c r="J28">
        <f t="shared" si="5"/>
        <v>5.1675559183673855E-3</v>
      </c>
    </row>
    <row r="29" spans="1:10" ht="12.75" x14ac:dyDescent="0.2">
      <c r="A29">
        <v>1.74</v>
      </c>
      <c r="B29" s="2">
        <v>1.379</v>
      </c>
      <c r="C29">
        <v>1.6918</v>
      </c>
      <c r="D29">
        <f t="shared" si="0"/>
        <v>4.8200000000000021E-2</v>
      </c>
      <c r="E29">
        <f t="shared" si="1"/>
        <v>4.8200000000000021E-2</v>
      </c>
      <c r="F29">
        <f t="shared" si="2"/>
        <v>2.323240000000002E-3</v>
      </c>
      <c r="G29">
        <v>1.4171142857142855</v>
      </c>
      <c r="H29">
        <f t="shared" si="3"/>
        <v>-3.8114285714285545E-2</v>
      </c>
      <c r="I29">
        <f t="shared" si="4"/>
        <v>-3.8114285714285545E-2</v>
      </c>
      <c r="J29">
        <f t="shared" si="5"/>
        <v>1.4526987755101911E-3</v>
      </c>
    </row>
    <row r="30" spans="1:10" ht="12.75" x14ac:dyDescent="0.2">
      <c r="A30" s="2">
        <v>1.708</v>
      </c>
      <c r="B30" s="2">
        <v>1.5009999999999999</v>
      </c>
      <c r="C30">
        <v>1.6918</v>
      </c>
      <c r="D30">
        <f t="shared" si="0"/>
        <v>1.6199999999999992E-2</v>
      </c>
      <c r="E30">
        <f t="shared" si="1"/>
        <v>1.6199999999999992E-2</v>
      </c>
      <c r="F30">
        <f t="shared" si="2"/>
        <v>2.6243999999999974E-4</v>
      </c>
      <c r="G30">
        <v>1.4171142857142855</v>
      </c>
      <c r="H30">
        <f t="shared" si="3"/>
        <v>8.3885714285714341E-2</v>
      </c>
      <c r="I30">
        <f t="shared" si="4"/>
        <v>8.3885714285714341E-2</v>
      </c>
      <c r="J30">
        <f t="shared" si="5"/>
        <v>7.0368130612244988E-3</v>
      </c>
    </row>
    <row r="31" spans="1:10" ht="12.75" x14ac:dyDescent="0.2">
      <c r="A31">
        <v>1.548</v>
      </c>
      <c r="B31" s="2">
        <v>1.2769999999999999</v>
      </c>
      <c r="C31">
        <v>1.6918</v>
      </c>
      <c r="D31">
        <f t="shared" si="0"/>
        <v>-0.14379999999999993</v>
      </c>
      <c r="E31">
        <f t="shared" si="1"/>
        <v>-0.14379999999999993</v>
      </c>
      <c r="F31">
        <f t="shared" si="2"/>
        <v>2.0678439999999979E-2</v>
      </c>
      <c r="G31">
        <v>1.4171142857142855</v>
      </c>
      <c r="H31">
        <f t="shared" si="3"/>
        <v>-0.14011428571428564</v>
      </c>
      <c r="I31">
        <f t="shared" si="4"/>
        <v>-0.14011428571428564</v>
      </c>
      <c r="J31">
        <f t="shared" si="5"/>
        <v>1.9632013061224467E-2</v>
      </c>
    </row>
    <row r="32" spans="1:10" ht="12.75" x14ac:dyDescent="0.2">
      <c r="A32" s="7">
        <f>SUM(A2:A31)</f>
        <v>50.753999999999998</v>
      </c>
      <c r="B32" s="2">
        <v>1.593</v>
      </c>
      <c r="F32">
        <f>SUM(F2:F31)</f>
        <v>1.2414547999999994</v>
      </c>
      <c r="G32">
        <v>1.4171142857142855</v>
      </c>
      <c r="H32">
        <f t="shared" si="3"/>
        <v>0.17588571428571442</v>
      </c>
      <c r="I32">
        <f t="shared" si="4"/>
        <v>0.17588571428571442</v>
      </c>
      <c r="J32">
        <f t="shared" si="5"/>
        <v>3.0935784489795965E-2</v>
      </c>
    </row>
    <row r="33" spans="1:10" ht="12.75" x14ac:dyDescent="0.2">
      <c r="B33" s="2">
        <v>1.1719999999999999</v>
      </c>
      <c r="E33" t="s">
        <v>5</v>
      </c>
      <c r="F33" s="4">
        <v>29</v>
      </c>
      <c r="G33">
        <v>1.4171142857142855</v>
      </c>
      <c r="H33">
        <f t="shared" si="3"/>
        <v>-0.24511428571428562</v>
      </c>
      <c r="I33">
        <f t="shared" si="4"/>
        <v>-0.24511428571428562</v>
      </c>
      <c r="J33">
        <f t="shared" si="5"/>
        <v>6.0081013061224445E-2</v>
      </c>
    </row>
    <row r="34" spans="1:10" ht="12.75" x14ac:dyDescent="0.2">
      <c r="B34" s="2">
        <v>1.51</v>
      </c>
      <c r="F34" s="4">
        <f>F32/F33</f>
        <v>4.2808786206896529E-2</v>
      </c>
      <c r="G34">
        <v>1.4171142857142855</v>
      </c>
      <c r="H34">
        <f t="shared" si="3"/>
        <v>9.288571428571446E-2</v>
      </c>
      <c r="I34">
        <f t="shared" si="4"/>
        <v>9.288571428571446E-2</v>
      </c>
      <c r="J34">
        <f t="shared" si="5"/>
        <v>8.6277559183673795E-3</v>
      </c>
    </row>
    <row r="35" spans="1:10" ht="12.75" x14ac:dyDescent="0.2">
      <c r="B35" s="2">
        <v>1.74</v>
      </c>
      <c r="E35" s="5" t="s">
        <v>3</v>
      </c>
      <c r="F35" s="5">
        <f>SQRT(F34)</f>
        <v>0.20690284243310078</v>
      </c>
      <c r="G35">
        <v>1.4171142857142855</v>
      </c>
      <c r="H35">
        <f t="shared" si="3"/>
        <v>0.32288571428571444</v>
      </c>
      <c r="I35">
        <f t="shared" si="4"/>
        <v>0.32288571428571444</v>
      </c>
      <c r="J35">
        <f t="shared" si="5"/>
        <v>0.10425518448979602</v>
      </c>
    </row>
    <row r="36" spans="1:10" ht="12.75" x14ac:dyDescent="0.2">
      <c r="B36" s="2">
        <v>1.355</v>
      </c>
      <c r="E36" t="s">
        <v>10</v>
      </c>
      <c r="F36">
        <f>F35*F35</f>
        <v>4.2808786206896529E-2</v>
      </c>
      <c r="G36">
        <v>1.4171142857142855</v>
      </c>
      <c r="H36">
        <f t="shared" si="3"/>
        <v>-6.2114285714285566E-2</v>
      </c>
      <c r="I36">
        <f t="shared" si="4"/>
        <v>-6.2114285714285566E-2</v>
      </c>
      <c r="J36">
        <f t="shared" si="5"/>
        <v>3.8581844897959002E-3</v>
      </c>
    </row>
    <row r="37" spans="1:10" ht="15.75" customHeight="1" x14ac:dyDescent="0.2">
      <c r="A37" s="5" t="s">
        <v>7</v>
      </c>
      <c r="B37" s="5" t="s">
        <v>6</v>
      </c>
      <c r="E37" t="s">
        <v>12</v>
      </c>
      <c r="F37">
        <v>30</v>
      </c>
      <c r="J37">
        <f>SUM(J2:J36)</f>
        <v>1.6334195428571425</v>
      </c>
    </row>
    <row r="38" spans="1:10" ht="15.75" customHeight="1" x14ac:dyDescent="0.2">
      <c r="A38">
        <f>SUM(A32)</f>
        <v>50.753999999999998</v>
      </c>
      <c r="B38">
        <f>SUM(B2:B36)</f>
        <v>49.598999999999997</v>
      </c>
      <c r="F38" s="6">
        <f>F36/F37</f>
        <v>1.4269595402298843E-3</v>
      </c>
      <c r="I38" t="s">
        <v>8</v>
      </c>
      <c r="J38">
        <v>35</v>
      </c>
    </row>
    <row r="39" spans="1:10" ht="15.75" customHeight="1" x14ac:dyDescent="0.2">
      <c r="A39">
        <v>30</v>
      </c>
      <c r="B39" s="3">
        <v>35</v>
      </c>
      <c r="J39">
        <f>J37/J38</f>
        <v>4.6669129795918356E-2</v>
      </c>
    </row>
    <row r="40" spans="1:10" ht="15.75" customHeight="1" x14ac:dyDescent="0.2">
      <c r="A40" s="10">
        <f>A38/A39</f>
        <v>1.6918</v>
      </c>
      <c r="B40" s="11">
        <f>B38/B39</f>
        <v>1.4171142857142855</v>
      </c>
      <c r="I40" s="5" t="s">
        <v>4</v>
      </c>
      <c r="J40" s="5">
        <f>SQRT(J39)</f>
        <v>0.21603039090812745</v>
      </c>
    </row>
    <row r="41" spans="1:10" ht="15.75" customHeight="1" x14ac:dyDescent="0.2">
      <c r="I41" t="s">
        <v>11</v>
      </c>
      <c r="J41" s="8">
        <f>J40*J40</f>
        <v>4.6669129795918356E-2</v>
      </c>
    </row>
    <row r="42" spans="1:10" ht="15.75" customHeight="1" x14ac:dyDescent="0.2">
      <c r="I42" t="s">
        <v>13</v>
      </c>
      <c r="J42">
        <v>35</v>
      </c>
    </row>
    <row r="43" spans="1:10" ht="15.75" customHeight="1" x14ac:dyDescent="0.2">
      <c r="C43" t="s">
        <v>9</v>
      </c>
      <c r="D43" s="12">
        <f>A40-B40</f>
        <v>0.27468571428571442</v>
      </c>
      <c r="J43" s="9">
        <f>J41/J42</f>
        <v>1.3334037084548102E-3</v>
      </c>
    </row>
    <row r="44" spans="1:10" ht="15.75" customHeight="1" x14ac:dyDescent="0.2">
      <c r="C44" s="7" t="s">
        <v>9</v>
      </c>
      <c r="D44" s="7">
        <f>D43/H46</f>
        <v>5.2282091778020199</v>
      </c>
      <c r="E44">
        <v>5.2282091778020199</v>
      </c>
    </row>
    <row r="45" spans="1:10" ht="15.75" customHeight="1" x14ac:dyDescent="0.2">
      <c r="H45">
        <f>F38+J43</f>
        <v>2.7603632486846944E-3</v>
      </c>
    </row>
    <row r="46" spans="1:10" ht="15.75" customHeight="1" x14ac:dyDescent="0.2">
      <c r="C46" t="s">
        <v>14</v>
      </c>
      <c r="H46" s="13">
        <f>SQRT(H45)</f>
        <v>5.253915919278395E-2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TOSHIBA</cp:lastModifiedBy>
  <dcterms:modified xsi:type="dcterms:W3CDTF">2021-11-17T16:58:07Z</dcterms:modified>
</cp:coreProperties>
</file>