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Test\"/>
    </mc:Choice>
  </mc:AlternateContent>
  <xr:revisionPtr revIDLastSave="0" documentId="13_ncr:1_{16BD479B-78D9-4ACB-ABFA-2653AF71EA55}" xr6:coauthVersionLast="36" xr6:coauthVersionMax="47" xr10:uidLastSave="{00000000-0000-0000-0000-000000000000}"/>
  <bookViews>
    <workbookView xWindow="-105" yWindow="-105" windowWidth="19395" windowHeight="11475" activeTab="3" xr2:uid="{17AE8CDF-792D-44AB-9EF8-0B2DAE47D98C}"/>
  </bookViews>
  <sheets>
    <sheet name="ex_01" sheetId="1" r:id="rId1"/>
    <sheet name="ex_02" sheetId="2" r:id="rId2"/>
    <sheet name="ex_03" sheetId="5" r:id="rId3"/>
    <sheet name="ex_03_dist" sheetId="6" r:id="rId4"/>
  </sheets>
  <definedNames>
    <definedName name="_xlnm._FilterDatabase" localSheetId="0" hidden="1">ex_01!$B$2:$C$2</definedName>
    <definedName name="_xlnm._FilterDatabase" localSheetId="1" hidden="1">ex_02!$B$2:$C$202</definedName>
    <definedName name="_xlchart.v1.0" hidden="1">ex_03!$F$13:$F$22</definedName>
    <definedName name="_xlchart.v1.1" hidden="1">ex_03!$I$12</definedName>
    <definedName name="_xlchart.v1.2" hidden="1">ex_03!$I$13:$I$22</definedName>
    <definedName name="_xlchart.v1.3" hidden="1">ex_03!$F$13:$F$22</definedName>
    <definedName name="_xlchart.v1.4" hidden="1">ex_03!$I$12</definedName>
    <definedName name="_xlchart.v1.5" hidden="1">ex_03!$I$13:$I$22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I22" i="5"/>
  <c r="I14" i="5"/>
  <c r="I18" i="5"/>
  <c r="I13" i="5"/>
  <c r="G7" i="5"/>
  <c r="G9" i="5" s="1"/>
  <c r="G10" i="5" s="1"/>
  <c r="H13" i="5" s="1"/>
  <c r="G14" i="5" s="1"/>
  <c r="H14" i="5" s="1"/>
  <c r="G15" i="5" s="1"/>
  <c r="H15" i="5" s="1"/>
  <c r="G16" i="5" s="1"/>
  <c r="H16" i="5" s="1"/>
  <c r="G17" i="5" s="1"/>
  <c r="H17" i="5" s="1"/>
  <c r="G18" i="5" s="1"/>
  <c r="H18" i="5" s="1"/>
  <c r="G19" i="5" s="1"/>
  <c r="H19" i="5" s="1"/>
  <c r="G20" i="5" s="1"/>
  <c r="H20" i="5" s="1"/>
  <c r="G21" i="5" s="1"/>
  <c r="H21" i="5" s="1"/>
  <c r="G22" i="5" s="1"/>
  <c r="G6" i="5"/>
  <c r="G13" i="5" s="1"/>
  <c r="G5" i="5"/>
  <c r="G8" i="5" s="1"/>
  <c r="I3" i="2"/>
  <c r="I4" i="2"/>
  <c r="I5" i="2"/>
  <c r="I6" i="2"/>
  <c r="I7" i="2"/>
  <c r="J4" i="2"/>
  <c r="J5" i="2"/>
  <c r="J6" i="2"/>
  <c r="J7" i="2"/>
  <c r="J3" i="2"/>
  <c r="H4" i="2"/>
  <c r="H5" i="2"/>
  <c r="H6" i="2"/>
  <c r="H7" i="2"/>
  <c r="H3" i="2"/>
  <c r="G4" i="2"/>
  <c r="G5" i="2"/>
  <c r="G6" i="2"/>
  <c r="G7" i="2"/>
  <c r="G3" i="2"/>
  <c r="H5" i="1"/>
  <c r="H6" i="1"/>
  <c r="H7" i="1"/>
  <c r="H8" i="1"/>
  <c r="H9" i="1"/>
  <c r="H4" i="1"/>
  <c r="G5" i="1"/>
  <c r="G6" i="1"/>
  <c r="G7" i="1"/>
  <c r="G8" i="1"/>
  <c r="G9" i="1"/>
  <c r="G4" i="1"/>
  <c r="H22" i="5" l="1"/>
  <c r="I21" i="5"/>
  <c r="I17" i="5"/>
  <c r="I20" i="5"/>
  <c r="I16" i="5"/>
  <c r="I19" i="5"/>
  <c r="I15" i="5"/>
</calcChain>
</file>

<file path=xl/sharedStrings.xml><?xml version="1.0" encoding="utf-8"?>
<sst xmlns="http://schemas.openxmlformats.org/spreadsheetml/2006/main" count="453" uniqueCount="49">
  <si>
    <t>ID respondent</t>
  </si>
  <si>
    <t>politická strana</t>
  </si>
  <si>
    <t>ANO2011</t>
  </si>
  <si>
    <t>TOP09</t>
  </si>
  <si>
    <t>SPD</t>
  </si>
  <si>
    <t>STAN</t>
  </si>
  <si>
    <t>Pirátská strana</t>
  </si>
  <si>
    <t>ODS</t>
  </si>
  <si>
    <t>ID zaměstnanec</t>
  </si>
  <si>
    <t>dosažené vzdělání</t>
  </si>
  <si>
    <t>základní vzdělání</t>
  </si>
  <si>
    <t>vyšší odborné vzdělání</t>
  </si>
  <si>
    <t>nižší střední vzdělání</t>
  </si>
  <si>
    <t>vysokoškolské vzdělání</t>
  </si>
  <si>
    <t>vyšší střední vzdělání</t>
  </si>
  <si>
    <t>název politické strany</t>
  </si>
  <si>
    <t>relativní četnost</t>
  </si>
  <si>
    <t>absolutní četnost</t>
  </si>
  <si>
    <t>Nejvíce preferovánaje TOP09 a ANO2011, každá z nich dostala 38 hlasů.</t>
  </si>
  <si>
    <t>komulativní absolutní četnost</t>
  </si>
  <si>
    <t>kumulativní relativní četnost</t>
  </si>
  <si>
    <t>Vysokoškolské vzdělání má 8 % zaměstnanců.</t>
  </si>
  <si>
    <t>ID zákazník</t>
  </si>
  <si>
    <t>hodnocení produktu [%]</t>
  </si>
  <si>
    <t>počet dat</t>
  </si>
  <si>
    <t>min</t>
  </si>
  <si>
    <t>max</t>
  </si>
  <si>
    <t>sturges k</t>
  </si>
  <si>
    <t>krok h</t>
  </si>
  <si>
    <t>h zaokr.</t>
  </si>
  <si>
    <t>interval</t>
  </si>
  <si>
    <t>dolní mez</t>
  </si>
  <si>
    <t>horní mez</t>
  </si>
  <si>
    <t>četnost</t>
  </si>
  <si>
    <t>[0;10)</t>
  </si>
  <si>
    <t>[10;20)</t>
  </si>
  <si>
    <t>[20;30)</t>
  </si>
  <si>
    <t>[30;40)</t>
  </si>
  <si>
    <t>[40;50)</t>
  </si>
  <si>
    <t>[50;60)</t>
  </si>
  <si>
    <t>[60;70)</t>
  </si>
  <si>
    <t>[70;80)</t>
  </si>
  <si>
    <t>[80;90)</t>
  </si>
  <si>
    <t>[90;100]</t>
  </si>
  <si>
    <t>!</t>
  </si>
  <si>
    <t>Nejméně četné je hodnocení z intervalu [10;20) [%]</t>
  </si>
  <si>
    <t>hodnocení produktu [%] seřazeno</t>
  </si>
  <si>
    <t>F_N</t>
  </si>
  <si>
    <t>Nejvýše hodnocení 60% dalo přibližně 61,6 % zákazníků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</si>
</sst>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Fill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3" fillId="2" borderId="0" xfId="0" applyFont="1" applyFill="1" applyAlignment="1">
      <alignment horizontal="center" vertical="center" wrapText="1"/>
    </xf>
    <xf numFmtId="164" fontId="0" fillId="3" borderId="0" xfId="0" applyNumberFormat="1" applyFill="1"/>
    <xf numFmtId="0" fontId="2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3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2" xfId="0" applyFont="1" applyFill="1" applyBorder="1"/>
    <xf numFmtId="0" fontId="2" fillId="0" borderId="0" xfId="0" applyFont="1" applyFill="1"/>
  </cellXfs>
  <cellStyles count="2">
    <cellStyle name="Normální" xfId="0" builtinId="0"/>
    <cellStyle name="Procenta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ex_01!$G$3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ex_01!$F$4:$F$9</c:f>
              <c:strCache>
                <c:ptCount val="6"/>
                <c:pt idx="0">
                  <c:v>ANO2011</c:v>
                </c:pt>
                <c:pt idx="1">
                  <c:v>TOP09</c:v>
                </c:pt>
                <c:pt idx="2">
                  <c:v>SPD</c:v>
                </c:pt>
                <c:pt idx="3">
                  <c:v>STAN</c:v>
                </c:pt>
                <c:pt idx="4">
                  <c:v>ODS</c:v>
                </c:pt>
                <c:pt idx="5">
                  <c:v>Pirátská strana</c:v>
                </c:pt>
              </c:strCache>
            </c:strRef>
          </c:cat>
          <c:val>
            <c:numRef>
              <c:f>ex_01!$G$4:$G$9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3-4C50-8173-D6604157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92255"/>
        <c:axId val="1199831759"/>
      </c:barChart>
      <c:catAx>
        <c:axId val="118629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Politická</a:t>
                </a:r>
                <a:r>
                  <a:rPr lang="cs-CZ" baseline="0"/>
                  <a:t> strana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831759"/>
        <c:crosses val="autoZero"/>
        <c:auto val="1"/>
        <c:lblAlgn val="ctr"/>
        <c:lblOffset val="100"/>
        <c:noMultiLvlLbl val="0"/>
      </c:catAx>
      <c:valAx>
        <c:axId val="11998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62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ex_01!$H$3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ex_01!$F$4:$F$9</c:f>
              <c:strCache>
                <c:ptCount val="6"/>
                <c:pt idx="0">
                  <c:v>ANO2011</c:v>
                </c:pt>
                <c:pt idx="1">
                  <c:v>TOP09</c:v>
                </c:pt>
                <c:pt idx="2">
                  <c:v>SPD</c:v>
                </c:pt>
                <c:pt idx="3">
                  <c:v>STAN</c:v>
                </c:pt>
                <c:pt idx="4">
                  <c:v>ODS</c:v>
                </c:pt>
                <c:pt idx="5">
                  <c:v>Pirátská strana</c:v>
                </c:pt>
              </c:strCache>
            </c:strRef>
          </c:cat>
          <c:val>
            <c:numRef>
              <c:f>ex_01!$H$4:$H$9</c:f>
              <c:numCache>
                <c:formatCode>0.0%</c:formatCode>
                <c:ptCount val="6"/>
                <c:pt idx="0">
                  <c:v>0.19</c:v>
                </c:pt>
                <c:pt idx="1">
                  <c:v>0.19</c:v>
                </c:pt>
                <c:pt idx="2">
                  <c:v>0.18</c:v>
                </c:pt>
                <c:pt idx="3">
                  <c:v>0.16500000000000001</c:v>
                </c:pt>
                <c:pt idx="4">
                  <c:v>0.13500000000000001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4-4CA6-A470-89F0F83BE5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ex_02!$G$2</c:f>
              <c:strCache>
                <c:ptCount val="1"/>
                <c:pt idx="0">
                  <c:v>absolutní 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ex_02!$G$3:$G$7</c:f>
              <c:numCache>
                <c:formatCode>General</c:formatCode>
                <c:ptCount val="5"/>
                <c:pt idx="0">
                  <c:v>28</c:v>
                </c:pt>
                <c:pt idx="1">
                  <c:v>47</c:v>
                </c:pt>
                <c:pt idx="2">
                  <c:v>66</c:v>
                </c:pt>
                <c:pt idx="3">
                  <c:v>43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F-4967-B473-1BEBBAF1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94959"/>
        <c:axId val="1296533231"/>
      </c:barChart>
      <c:catAx>
        <c:axId val="12007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dosažené vzdělání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96533231"/>
        <c:crosses val="autoZero"/>
        <c:auto val="1"/>
        <c:lblAlgn val="ctr"/>
        <c:lblOffset val="100"/>
        <c:noMultiLvlLbl val="0"/>
      </c:catAx>
      <c:valAx>
        <c:axId val="12965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07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ex_02!$H$2</c:f>
              <c:strCache>
                <c:ptCount val="1"/>
                <c:pt idx="0">
                  <c:v>relativní četnost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ex_02!$H$3:$H$7</c:f>
              <c:numCache>
                <c:formatCode>0.0%</c:formatCode>
                <c:ptCount val="5"/>
                <c:pt idx="0">
                  <c:v>0.14000000000000001</c:v>
                </c:pt>
                <c:pt idx="1">
                  <c:v>0.23499999999999999</c:v>
                </c:pt>
                <c:pt idx="2">
                  <c:v>0.33</c:v>
                </c:pt>
                <c:pt idx="3">
                  <c:v>0.215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0-4E6A-8594-4C6A60DA60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ex_02!$J$2</c:f>
              <c:strCache>
                <c:ptCount val="1"/>
                <c:pt idx="0">
                  <c:v>kumulativní relativní četnost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ex_02!$F$3:$F$7</c:f>
              <c:strCache>
                <c:ptCount val="5"/>
                <c:pt idx="0">
                  <c:v>základní vzdělání</c:v>
                </c:pt>
                <c:pt idx="1">
                  <c:v>nižší střední vzdělání</c:v>
                </c:pt>
                <c:pt idx="2">
                  <c:v>vyšší střední vzdělání</c:v>
                </c:pt>
                <c:pt idx="3">
                  <c:v>vyšší odborné vzdělání</c:v>
                </c:pt>
                <c:pt idx="4">
                  <c:v>vysokoškolské vzdělání</c:v>
                </c:pt>
              </c:strCache>
            </c:strRef>
          </c:cat>
          <c:val>
            <c:numRef>
              <c:f>ex_02!$J$3:$J$7</c:f>
              <c:numCache>
                <c:formatCode>0.0%</c:formatCode>
                <c:ptCount val="5"/>
                <c:pt idx="0">
                  <c:v>0.28000000000000003</c:v>
                </c:pt>
                <c:pt idx="1">
                  <c:v>0.375</c:v>
                </c:pt>
                <c:pt idx="2">
                  <c:v>0.47000000000000003</c:v>
                </c:pt>
                <c:pt idx="3">
                  <c:v>0.35499999999999998</c:v>
                </c:pt>
                <c:pt idx="4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2-47F2-915F-4BD59974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54719"/>
        <c:axId val="1198612079"/>
      </c:lineChart>
      <c:catAx>
        <c:axId val="11949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612079"/>
        <c:crosses val="autoZero"/>
        <c:auto val="1"/>
        <c:lblAlgn val="ctr"/>
        <c:lblOffset val="100"/>
        <c:noMultiLvlLbl val="0"/>
      </c:catAx>
      <c:valAx>
        <c:axId val="11986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49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ex_03_dist!$D$6:$D$510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44</c:v>
                </c:pt>
                <c:pt idx="216">
                  <c:v>44</c:v>
                </c:pt>
                <c:pt idx="217">
                  <c:v>45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56</c:v>
                </c:pt>
                <c:pt idx="273">
                  <c:v>56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76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94</c:v>
                </c:pt>
                <c:pt idx="470">
                  <c:v>94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97</c:v>
                </c:pt>
                <c:pt idx="483">
                  <c:v>97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</c:numCache>
            </c:numRef>
          </c:xVal>
          <c:yVal>
            <c:numRef>
              <c:f>ex_03_dist!$E$6:$E$510</c:f>
              <c:numCache>
                <c:formatCode>General</c:formatCode>
                <c:ptCount val="50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50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59</c:v>
                </c:pt>
                <c:pt idx="58">
                  <c:v>59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116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121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129</c:v>
                </c:pt>
                <c:pt idx="122">
                  <c:v>129</c:v>
                </c:pt>
                <c:pt idx="123">
                  <c:v>129</c:v>
                </c:pt>
                <c:pt idx="124">
                  <c:v>129</c:v>
                </c:pt>
                <c:pt idx="125">
                  <c:v>129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132</c:v>
                </c:pt>
                <c:pt idx="130">
                  <c:v>132</c:v>
                </c:pt>
                <c:pt idx="131">
                  <c:v>132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161</c:v>
                </c:pt>
                <c:pt idx="154">
                  <c:v>161</c:v>
                </c:pt>
                <c:pt idx="155">
                  <c:v>161</c:v>
                </c:pt>
                <c:pt idx="156">
                  <c:v>161</c:v>
                </c:pt>
                <c:pt idx="157">
                  <c:v>161</c:v>
                </c:pt>
                <c:pt idx="158">
                  <c:v>161</c:v>
                </c:pt>
                <c:pt idx="159">
                  <c:v>161</c:v>
                </c:pt>
                <c:pt idx="160">
                  <c:v>161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169</c:v>
                </c:pt>
                <c:pt idx="168">
                  <c:v>169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183</c:v>
                </c:pt>
                <c:pt idx="178">
                  <c:v>183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197</c:v>
                </c:pt>
                <c:pt idx="196">
                  <c:v>197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202</c:v>
                </c:pt>
                <c:pt idx="201">
                  <c:v>202</c:v>
                </c:pt>
                <c:pt idx="202">
                  <c:v>206</c:v>
                </c:pt>
                <c:pt idx="203">
                  <c:v>206</c:v>
                </c:pt>
                <c:pt idx="204">
                  <c:v>206</c:v>
                </c:pt>
                <c:pt idx="205">
                  <c:v>206</c:v>
                </c:pt>
                <c:pt idx="206">
                  <c:v>212</c:v>
                </c:pt>
                <c:pt idx="207">
                  <c:v>212</c:v>
                </c:pt>
                <c:pt idx="208">
                  <c:v>212</c:v>
                </c:pt>
                <c:pt idx="209">
                  <c:v>212</c:v>
                </c:pt>
                <c:pt idx="210">
                  <c:v>212</c:v>
                </c:pt>
                <c:pt idx="211">
                  <c:v>212</c:v>
                </c:pt>
                <c:pt idx="212">
                  <c:v>215</c:v>
                </c:pt>
                <c:pt idx="213">
                  <c:v>215</c:v>
                </c:pt>
                <c:pt idx="214">
                  <c:v>215</c:v>
                </c:pt>
                <c:pt idx="215">
                  <c:v>217</c:v>
                </c:pt>
                <c:pt idx="216">
                  <c:v>217</c:v>
                </c:pt>
                <c:pt idx="217">
                  <c:v>218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245</c:v>
                </c:pt>
                <c:pt idx="241">
                  <c:v>245</c:v>
                </c:pt>
                <c:pt idx="242">
                  <c:v>245</c:v>
                </c:pt>
                <c:pt idx="243">
                  <c:v>245</c:v>
                </c:pt>
                <c:pt idx="244">
                  <c:v>245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253</c:v>
                </c:pt>
                <c:pt idx="251">
                  <c:v>253</c:v>
                </c:pt>
                <c:pt idx="252">
                  <c:v>253</c:v>
                </c:pt>
                <c:pt idx="253">
                  <c:v>260</c:v>
                </c:pt>
                <c:pt idx="254">
                  <c:v>260</c:v>
                </c:pt>
                <c:pt idx="255">
                  <c:v>260</c:v>
                </c:pt>
                <c:pt idx="256">
                  <c:v>260</c:v>
                </c:pt>
                <c:pt idx="257">
                  <c:v>260</c:v>
                </c:pt>
                <c:pt idx="258">
                  <c:v>260</c:v>
                </c:pt>
                <c:pt idx="259">
                  <c:v>260</c:v>
                </c:pt>
                <c:pt idx="260">
                  <c:v>263</c:v>
                </c:pt>
                <c:pt idx="261">
                  <c:v>263</c:v>
                </c:pt>
                <c:pt idx="262">
                  <c:v>263</c:v>
                </c:pt>
                <c:pt idx="263">
                  <c:v>268</c:v>
                </c:pt>
                <c:pt idx="264">
                  <c:v>268</c:v>
                </c:pt>
                <c:pt idx="265">
                  <c:v>268</c:v>
                </c:pt>
                <c:pt idx="266">
                  <c:v>268</c:v>
                </c:pt>
                <c:pt idx="267">
                  <c:v>268</c:v>
                </c:pt>
                <c:pt idx="268">
                  <c:v>272</c:v>
                </c:pt>
                <c:pt idx="269">
                  <c:v>272</c:v>
                </c:pt>
                <c:pt idx="270">
                  <c:v>272</c:v>
                </c:pt>
                <c:pt idx="271">
                  <c:v>272</c:v>
                </c:pt>
                <c:pt idx="272">
                  <c:v>274</c:v>
                </c:pt>
                <c:pt idx="273">
                  <c:v>274</c:v>
                </c:pt>
                <c:pt idx="274">
                  <c:v>277</c:v>
                </c:pt>
                <c:pt idx="275">
                  <c:v>277</c:v>
                </c:pt>
                <c:pt idx="276">
                  <c:v>277</c:v>
                </c:pt>
                <c:pt idx="277">
                  <c:v>282</c:v>
                </c:pt>
                <c:pt idx="278">
                  <c:v>282</c:v>
                </c:pt>
                <c:pt idx="279">
                  <c:v>282</c:v>
                </c:pt>
                <c:pt idx="280">
                  <c:v>282</c:v>
                </c:pt>
                <c:pt idx="281">
                  <c:v>282</c:v>
                </c:pt>
                <c:pt idx="282">
                  <c:v>286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294</c:v>
                </c:pt>
                <c:pt idx="287">
                  <c:v>294</c:v>
                </c:pt>
                <c:pt idx="288">
                  <c:v>294</c:v>
                </c:pt>
                <c:pt idx="289">
                  <c:v>294</c:v>
                </c:pt>
                <c:pt idx="290">
                  <c:v>294</c:v>
                </c:pt>
                <c:pt idx="291">
                  <c:v>294</c:v>
                </c:pt>
                <c:pt idx="292">
                  <c:v>294</c:v>
                </c:pt>
                <c:pt idx="293">
                  <c:v>294</c:v>
                </c:pt>
                <c:pt idx="294">
                  <c:v>301</c:v>
                </c:pt>
                <c:pt idx="295">
                  <c:v>301</c:v>
                </c:pt>
                <c:pt idx="296">
                  <c:v>301</c:v>
                </c:pt>
                <c:pt idx="297">
                  <c:v>301</c:v>
                </c:pt>
                <c:pt idx="298">
                  <c:v>301</c:v>
                </c:pt>
                <c:pt idx="299">
                  <c:v>301</c:v>
                </c:pt>
                <c:pt idx="300">
                  <c:v>301</c:v>
                </c:pt>
                <c:pt idx="301">
                  <c:v>305</c:v>
                </c:pt>
                <c:pt idx="302">
                  <c:v>305</c:v>
                </c:pt>
                <c:pt idx="303">
                  <c:v>305</c:v>
                </c:pt>
                <c:pt idx="304">
                  <c:v>305</c:v>
                </c:pt>
                <c:pt idx="305">
                  <c:v>311</c:v>
                </c:pt>
                <c:pt idx="306">
                  <c:v>311</c:v>
                </c:pt>
                <c:pt idx="307">
                  <c:v>311</c:v>
                </c:pt>
                <c:pt idx="308">
                  <c:v>311</c:v>
                </c:pt>
                <c:pt idx="309">
                  <c:v>311</c:v>
                </c:pt>
                <c:pt idx="310">
                  <c:v>311</c:v>
                </c:pt>
                <c:pt idx="311">
                  <c:v>314</c:v>
                </c:pt>
                <c:pt idx="312">
                  <c:v>314</c:v>
                </c:pt>
                <c:pt idx="313">
                  <c:v>314</c:v>
                </c:pt>
                <c:pt idx="314">
                  <c:v>319</c:v>
                </c:pt>
                <c:pt idx="315">
                  <c:v>319</c:v>
                </c:pt>
                <c:pt idx="316">
                  <c:v>319</c:v>
                </c:pt>
                <c:pt idx="317">
                  <c:v>319</c:v>
                </c:pt>
                <c:pt idx="318">
                  <c:v>319</c:v>
                </c:pt>
                <c:pt idx="319">
                  <c:v>322</c:v>
                </c:pt>
                <c:pt idx="320">
                  <c:v>322</c:v>
                </c:pt>
                <c:pt idx="321">
                  <c:v>322</c:v>
                </c:pt>
                <c:pt idx="322">
                  <c:v>327</c:v>
                </c:pt>
                <c:pt idx="323">
                  <c:v>327</c:v>
                </c:pt>
                <c:pt idx="324">
                  <c:v>327</c:v>
                </c:pt>
                <c:pt idx="325">
                  <c:v>327</c:v>
                </c:pt>
                <c:pt idx="326">
                  <c:v>327</c:v>
                </c:pt>
                <c:pt idx="327">
                  <c:v>332</c:v>
                </c:pt>
                <c:pt idx="328">
                  <c:v>332</c:v>
                </c:pt>
                <c:pt idx="329">
                  <c:v>332</c:v>
                </c:pt>
                <c:pt idx="330">
                  <c:v>332</c:v>
                </c:pt>
                <c:pt idx="331">
                  <c:v>332</c:v>
                </c:pt>
                <c:pt idx="332">
                  <c:v>336</c:v>
                </c:pt>
                <c:pt idx="333">
                  <c:v>336</c:v>
                </c:pt>
                <c:pt idx="334">
                  <c:v>336</c:v>
                </c:pt>
                <c:pt idx="335">
                  <c:v>336</c:v>
                </c:pt>
                <c:pt idx="336">
                  <c:v>339</c:v>
                </c:pt>
                <c:pt idx="337">
                  <c:v>339</c:v>
                </c:pt>
                <c:pt idx="338">
                  <c:v>339</c:v>
                </c:pt>
                <c:pt idx="339">
                  <c:v>346</c:v>
                </c:pt>
                <c:pt idx="340">
                  <c:v>346</c:v>
                </c:pt>
                <c:pt idx="341">
                  <c:v>346</c:v>
                </c:pt>
                <c:pt idx="342">
                  <c:v>346</c:v>
                </c:pt>
                <c:pt idx="343">
                  <c:v>346</c:v>
                </c:pt>
                <c:pt idx="344">
                  <c:v>346</c:v>
                </c:pt>
                <c:pt idx="345">
                  <c:v>346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356</c:v>
                </c:pt>
                <c:pt idx="353">
                  <c:v>356</c:v>
                </c:pt>
                <c:pt idx="354">
                  <c:v>356</c:v>
                </c:pt>
                <c:pt idx="355">
                  <c:v>356</c:v>
                </c:pt>
                <c:pt idx="356">
                  <c:v>362</c:v>
                </c:pt>
                <c:pt idx="357">
                  <c:v>362</c:v>
                </c:pt>
                <c:pt idx="358">
                  <c:v>362</c:v>
                </c:pt>
                <c:pt idx="359">
                  <c:v>362</c:v>
                </c:pt>
                <c:pt idx="360">
                  <c:v>362</c:v>
                </c:pt>
                <c:pt idx="361">
                  <c:v>362</c:v>
                </c:pt>
                <c:pt idx="362">
                  <c:v>365</c:v>
                </c:pt>
                <c:pt idx="363">
                  <c:v>365</c:v>
                </c:pt>
                <c:pt idx="364">
                  <c:v>365</c:v>
                </c:pt>
                <c:pt idx="365">
                  <c:v>369</c:v>
                </c:pt>
                <c:pt idx="366">
                  <c:v>369</c:v>
                </c:pt>
                <c:pt idx="367">
                  <c:v>369</c:v>
                </c:pt>
                <c:pt idx="368">
                  <c:v>369</c:v>
                </c:pt>
                <c:pt idx="369">
                  <c:v>377</c:v>
                </c:pt>
                <c:pt idx="370">
                  <c:v>377</c:v>
                </c:pt>
                <c:pt idx="371">
                  <c:v>377</c:v>
                </c:pt>
                <c:pt idx="372">
                  <c:v>377</c:v>
                </c:pt>
                <c:pt idx="373">
                  <c:v>377</c:v>
                </c:pt>
                <c:pt idx="374">
                  <c:v>377</c:v>
                </c:pt>
                <c:pt idx="375">
                  <c:v>377</c:v>
                </c:pt>
                <c:pt idx="376">
                  <c:v>377</c:v>
                </c:pt>
                <c:pt idx="377">
                  <c:v>385</c:v>
                </c:pt>
                <c:pt idx="378">
                  <c:v>385</c:v>
                </c:pt>
                <c:pt idx="379">
                  <c:v>385</c:v>
                </c:pt>
                <c:pt idx="380">
                  <c:v>385</c:v>
                </c:pt>
                <c:pt idx="381">
                  <c:v>385</c:v>
                </c:pt>
                <c:pt idx="382">
                  <c:v>385</c:v>
                </c:pt>
                <c:pt idx="383">
                  <c:v>385</c:v>
                </c:pt>
                <c:pt idx="384">
                  <c:v>385</c:v>
                </c:pt>
                <c:pt idx="385">
                  <c:v>390</c:v>
                </c:pt>
                <c:pt idx="386">
                  <c:v>390</c:v>
                </c:pt>
                <c:pt idx="387">
                  <c:v>390</c:v>
                </c:pt>
                <c:pt idx="388">
                  <c:v>390</c:v>
                </c:pt>
                <c:pt idx="389">
                  <c:v>390</c:v>
                </c:pt>
                <c:pt idx="390">
                  <c:v>393</c:v>
                </c:pt>
                <c:pt idx="391">
                  <c:v>393</c:v>
                </c:pt>
                <c:pt idx="392">
                  <c:v>393</c:v>
                </c:pt>
                <c:pt idx="393">
                  <c:v>398</c:v>
                </c:pt>
                <c:pt idx="394">
                  <c:v>398</c:v>
                </c:pt>
                <c:pt idx="395">
                  <c:v>398</c:v>
                </c:pt>
                <c:pt idx="396">
                  <c:v>398</c:v>
                </c:pt>
                <c:pt idx="397">
                  <c:v>398</c:v>
                </c:pt>
                <c:pt idx="398">
                  <c:v>404</c:v>
                </c:pt>
                <c:pt idx="399">
                  <c:v>404</c:v>
                </c:pt>
                <c:pt idx="400">
                  <c:v>404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408</c:v>
                </c:pt>
                <c:pt idx="405">
                  <c:v>408</c:v>
                </c:pt>
                <c:pt idx="406">
                  <c:v>408</c:v>
                </c:pt>
                <c:pt idx="407">
                  <c:v>408</c:v>
                </c:pt>
                <c:pt idx="408">
                  <c:v>415</c:v>
                </c:pt>
                <c:pt idx="409">
                  <c:v>415</c:v>
                </c:pt>
                <c:pt idx="410">
                  <c:v>415</c:v>
                </c:pt>
                <c:pt idx="411">
                  <c:v>415</c:v>
                </c:pt>
                <c:pt idx="412">
                  <c:v>415</c:v>
                </c:pt>
                <c:pt idx="413">
                  <c:v>415</c:v>
                </c:pt>
                <c:pt idx="414">
                  <c:v>415</c:v>
                </c:pt>
                <c:pt idx="415">
                  <c:v>418</c:v>
                </c:pt>
                <c:pt idx="416">
                  <c:v>418</c:v>
                </c:pt>
                <c:pt idx="417">
                  <c:v>418</c:v>
                </c:pt>
                <c:pt idx="418">
                  <c:v>426</c:v>
                </c:pt>
                <c:pt idx="419">
                  <c:v>426</c:v>
                </c:pt>
                <c:pt idx="420">
                  <c:v>426</c:v>
                </c:pt>
                <c:pt idx="421">
                  <c:v>426</c:v>
                </c:pt>
                <c:pt idx="422">
                  <c:v>426</c:v>
                </c:pt>
                <c:pt idx="423">
                  <c:v>426</c:v>
                </c:pt>
                <c:pt idx="424">
                  <c:v>426</c:v>
                </c:pt>
                <c:pt idx="425">
                  <c:v>426</c:v>
                </c:pt>
                <c:pt idx="426">
                  <c:v>435</c:v>
                </c:pt>
                <c:pt idx="427">
                  <c:v>435</c:v>
                </c:pt>
                <c:pt idx="428">
                  <c:v>435</c:v>
                </c:pt>
                <c:pt idx="429">
                  <c:v>435</c:v>
                </c:pt>
                <c:pt idx="430">
                  <c:v>435</c:v>
                </c:pt>
                <c:pt idx="431">
                  <c:v>435</c:v>
                </c:pt>
                <c:pt idx="432">
                  <c:v>435</c:v>
                </c:pt>
                <c:pt idx="433">
                  <c:v>435</c:v>
                </c:pt>
                <c:pt idx="434">
                  <c:v>435</c:v>
                </c:pt>
                <c:pt idx="435">
                  <c:v>443</c:v>
                </c:pt>
                <c:pt idx="436">
                  <c:v>443</c:v>
                </c:pt>
                <c:pt idx="437">
                  <c:v>443</c:v>
                </c:pt>
                <c:pt idx="438">
                  <c:v>443</c:v>
                </c:pt>
                <c:pt idx="439">
                  <c:v>443</c:v>
                </c:pt>
                <c:pt idx="440">
                  <c:v>443</c:v>
                </c:pt>
                <c:pt idx="441">
                  <c:v>443</c:v>
                </c:pt>
                <c:pt idx="442">
                  <c:v>443</c:v>
                </c:pt>
                <c:pt idx="443">
                  <c:v>453</c:v>
                </c:pt>
                <c:pt idx="444">
                  <c:v>453</c:v>
                </c:pt>
                <c:pt idx="445">
                  <c:v>453</c:v>
                </c:pt>
                <c:pt idx="446">
                  <c:v>453</c:v>
                </c:pt>
                <c:pt idx="447">
                  <c:v>453</c:v>
                </c:pt>
                <c:pt idx="448">
                  <c:v>453</c:v>
                </c:pt>
                <c:pt idx="449">
                  <c:v>453</c:v>
                </c:pt>
                <c:pt idx="450">
                  <c:v>453</c:v>
                </c:pt>
                <c:pt idx="451">
                  <c:v>453</c:v>
                </c:pt>
                <c:pt idx="452">
                  <c:v>453</c:v>
                </c:pt>
                <c:pt idx="453">
                  <c:v>457</c:v>
                </c:pt>
                <c:pt idx="454">
                  <c:v>457</c:v>
                </c:pt>
                <c:pt idx="455">
                  <c:v>457</c:v>
                </c:pt>
                <c:pt idx="456">
                  <c:v>457</c:v>
                </c:pt>
                <c:pt idx="457">
                  <c:v>461</c:v>
                </c:pt>
                <c:pt idx="458">
                  <c:v>461</c:v>
                </c:pt>
                <c:pt idx="459">
                  <c:v>461</c:v>
                </c:pt>
                <c:pt idx="460">
                  <c:v>461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465</c:v>
                </c:pt>
                <c:pt idx="465">
                  <c:v>469</c:v>
                </c:pt>
                <c:pt idx="466">
                  <c:v>469</c:v>
                </c:pt>
                <c:pt idx="467">
                  <c:v>469</c:v>
                </c:pt>
                <c:pt idx="468">
                  <c:v>469</c:v>
                </c:pt>
                <c:pt idx="469">
                  <c:v>471</c:v>
                </c:pt>
                <c:pt idx="470">
                  <c:v>471</c:v>
                </c:pt>
                <c:pt idx="471">
                  <c:v>475</c:v>
                </c:pt>
                <c:pt idx="472">
                  <c:v>475</c:v>
                </c:pt>
                <c:pt idx="473">
                  <c:v>475</c:v>
                </c:pt>
                <c:pt idx="474">
                  <c:v>475</c:v>
                </c:pt>
                <c:pt idx="475">
                  <c:v>482</c:v>
                </c:pt>
                <c:pt idx="476">
                  <c:v>482</c:v>
                </c:pt>
                <c:pt idx="477">
                  <c:v>482</c:v>
                </c:pt>
                <c:pt idx="478">
                  <c:v>482</c:v>
                </c:pt>
                <c:pt idx="479">
                  <c:v>482</c:v>
                </c:pt>
                <c:pt idx="480">
                  <c:v>482</c:v>
                </c:pt>
                <c:pt idx="481">
                  <c:v>482</c:v>
                </c:pt>
                <c:pt idx="482">
                  <c:v>484</c:v>
                </c:pt>
                <c:pt idx="483">
                  <c:v>484</c:v>
                </c:pt>
                <c:pt idx="484">
                  <c:v>493</c:v>
                </c:pt>
                <c:pt idx="485">
                  <c:v>493</c:v>
                </c:pt>
                <c:pt idx="486">
                  <c:v>493</c:v>
                </c:pt>
                <c:pt idx="487">
                  <c:v>493</c:v>
                </c:pt>
                <c:pt idx="488">
                  <c:v>493</c:v>
                </c:pt>
                <c:pt idx="489">
                  <c:v>493</c:v>
                </c:pt>
                <c:pt idx="490">
                  <c:v>493</c:v>
                </c:pt>
                <c:pt idx="491">
                  <c:v>493</c:v>
                </c:pt>
                <c:pt idx="492">
                  <c:v>493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505</c:v>
                </c:pt>
                <c:pt idx="500">
                  <c:v>505</c:v>
                </c:pt>
                <c:pt idx="501">
                  <c:v>505</c:v>
                </c:pt>
                <c:pt idx="502">
                  <c:v>505</c:v>
                </c:pt>
                <c:pt idx="503">
                  <c:v>505</c:v>
                </c:pt>
                <c:pt idx="504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B-45C9-AD99-AB98D0DB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77775"/>
        <c:axId val="1294471583"/>
      </c:scatterChart>
      <c:valAx>
        <c:axId val="13970777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Hodnocení produktu [%] seřazeno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94471583"/>
        <c:crosses val="autoZero"/>
        <c:crossBetween val="midCat"/>
      </c:valAx>
      <c:valAx>
        <c:axId val="12944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707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2C585984-141A-42B4-9FCD-9262204739AD}">
          <cx:tx>
            <cx:txData>
              <cx:f>_xlchart.v1.4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hodnocení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hodnocení %</a:t>
              </a:r>
            </a:p>
          </cx:txPr>
        </cx:title>
        <cx:tickLabels/>
      </cx:axis>
      <cx:axis id="1">
        <cx:valScaling/>
        <cx:title>
          <cx:tx>
            <cx:txData>
              <cx:v>četnost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četnost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11</xdr:row>
      <xdr:rowOff>0</xdr:rowOff>
    </xdr:from>
    <xdr:to>
      <xdr:col>9</xdr:col>
      <xdr:colOff>1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F38F978-FCB9-412E-8A8D-CE6EE0010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16</xdr:col>
      <xdr:colOff>0</xdr:colOff>
      <xdr:row>16</xdr:row>
      <xdr:rowOff>157162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5D409F4-5B64-4BC1-9471-5E88129B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1060174</xdr:colOff>
      <xdr:row>13</xdr:row>
      <xdr:rowOff>28160</xdr:rowOff>
    </xdr:from>
    <xdr:to>
      <xdr:col>8</xdr:col>
      <xdr:colOff>811696</xdr:colOff>
      <xdr:row>27</xdr:row>
      <xdr:rowOff>104360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E2829F4-F5EF-4A72-B5AA-89C99A33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1192530</xdr:colOff>
      <xdr:row>12</xdr:row>
      <xdr:rowOff>116413</xdr:rowOff>
    </xdr:from>
    <xdr:to>
      <xdr:col>13</xdr:col>
      <xdr:colOff>165441</xdr:colOff>
      <xdr:row>27</xdr:row>
      <xdr:rowOff>2113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1055567-F35B-4D27-9E05-BFA6FA73A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584137</xdr:colOff>
      <xdr:row>12</xdr:row>
      <xdr:rowOff>153959</xdr:rowOff>
    </xdr:from>
    <xdr:to>
      <xdr:col>21</xdr:col>
      <xdr:colOff>280047</xdr:colOff>
      <xdr:row>27</xdr:row>
      <xdr:rowOff>39659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F952B0F-7696-4E8A-BA76-397AFEF1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18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8C7AADB3-4001-4B30-9C02-757623F66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2618" y="1524000"/>
              <a:ext cx="4840941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52C6A87-CB8A-4182-860A-065A5526F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5E428-B353-486E-970D-556707F37246}" name="Tabulka1" displayName="Tabulka1" ref="B2:C202" totalsRowShown="0" headerRowDxfId="15" dataDxfId="16">
  <autoFilter ref="B2:C202" xr:uid="{F9B6F3C3-D5BC-4FB5-81AE-96947FDE8B1C}"/>
  <tableColumns count="2">
    <tableColumn id="1" xr3:uid="{4BE2CF1B-F4C3-456A-A607-B4FAEB05971D}" name="ID respondent" dataDxfId="18"/>
    <tableColumn id="2" xr3:uid="{F6FD035E-11A5-4668-B116-B897F42CC0B7}" name="politická strana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C407A7-7097-4E64-A35C-82CA871965AF}" name="Tabulka2" displayName="Tabulka2" ref="F3:H9" totalsRowShown="0">
  <autoFilter ref="F3:H9" xr:uid="{F0B64213-542F-4B0C-BB8B-69F35273F2D2}"/>
  <tableColumns count="3">
    <tableColumn id="1" xr3:uid="{65EBC505-808A-478B-8BE0-E0CAEB63C032}" name="název politické strany" dataDxfId="14"/>
    <tableColumn id="2" xr3:uid="{C01CF1E6-B0B0-497E-81C7-B260854C0E7E}" name="absolutní četnost">
      <calculatedColumnFormula>COUNTIF(Tabulka1[politická strana],F4)</calculatedColumnFormula>
    </tableColumn>
    <tableColumn id="3" xr3:uid="{9CABE25E-30B0-4CB4-A776-C37515934E2A}" name="relativní četnost" dataDxfId="13" dataCellStyle="Procenta">
      <calculatedColumnFormula>G4/COUNT(Tabulka1[ID respondent])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52E16-6EFB-4A8B-8773-5B7332EB0B8F}" name="Tabulka3" displayName="Tabulka3" ref="B2:C202" totalsRowShown="0" headerRowDxfId="9" dataDxfId="10">
  <autoFilter ref="B2:C202" xr:uid="{5AA96118-BDE8-4B19-9B1D-04A5FA3B3051}"/>
  <tableColumns count="2">
    <tableColumn id="1" xr3:uid="{66880ED6-E777-4222-81DA-AD515901D799}" name="ID zaměstnanec" dataDxfId="12"/>
    <tableColumn id="2" xr3:uid="{9925EEEA-092A-4EB5-BD8E-06058F0C5A73}" name="dosažené vzdělání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5D5925-1260-44D7-B0D5-543C4C8B28D7}" name="Tabulka4" displayName="Tabulka4" ref="F2:J7" totalsRowShown="0">
  <autoFilter ref="F2:J7" xr:uid="{BC544164-AE5D-4DFA-AF4F-3F5D0B7C5ECA}"/>
  <tableColumns count="5">
    <tableColumn id="1" xr3:uid="{5A6F0457-71EE-4ED5-90AD-8F86E1F06AD7}" name="dosažené vzdělání" dataDxfId="8"/>
    <tableColumn id="2" xr3:uid="{C05EF529-D869-428D-9202-D4CD25F73257}" name="absolutní četnost">
      <calculatedColumnFormula>COUNTIF(Tabulka3[dosažené vzdělání],F3)</calculatedColumnFormula>
    </tableColumn>
    <tableColumn id="3" xr3:uid="{688456B1-F4BA-4657-A8C3-D0C152CE6ED5}" name="relativní četnost" dataDxfId="7">
      <calculatedColumnFormula>G3/COUNT(Tabulka3[ID zaměstnanec])</calculatedColumnFormula>
    </tableColumn>
    <tableColumn id="4" xr3:uid="{1747F58C-9993-4198-8880-78F26A2F8D4C}" name="komulativní absolutní četnost">
      <calculatedColumnFormula>SUM($G$3,G3)</calculatedColumnFormula>
    </tableColumn>
    <tableColumn id="5" xr3:uid="{430C14D4-3470-4FD2-9E65-9D6AAD6E3217}" name="kumulativní relativní četnost" dataDxfId="6">
      <calculatedColumnFormula>SUM($H$3,H3)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D79D6F-3E85-49A1-BD90-46F250C9E27C}" name="Tabulka6" displayName="Tabulka6" ref="C5:D510" totalsRowShown="0">
  <autoFilter ref="C5:D510" xr:uid="{248309EA-26F1-443E-85A8-CF673D30D304}"/>
  <tableColumns count="2">
    <tableColumn id="1" xr3:uid="{77492F09-4F4A-4C08-88B9-0B9473CF8423}" name="ID zákazník"/>
    <tableColumn id="2" xr3:uid="{6AD5BD22-810D-4610-BF5A-0CD5A2C3CDCF}" name="hodnocení produktu [%]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A40B8E-6277-429F-8AA6-EE94EFF8FCFF}" name="Tabulka7" displayName="Tabulka7" ref="F12:I22" totalsRowShown="0">
  <autoFilter ref="F12:I22" xr:uid="{9F3614F5-C187-4EFB-BFAC-5948B2ED2998}"/>
  <tableColumns count="4">
    <tableColumn id="1" xr3:uid="{BE7EA895-27B0-4293-A9D2-6160CCF2979A}" name="interval"/>
    <tableColumn id="2" xr3:uid="{491347E2-774A-4555-97FB-E77D7196763C}" name="dolní mez">
      <calculatedColumnFormula>H12</calculatedColumnFormula>
    </tableColumn>
    <tableColumn id="3" xr3:uid="{755C233B-A14A-42D6-ABD3-32957580F810}" name="horní mez">
      <calculatedColumnFormula>G13+$G$10</calculatedColumnFormula>
    </tableColumn>
    <tableColumn id="4" xr3:uid="{B0BBF743-F411-4B9A-B228-BD88BFC68678}" name="četnos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3C2202-CB5E-422E-9FD8-F1CC7B2391BB}" name="Tabulka9" displayName="Tabulka9" ref="C5:E510" totalsRowShown="0" headerRowDxfId="1" dataDxfId="2" tableBorderDxfId="5">
  <autoFilter ref="C5:E510" xr:uid="{2B7CF70F-4B82-4B9E-B30C-597D725A991D}"/>
  <sortState ref="C6:E510">
    <sortCondition ref="D6"/>
  </sortState>
  <tableColumns count="3">
    <tableColumn id="1" xr3:uid="{D2C4675C-6F1A-4AE1-BC99-2221E71FC614}" name="ID zákazník" dataDxfId="4"/>
    <tableColumn id="2" xr3:uid="{FCAB0AA3-CFE1-4679-8FD9-504BD27407C4}" name="hodnocení produktu [%] seřazeno" dataDxfId="3"/>
    <tableColumn id="3" xr3:uid="{08B8057F-87B7-408C-B2FC-92442E2FABDA}" name="F_N" dataDxfId="0">
      <calculatedColumnFormula>COUNTIF(Tabulka9[hodnocení produktu '[%'] seřazeno],"&lt;="&amp;Tabulka9[[#This Row],[hodnocení produktu '[%'] seřazeno]])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68F6-08E3-41B9-BF6D-B77CDF173C6C}">
  <dimension ref="B2:P202"/>
  <sheetViews>
    <sheetView topLeftCell="B1" zoomScale="85" zoomScaleNormal="85" workbookViewId="0">
      <selection activeCell="M33" sqref="M33"/>
    </sheetView>
  </sheetViews>
  <sheetFormatPr defaultRowHeight="15" x14ac:dyDescent="0.25"/>
  <cols>
    <col min="2" max="2" width="16" bestFit="1" customWidth="1"/>
    <col min="3" max="3" width="16.85546875" bestFit="1" customWidth="1"/>
    <col min="6" max="6" width="22.7109375" bestFit="1" customWidth="1"/>
    <col min="7" max="7" width="18.7109375" bestFit="1" customWidth="1"/>
    <col min="8" max="8" width="18.85546875" customWidth="1"/>
  </cols>
  <sheetData>
    <row r="2" spans="2:8" x14ac:dyDescent="0.25">
      <c r="B2" s="4" t="s">
        <v>0</v>
      </c>
      <c r="C2" s="4" t="s">
        <v>1</v>
      </c>
    </row>
    <row r="3" spans="2:8" x14ac:dyDescent="0.25">
      <c r="B3" s="5">
        <v>1</v>
      </c>
      <c r="C3" s="5" t="s">
        <v>2</v>
      </c>
      <c r="F3" t="s">
        <v>15</v>
      </c>
      <c r="G3" t="s">
        <v>17</v>
      </c>
      <c r="H3" t="s">
        <v>16</v>
      </c>
    </row>
    <row r="4" spans="2:8" x14ac:dyDescent="0.25">
      <c r="B4" s="5">
        <v>2</v>
      </c>
      <c r="C4" s="5" t="s">
        <v>3</v>
      </c>
      <c r="F4" s="5" t="s">
        <v>2</v>
      </c>
      <c r="G4">
        <f>COUNTIF(Tabulka1[politická strana],F4)</f>
        <v>38</v>
      </c>
      <c r="H4" s="2">
        <f>G4/COUNT(Tabulka1[ID respondent])</f>
        <v>0.19</v>
      </c>
    </row>
    <row r="5" spans="2:8" x14ac:dyDescent="0.25">
      <c r="B5" s="5">
        <v>3</v>
      </c>
      <c r="C5" s="5" t="s">
        <v>4</v>
      </c>
      <c r="F5" s="5" t="s">
        <v>3</v>
      </c>
      <c r="G5">
        <f>COUNTIF(Tabulka1[politická strana],F5)</f>
        <v>38</v>
      </c>
      <c r="H5" s="2">
        <f>G5/COUNT(Tabulka1[ID respondent])</f>
        <v>0.19</v>
      </c>
    </row>
    <row r="6" spans="2:8" x14ac:dyDescent="0.25">
      <c r="B6" s="5">
        <v>4</v>
      </c>
      <c r="C6" s="5" t="s">
        <v>5</v>
      </c>
      <c r="F6" s="5" t="s">
        <v>4</v>
      </c>
      <c r="G6">
        <f>COUNTIF(Tabulka1[politická strana],F6)</f>
        <v>36</v>
      </c>
      <c r="H6" s="2">
        <f>G6/COUNT(Tabulka1[ID respondent])</f>
        <v>0.18</v>
      </c>
    </row>
    <row r="7" spans="2:8" x14ac:dyDescent="0.25">
      <c r="B7" s="5">
        <v>5</v>
      </c>
      <c r="C7" s="5" t="s">
        <v>2</v>
      </c>
      <c r="F7" s="5" t="s">
        <v>5</v>
      </c>
      <c r="G7">
        <f>COUNTIF(Tabulka1[politická strana],F7)</f>
        <v>33</v>
      </c>
      <c r="H7" s="2">
        <f>G7/COUNT(Tabulka1[ID respondent])</f>
        <v>0.16500000000000001</v>
      </c>
    </row>
    <row r="8" spans="2:8" x14ac:dyDescent="0.25">
      <c r="B8" s="5">
        <v>6</v>
      </c>
      <c r="C8" s="5" t="s">
        <v>6</v>
      </c>
      <c r="F8" s="5" t="s">
        <v>7</v>
      </c>
      <c r="G8">
        <f>COUNTIF(Tabulka1[politická strana],F8)</f>
        <v>27</v>
      </c>
      <c r="H8" s="2">
        <f>G8/COUNT(Tabulka1[ID respondent])</f>
        <v>0.13500000000000001</v>
      </c>
    </row>
    <row r="9" spans="2:8" x14ac:dyDescent="0.25">
      <c r="B9" s="5">
        <v>7</v>
      </c>
      <c r="C9" s="5" t="s">
        <v>7</v>
      </c>
      <c r="F9" s="6" t="s">
        <v>6</v>
      </c>
      <c r="G9">
        <f>COUNTIF(Tabulka1[politická strana],F9)</f>
        <v>28</v>
      </c>
      <c r="H9" s="2">
        <f>G9/COUNT(Tabulka1[ID respondent])</f>
        <v>0.14000000000000001</v>
      </c>
    </row>
    <row r="10" spans="2:8" x14ac:dyDescent="0.25">
      <c r="B10" s="5">
        <v>8</v>
      </c>
      <c r="C10" s="5" t="s">
        <v>5</v>
      </c>
    </row>
    <row r="11" spans="2:8" x14ac:dyDescent="0.25">
      <c r="B11" s="5">
        <v>9</v>
      </c>
      <c r="C11" s="5" t="s">
        <v>7</v>
      </c>
    </row>
    <row r="12" spans="2:8" x14ac:dyDescent="0.25">
      <c r="B12" s="5">
        <v>10</v>
      </c>
      <c r="C12" s="5" t="s">
        <v>3</v>
      </c>
    </row>
    <row r="13" spans="2:8" x14ac:dyDescent="0.25">
      <c r="B13" s="5">
        <v>11</v>
      </c>
      <c r="C13" s="5" t="s">
        <v>2</v>
      </c>
    </row>
    <row r="14" spans="2:8" x14ac:dyDescent="0.25">
      <c r="B14" s="5">
        <v>12</v>
      </c>
      <c r="C14" s="5" t="s">
        <v>3</v>
      </c>
    </row>
    <row r="15" spans="2:8" x14ac:dyDescent="0.25">
      <c r="B15" s="5">
        <v>13</v>
      </c>
      <c r="C15" s="5" t="s">
        <v>3</v>
      </c>
    </row>
    <row r="16" spans="2:8" x14ac:dyDescent="0.25">
      <c r="B16" s="5">
        <v>14</v>
      </c>
      <c r="C16" s="5" t="s">
        <v>2</v>
      </c>
    </row>
    <row r="17" spans="2:16" x14ac:dyDescent="0.25">
      <c r="B17" s="5">
        <v>15</v>
      </c>
      <c r="C17" s="5" t="s">
        <v>3</v>
      </c>
    </row>
    <row r="18" spans="2:16" x14ac:dyDescent="0.25">
      <c r="B18" s="5">
        <v>16</v>
      </c>
      <c r="C18" s="5" t="s">
        <v>6</v>
      </c>
    </row>
    <row r="19" spans="2:16" x14ac:dyDescent="0.25">
      <c r="B19" s="5">
        <v>17</v>
      </c>
      <c r="C19" s="5" t="s">
        <v>4</v>
      </c>
    </row>
    <row r="20" spans="2:16" x14ac:dyDescent="0.25">
      <c r="B20" s="5">
        <v>18</v>
      </c>
      <c r="C20" s="5" t="s">
        <v>6</v>
      </c>
    </row>
    <row r="21" spans="2:16" x14ac:dyDescent="0.25">
      <c r="B21" s="5">
        <v>19</v>
      </c>
      <c r="C21" s="5" t="s">
        <v>2</v>
      </c>
    </row>
    <row r="22" spans="2:16" x14ac:dyDescent="0.25">
      <c r="B22" s="5">
        <v>20</v>
      </c>
      <c r="C22" s="5" t="s">
        <v>5</v>
      </c>
      <c r="K22" s="7" t="s">
        <v>18</v>
      </c>
      <c r="L22" s="7"/>
      <c r="M22" s="7"/>
      <c r="N22" s="7"/>
      <c r="O22" s="7"/>
      <c r="P22" s="7"/>
    </row>
    <row r="23" spans="2:16" x14ac:dyDescent="0.25">
      <c r="B23" s="5">
        <v>21</v>
      </c>
      <c r="C23" s="5" t="s">
        <v>4</v>
      </c>
      <c r="K23" s="7"/>
      <c r="L23" s="7"/>
      <c r="M23" s="7"/>
      <c r="N23" s="7"/>
      <c r="O23" s="7"/>
      <c r="P23" s="7"/>
    </row>
    <row r="24" spans="2:16" x14ac:dyDescent="0.25">
      <c r="B24" s="5">
        <v>22</v>
      </c>
      <c r="C24" s="5" t="s">
        <v>6</v>
      </c>
      <c r="K24" s="7"/>
      <c r="L24" s="7"/>
      <c r="M24" s="7"/>
      <c r="N24" s="7"/>
      <c r="O24" s="7"/>
      <c r="P24" s="7"/>
    </row>
    <row r="25" spans="2:16" x14ac:dyDescent="0.25">
      <c r="B25" s="5">
        <v>23</v>
      </c>
      <c r="C25" s="5" t="s">
        <v>4</v>
      </c>
      <c r="K25" s="7"/>
      <c r="L25" s="7"/>
      <c r="M25" s="7"/>
      <c r="N25" s="7"/>
      <c r="O25" s="7"/>
      <c r="P25" s="7"/>
    </row>
    <row r="26" spans="2:16" x14ac:dyDescent="0.25">
      <c r="B26" s="5">
        <v>24</v>
      </c>
      <c r="C26" s="5" t="s">
        <v>2</v>
      </c>
      <c r="K26" s="7"/>
      <c r="L26" s="7"/>
      <c r="M26" s="7"/>
      <c r="N26" s="7"/>
      <c r="O26" s="7"/>
      <c r="P26" s="7"/>
    </row>
    <row r="27" spans="2:16" x14ac:dyDescent="0.25">
      <c r="B27" s="5">
        <v>25</v>
      </c>
      <c r="C27" s="5" t="s">
        <v>5</v>
      </c>
      <c r="K27" s="7"/>
      <c r="L27" s="7"/>
      <c r="M27" s="7"/>
      <c r="N27" s="7"/>
      <c r="O27" s="7"/>
      <c r="P27" s="7"/>
    </row>
    <row r="28" spans="2:16" x14ac:dyDescent="0.25">
      <c r="B28" s="5">
        <v>26</v>
      </c>
      <c r="C28" s="5" t="s">
        <v>4</v>
      </c>
    </row>
    <row r="29" spans="2:16" x14ac:dyDescent="0.25">
      <c r="B29" s="5">
        <v>27</v>
      </c>
      <c r="C29" s="5" t="s">
        <v>5</v>
      </c>
    </row>
    <row r="30" spans="2:16" x14ac:dyDescent="0.25">
      <c r="B30" s="5">
        <v>28</v>
      </c>
      <c r="C30" s="5" t="s">
        <v>5</v>
      </c>
    </row>
    <row r="31" spans="2:16" x14ac:dyDescent="0.25">
      <c r="B31" s="5">
        <v>29</v>
      </c>
      <c r="C31" s="5" t="s">
        <v>4</v>
      </c>
    </row>
    <row r="32" spans="2:16" x14ac:dyDescent="0.25">
      <c r="B32" s="5">
        <v>30</v>
      </c>
      <c r="C32" s="5" t="s">
        <v>3</v>
      </c>
    </row>
    <row r="33" spans="2:3" x14ac:dyDescent="0.25">
      <c r="B33" s="5">
        <v>31</v>
      </c>
      <c r="C33" s="5" t="s">
        <v>7</v>
      </c>
    </row>
    <row r="34" spans="2:3" x14ac:dyDescent="0.25">
      <c r="B34" s="5">
        <v>32</v>
      </c>
      <c r="C34" s="5" t="s">
        <v>7</v>
      </c>
    </row>
    <row r="35" spans="2:3" x14ac:dyDescent="0.25">
      <c r="B35" s="5">
        <v>33</v>
      </c>
      <c r="C35" s="5" t="s">
        <v>7</v>
      </c>
    </row>
    <row r="36" spans="2:3" x14ac:dyDescent="0.25">
      <c r="B36" s="5">
        <v>34</v>
      </c>
      <c r="C36" s="5" t="s">
        <v>7</v>
      </c>
    </row>
    <row r="37" spans="2:3" x14ac:dyDescent="0.25">
      <c r="B37" s="5">
        <v>35</v>
      </c>
      <c r="C37" s="5" t="s">
        <v>3</v>
      </c>
    </row>
    <row r="38" spans="2:3" x14ac:dyDescent="0.25">
      <c r="B38" s="5">
        <v>36</v>
      </c>
      <c r="C38" s="5" t="s">
        <v>4</v>
      </c>
    </row>
    <row r="39" spans="2:3" x14ac:dyDescent="0.25">
      <c r="B39" s="5">
        <v>37</v>
      </c>
      <c r="C39" s="5" t="s">
        <v>5</v>
      </c>
    </row>
    <row r="40" spans="2:3" x14ac:dyDescent="0.25">
      <c r="B40" s="5">
        <v>38</v>
      </c>
      <c r="C40" s="5" t="s">
        <v>7</v>
      </c>
    </row>
    <row r="41" spans="2:3" x14ac:dyDescent="0.25">
      <c r="B41" s="5">
        <v>39</v>
      </c>
      <c r="C41" s="5" t="s">
        <v>6</v>
      </c>
    </row>
    <row r="42" spans="2:3" x14ac:dyDescent="0.25">
      <c r="B42" s="5">
        <v>40</v>
      </c>
      <c r="C42" s="5" t="s">
        <v>5</v>
      </c>
    </row>
    <row r="43" spans="2:3" x14ac:dyDescent="0.25">
      <c r="B43" s="5">
        <v>41</v>
      </c>
      <c r="C43" s="5" t="s">
        <v>5</v>
      </c>
    </row>
    <row r="44" spans="2:3" x14ac:dyDescent="0.25">
      <c r="B44" s="5">
        <v>42</v>
      </c>
      <c r="C44" s="5" t="s">
        <v>5</v>
      </c>
    </row>
    <row r="45" spans="2:3" x14ac:dyDescent="0.25">
      <c r="B45" s="5">
        <v>43</v>
      </c>
      <c r="C45" s="5" t="s">
        <v>2</v>
      </c>
    </row>
    <row r="46" spans="2:3" x14ac:dyDescent="0.25">
      <c r="B46" s="5">
        <v>44</v>
      </c>
      <c r="C46" s="5" t="s">
        <v>2</v>
      </c>
    </row>
    <row r="47" spans="2:3" x14ac:dyDescent="0.25">
      <c r="B47" s="5">
        <v>45</v>
      </c>
      <c r="C47" s="5" t="s">
        <v>6</v>
      </c>
    </row>
    <row r="48" spans="2:3" x14ac:dyDescent="0.25">
      <c r="B48" s="5">
        <v>46</v>
      </c>
      <c r="C48" s="5" t="s">
        <v>3</v>
      </c>
    </row>
    <row r="49" spans="2:3" x14ac:dyDescent="0.25">
      <c r="B49" s="5">
        <v>47</v>
      </c>
      <c r="C49" s="5" t="s">
        <v>4</v>
      </c>
    </row>
    <row r="50" spans="2:3" x14ac:dyDescent="0.25">
      <c r="B50" s="5">
        <v>48</v>
      </c>
      <c r="C50" s="5" t="s">
        <v>6</v>
      </c>
    </row>
    <row r="51" spans="2:3" x14ac:dyDescent="0.25">
      <c r="B51" s="5">
        <v>49</v>
      </c>
      <c r="C51" s="5" t="s">
        <v>5</v>
      </c>
    </row>
    <row r="52" spans="2:3" x14ac:dyDescent="0.25">
      <c r="B52" s="5">
        <v>50</v>
      </c>
      <c r="C52" s="5" t="s">
        <v>6</v>
      </c>
    </row>
    <row r="53" spans="2:3" x14ac:dyDescent="0.25">
      <c r="B53" s="5">
        <v>51</v>
      </c>
      <c r="C53" s="5" t="s">
        <v>5</v>
      </c>
    </row>
    <row r="54" spans="2:3" x14ac:dyDescent="0.25">
      <c r="B54" s="5">
        <v>52</v>
      </c>
      <c r="C54" s="5" t="s">
        <v>6</v>
      </c>
    </row>
    <row r="55" spans="2:3" x14ac:dyDescent="0.25">
      <c r="B55" s="5">
        <v>53</v>
      </c>
      <c r="C55" s="5" t="s">
        <v>4</v>
      </c>
    </row>
    <row r="56" spans="2:3" x14ac:dyDescent="0.25">
      <c r="B56" s="5">
        <v>54</v>
      </c>
      <c r="C56" s="5" t="s">
        <v>5</v>
      </c>
    </row>
    <row r="57" spans="2:3" x14ac:dyDescent="0.25">
      <c r="B57" s="5">
        <v>55</v>
      </c>
      <c r="C57" s="5" t="s">
        <v>5</v>
      </c>
    </row>
    <row r="58" spans="2:3" x14ac:dyDescent="0.25">
      <c r="B58" s="5">
        <v>56</v>
      </c>
      <c r="C58" s="5" t="s">
        <v>2</v>
      </c>
    </row>
    <row r="59" spans="2:3" x14ac:dyDescent="0.25">
      <c r="B59" s="5">
        <v>57</v>
      </c>
      <c r="C59" s="5" t="s">
        <v>3</v>
      </c>
    </row>
    <row r="60" spans="2:3" x14ac:dyDescent="0.25">
      <c r="B60" s="5">
        <v>58</v>
      </c>
      <c r="C60" s="5" t="s">
        <v>2</v>
      </c>
    </row>
    <row r="61" spans="2:3" x14ac:dyDescent="0.25">
      <c r="B61" s="5">
        <v>59</v>
      </c>
      <c r="C61" s="5" t="s">
        <v>6</v>
      </c>
    </row>
    <row r="62" spans="2:3" x14ac:dyDescent="0.25">
      <c r="B62" s="5">
        <v>60</v>
      </c>
      <c r="C62" s="5" t="s">
        <v>4</v>
      </c>
    </row>
    <row r="63" spans="2:3" x14ac:dyDescent="0.25">
      <c r="B63" s="5">
        <v>61</v>
      </c>
      <c r="C63" s="5" t="s">
        <v>5</v>
      </c>
    </row>
    <row r="64" spans="2:3" x14ac:dyDescent="0.25">
      <c r="B64" s="5">
        <v>62</v>
      </c>
      <c r="C64" s="5" t="s">
        <v>3</v>
      </c>
    </row>
    <row r="65" spans="2:3" x14ac:dyDescent="0.25">
      <c r="B65" s="5">
        <v>63</v>
      </c>
      <c r="C65" s="5" t="s">
        <v>7</v>
      </c>
    </row>
    <row r="66" spans="2:3" x14ac:dyDescent="0.25">
      <c r="B66" s="5">
        <v>64</v>
      </c>
      <c r="C66" s="5" t="s">
        <v>4</v>
      </c>
    </row>
    <row r="67" spans="2:3" x14ac:dyDescent="0.25">
      <c r="B67" s="5">
        <v>65</v>
      </c>
      <c r="C67" s="5" t="s">
        <v>3</v>
      </c>
    </row>
    <row r="68" spans="2:3" x14ac:dyDescent="0.25">
      <c r="B68" s="5">
        <v>66</v>
      </c>
      <c r="C68" s="5" t="s">
        <v>4</v>
      </c>
    </row>
    <row r="69" spans="2:3" x14ac:dyDescent="0.25">
      <c r="B69" s="5">
        <v>67</v>
      </c>
      <c r="C69" s="5" t="s">
        <v>3</v>
      </c>
    </row>
    <row r="70" spans="2:3" x14ac:dyDescent="0.25">
      <c r="B70" s="5">
        <v>68</v>
      </c>
      <c r="C70" s="5" t="s">
        <v>2</v>
      </c>
    </row>
    <row r="71" spans="2:3" x14ac:dyDescent="0.25">
      <c r="B71" s="5">
        <v>69</v>
      </c>
      <c r="C71" s="5" t="s">
        <v>6</v>
      </c>
    </row>
    <row r="72" spans="2:3" x14ac:dyDescent="0.25">
      <c r="B72" s="5">
        <v>70</v>
      </c>
      <c r="C72" s="5" t="s">
        <v>6</v>
      </c>
    </row>
    <row r="73" spans="2:3" x14ac:dyDescent="0.25">
      <c r="B73" s="5">
        <v>71</v>
      </c>
      <c r="C73" s="5" t="s">
        <v>2</v>
      </c>
    </row>
    <row r="74" spans="2:3" x14ac:dyDescent="0.25">
      <c r="B74" s="5">
        <v>72</v>
      </c>
      <c r="C74" s="5" t="s">
        <v>6</v>
      </c>
    </row>
    <row r="75" spans="2:3" x14ac:dyDescent="0.25">
      <c r="B75" s="5">
        <v>73</v>
      </c>
      <c r="C75" s="5" t="s">
        <v>4</v>
      </c>
    </row>
    <row r="76" spans="2:3" x14ac:dyDescent="0.25">
      <c r="B76" s="5">
        <v>74</v>
      </c>
      <c r="C76" s="5" t="s">
        <v>4</v>
      </c>
    </row>
    <row r="77" spans="2:3" x14ac:dyDescent="0.25">
      <c r="B77" s="5">
        <v>75</v>
      </c>
      <c r="C77" s="5" t="s">
        <v>3</v>
      </c>
    </row>
    <row r="78" spans="2:3" x14ac:dyDescent="0.25">
      <c r="B78" s="5">
        <v>76</v>
      </c>
      <c r="C78" s="5" t="s">
        <v>2</v>
      </c>
    </row>
    <row r="79" spans="2:3" x14ac:dyDescent="0.25">
      <c r="B79" s="5">
        <v>77</v>
      </c>
      <c r="C79" s="5" t="s">
        <v>3</v>
      </c>
    </row>
    <row r="80" spans="2:3" x14ac:dyDescent="0.25">
      <c r="B80" s="5">
        <v>78</v>
      </c>
      <c r="C80" s="5" t="s">
        <v>2</v>
      </c>
    </row>
    <row r="81" spans="2:3" x14ac:dyDescent="0.25">
      <c r="B81" s="5">
        <v>79</v>
      </c>
      <c r="C81" s="5" t="s">
        <v>5</v>
      </c>
    </row>
    <row r="82" spans="2:3" x14ac:dyDescent="0.25">
      <c r="B82" s="5">
        <v>80</v>
      </c>
      <c r="C82" s="5" t="s">
        <v>4</v>
      </c>
    </row>
    <row r="83" spans="2:3" x14ac:dyDescent="0.25">
      <c r="B83" s="5">
        <v>81</v>
      </c>
      <c r="C83" s="5" t="s">
        <v>7</v>
      </c>
    </row>
    <row r="84" spans="2:3" x14ac:dyDescent="0.25">
      <c r="B84" s="5">
        <v>82</v>
      </c>
      <c r="C84" s="5" t="s">
        <v>2</v>
      </c>
    </row>
    <row r="85" spans="2:3" x14ac:dyDescent="0.25">
      <c r="B85" s="5">
        <v>83</v>
      </c>
      <c r="C85" s="5" t="s">
        <v>7</v>
      </c>
    </row>
    <row r="86" spans="2:3" x14ac:dyDescent="0.25">
      <c r="B86" s="5">
        <v>84</v>
      </c>
      <c r="C86" s="5" t="s">
        <v>5</v>
      </c>
    </row>
    <row r="87" spans="2:3" x14ac:dyDescent="0.25">
      <c r="B87" s="5">
        <v>85</v>
      </c>
      <c r="C87" s="5" t="s">
        <v>2</v>
      </c>
    </row>
    <row r="88" spans="2:3" x14ac:dyDescent="0.25">
      <c r="B88" s="5">
        <v>86</v>
      </c>
      <c r="C88" s="5" t="s">
        <v>7</v>
      </c>
    </row>
    <row r="89" spans="2:3" x14ac:dyDescent="0.25">
      <c r="B89" s="5">
        <v>87</v>
      </c>
      <c r="C89" s="5" t="s">
        <v>3</v>
      </c>
    </row>
    <row r="90" spans="2:3" x14ac:dyDescent="0.25">
      <c r="B90" s="5">
        <v>88</v>
      </c>
      <c r="C90" s="5" t="s">
        <v>6</v>
      </c>
    </row>
    <row r="91" spans="2:3" x14ac:dyDescent="0.25">
      <c r="B91" s="5">
        <v>89</v>
      </c>
      <c r="C91" s="5" t="s">
        <v>4</v>
      </c>
    </row>
    <row r="92" spans="2:3" x14ac:dyDescent="0.25">
      <c r="B92" s="5">
        <v>90</v>
      </c>
      <c r="C92" s="5" t="s">
        <v>6</v>
      </c>
    </row>
    <row r="93" spans="2:3" x14ac:dyDescent="0.25">
      <c r="B93" s="5">
        <v>91</v>
      </c>
      <c r="C93" s="5" t="s">
        <v>2</v>
      </c>
    </row>
    <row r="94" spans="2:3" x14ac:dyDescent="0.25">
      <c r="B94" s="5">
        <v>92</v>
      </c>
      <c r="C94" s="5" t="s">
        <v>2</v>
      </c>
    </row>
    <row r="95" spans="2:3" x14ac:dyDescent="0.25">
      <c r="B95" s="5">
        <v>93</v>
      </c>
      <c r="C95" s="5" t="s">
        <v>5</v>
      </c>
    </row>
    <row r="96" spans="2:3" x14ac:dyDescent="0.25">
      <c r="B96" s="5">
        <v>94</v>
      </c>
      <c r="C96" s="5" t="s">
        <v>4</v>
      </c>
    </row>
    <row r="97" spans="2:3" x14ac:dyDescent="0.25">
      <c r="B97" s="5">
        <v>95</v>
      </c>
      <c r="C97" s="5" t="s">
        <v>4</v>
      </c>
    </row>
    <row r="98" spans="2:3" x14ac:dyDescent="0.25">
      <c r="B98" s="5">
        <v>96</v>
      </c>
      <c r="C98" s="5" t="s">
        <v>2</v>
      </c>
    </row>
    <row r="99" spans="2:3" x14ac:dyDescent="0.25">
      <c r="B99" s="5">
        <v>97</v>
      </c>
      <c r="C99" s="5" t="s">
        <v>3</v>
      </c>
    </row>
    <row r="100" spans="2:3" x14ac:dyDescent="0.25">
      <c r="B100" s="5">
        <v>98</v>
      </c>
      <c r="C100" s="5" t="s">
        <v>5</v>
      </c>
    </row>
    <row r="101" spans="2:3" x14ac:dyDescent="0.25">
      <c r="B101" s="5">
        <v>99</v>
      </c>
      <c r="C101" s="5" t="s">
        <v>4</v>
      </c>
    </row>
    <row r="102" spans="2:3" x14ac:dyDescent="0.25">
      <c r="B102" s="5">
        <v>100</v>
      </c>
      <c r="C102" s="5" t="s">
        <v>4</v>
      </c>
    </row>
    <row r="103" spans="2:3" x14ac:dyDescent="0.25">
      <c r="B103" s="5">
        <v>101</v>
      </c>
      <c r="C103" s="5" t="s">
        <v>5</v>
      </c>
    </row>
    <row r="104" spans="2:3" x14ac:dyDescent="0.25">
      <c r="B104" s="5">
        <v>102</v>
      </c>
      <c r="C104" s="5" t="s">
        <v>7</v>
      </c>
    </row>
    <row r="105" spans="2:3" x14ac:dyDescent="0.25">
      <c r="B105" s="5">
        <v>103</v>
      </c>
      <c r="C105" s="5" t="s">
        <v>5</v>
      </c>
    </row>
    <row r="106" spans="2:3" x14ac:dyDescent="0.25">
      <c r="B106" s="5">
        <v>104</v>
      </c>
      <c r="C106" s="5" t="s">
        <v>2</v>
      </c>
    </row>
    <row r="107" spans="2:3" x14ac:dyDescent="0.25">
      <c r="B107" s="5">
        <v>105</v>
      </c>
      <c r="C107" s="5" t="s">
        <v>3</v>
      </c>
    </row>
    <row r="108" spans="2:3" x14ac:dyDescent="0.25">
      <c r="B108" s="5">
        <v>106</v>
      </c>
      <c r="C108" s="5" t="s">
        <v>6</v>
      </c>
    </row>
    <row r="109" spans="2:3" x14ac:dyDescent="0.25">
      <c r="B109" s="5">
        <v>107</v>
      </c>
      <c r="C109" s="5" t="s">
        <v>4</v>
      </c>
    </row>
    <row r="110" spans="2:3" x14ac:dyDescent="0.25">
      <c r="B110" s="5">
        <v>108</v>
      </c>
      <c r="C110" s="5" t="s">
        <v>5</v>
      </c>
    </row>
    <row r="111" spans="2:3" x14ac:dyDescent="0.25">
      <c r="B111" s="5">
        <v>109</v>
      </c>
      <c r="C111" s="5" t="s">
        <v>3</v>
      </c>
    </row>
    <row r="112" spans="2:3" x14ac:dyDescent="0.25">
      <c r="B112" s="5">
        <v>110</v>
      </c>
      <c r="C112" s="5" t="s">
        <v>2</v>
      </c>
    </row>
    <row r="113" spans="2:3" x14ac:dyDescent="0.25">
      <c r="B113" s="5">
        <v>111</v>
      </c>
      <c r="C113" s="5" t="s">
        <v>7</v>
      </c>
    </row>
    <row r="114" spans="2:3" x14ac:dyDescent="0.25">
      <c r="B114" s="5">
        <v>112</v>
      </c>
      <c r="C114" s="5" t="s">
        <v>7</v>
      </c>
    </row>
    <row r="115" spans="2:3" x14ac:dyDescent="0.25">
      <c r="B115" s="5">
        <v>113</v>
      </c>
      <c r="C115" s="5" t="s">
        <v>2</v>
      </c>
    </row>
    <row r="116" spans="2:3" x14ac:dyDescent="0.25">
      <c r="B116" s="5">
        <v>114</v>
      </c>
      <c r="C116" s="5" t="s">
        <v>5</v>
      </c>
    </row>
    <row r="117" spans="2:3" x14ac:dyDescent="0.25">
      <c r="B117" s="5">
        <v>115</v>
      </c>
      <c r="C117" s="5" t="s">
        <v>3</v>
      </c>
    </row>
    <row r="118" spans="2:3" x14ac:dyDescent="0.25">
      <c r="B118" s="5">
        <v>116</v>
      </c>
      <c r="C118" s="5" t="s">
        <v>3</v>
      </c>
    </row>
    <row r="119" spans="2:3" x14ac:dyDescent="0.25">
      <c r="B119" s="5">
        <v>117</v>
      </c>
      <c r="C119" s="5" t="s">
        <v>5</v>
      </c>
    </row>
    <row r="120" spans="2:3" x14ac:dyDescent="0.25">
      <c r="B120" s="5">
        <v>118</v>
      </c>
      <c r="C120" s="5" t="s">
        <v>3</v>
      </c>
    </row>
    <row r="121" spans="2:3" x14ac:dyDescent="0.25">
      <c r="B121" s="5">
        <v>119</v>
      </c>
      <c r="C121" s="5" t="s">
        <v>3</v>
      </c>
    </row>
    <row r="122" spans="2:3" x14ac:dyDescent="0.25">
      <c r="B122" s="5">
        <v>120</v>
      </c>
      <c r="C122" s="5" t="s">
        <v>7</v>
      </c>
    </row>
    <row r="123" spans="2:3" x14ac:dyDescent="0.25">
      <c r="B123" s="5">
        <v>121</v>
      </c>
      <c r="C123" s="5" t="s">
        <v>2</v>
      </c>
    </row>
    <row r="124" spans="2:3" x14ac:dyDescent="0.25">
      <c r="B124" s="5">
        <v>122</v>
      </c>
      <c r="C124" s="5" t="s">
        <v>5</v>
      </c>
    </row>
    <row r="125" spans="2:3" x14ac:dyDescent="0.25">
      <c r="B125" s="5">
        <v>123</v>
      </c>
      <c r="C125" s="5" t="s">
        <v>5</v>
      </c>
    </row>
    <row r="126" spans="2:3" x14ac:dyDescent="0.25">
      <c r="B126" s="5">
        <v>124</v>
      </c>
      <c r="C126" s="5" t="s">
        <v>4</v>
      </c>
    </row>
    <row r="127" spans="2:3" x14ac:dyDescent="0.25">
      <c r="B127" s="5">
        <v>125</v>
      </c>
      <c r="C127" s="5" t="s">
        <v>7</v>
      </c>
    </row>
    <row r="128" spans="2:3" x14ac:dyDescent="0.25">
      <c r="B128" s="5">
        <v>126</v>
      </c>
      <c r="C128" s="5" t="s">
        <v>7</v>
      </c>
    </row>
    <row r="129" spans="2:3" x14ac:dyDescent="0.25">
      <c r="B129" s="5">
        <v>127</v>
      </c>
      <c r="C129" s="5" t="s">
        <v>5</v>
      </c>
    </row>
    <row r="130" spans="2:3" x14ac:dyDescent="0.25">
      <c r="B130" s="5">
        <v>128</v>
      </c>
      <c r="C130" s="5" t="s">
        <v>2</v>
      </c>
    </row>
    <row r="131" spans="2:3" x14ac:dyDescent="0.25">
      <c r="B131" s="5">
        <v>129</v>
      </c>
      <c r="C131" s="5" t="s">
        <v>7</v>
      </c>
    </row>
    <row r="132" spans="2:3" x14ac:dyDescent="0.25">
      <c r="B132" s="5">
        <v>130</v>
      </c>
      <c r="C132" s="5" t="s">
        <v>3</v>
      </c>
    </row>
    <row r="133" spans="2:3" x14ac:dyDescent="0.25">
      <c r="B133" s="5">
        <v>131</v>
      </c>
      <c r="C133" s="5" t="s">
        <v>4</v>
      </c>
    </row>
    <row r="134" spans="2:3" x14ac:dyDescent="0.25">
      <c r="B134" s="5">
        <v>132</v>
      </c>
      <c r="C134" s="5" t="s">
        <v>2</v>
      </c>
    </row>
    <row r="135" spans="2:3" x14ac:dyDescent="0.25">
      <c r="B135" s="5">
        <v>133</v>
      </c>
      <c r="C135" s="5" t="s">
        <v>3</v>
      </c>
    </row>
    <row r="136" spans="2:3" x14ac:dyDescent="0.25">
      <c r="B136" s="5">
        <v>134</v>
      </c>
      <c r="C136" s="5" t="s">
        <v>2</v>
      </c>
    </row>
    <row r="137" spans="2:3" x14ac:dyDescent="0.25">
      <c r="B137" s="5">
        <v>135</v>
      </c>
      <c r="C137" s="5" t="s">
        <v>7</v>
      </c>
    </row>
    <row r="138" spans="2:3" x14ac:dyDescent="0.25">
      <c r="B138" s="5">
        <v>136</v>
      </c>
      <c r="C138" s="5" t="s">
        <v>3</v>
      </c>
    </row>
    <row r="139" spans="2:3" x14ac:dyDescent="0.25">
      <c r="B139" s="5">
        <v>137</v>
      </c>
      <c r="C139" s="5" t="s">
        <v>6</v>
      </c>
    </row>
    <row r="140" spans="2:3" x14ac:dyDescent="0.25">
      <c r="B140" s="5">
        <v>138</v>
      </c>
      <c r="C140" s="5" t="s">
        <v>4</v>
      </c>
    </row>
    <row r="141" spans="2:3" x14ac:dyDescent="0.25">
      <c r="B141" s="5">
        <v>139</v>
      </c>
      <c r="C141" s="5" t="s">
        <v>5</v>
      </c>
    </row>
    <row r="142" spans="2:3" x14ac:dyDescent="0.25">
      <c r="B142" s="5">
        <v>140</v>
      </c>
      <c r="C142" s="5" t="s">
        <v>3</v>
      </c>
    </row>
    <row r="143" spans="2:3" x14ac:dyDescent="0.25">
      <c r="B143" s="5">
        <v>141</v>
      </c>
      <c r="C143" s="5" t="s">
        <v>6</v>
      </c>
    </row>
    <row r="144" spans="2:3" x14ac:dyDescent="0.25">
      <c r="B144" s="5">
        <v>142</v>
      </c>
      <c r="C144" s="5" t="s">
        <v>2</v>
      </c>
    </row>
    <row r="145" spans="2:3" x14ac:dyDescent="0.25">
      <c r="B145" s="5">
        <v>143</v>
      </c>
      <c r="C145" s="5" t="s">
        <v>5</v>
      </c>
    </row>
    <row r="146" spans="2:3" x14ac:dyDescent="0.25">
      <c r="B146" s="5">
        <v>144</v>
      </c>
      <c r="C146" s="5" t="s">
        <v>5</v>
      </c>
    </row>
    <row r="147" spans="2:3" x14ac:dyDescent="0.25">
      <c r="B147" s="5">
        <v>145</v>
      </c>
      <c r="C147" s="5" t="s">
        <v>4</v>
      </c>
    </row>
    <row r="148" spans="2:3" x14ac:dyDescent="0.25">
      <c r="B148" s="5">
        <v>146</v>
      </c>
      <c r="C148" s="5" t="s">
        <v>3</v>
      </c>
    </row>
    <row r="149" spans="2:3" x14ac:dyDescent="0.25">
      <c r="B149" s="5">
        <v>147</v>
      </c>
      <c r="C149" s="5" t="s">
        <v>7</v>
      </c>
    </row>
    <row r="150" spans="2:3" x14ac:dyDescent="0.25">
      <c r="B150" s="5">
        <v>148</v>
      </c>
      <c r="C150" s="5" t="s">
        <v>5</v>
      </c>
    </row>
    <row r="151" spans="2:3" x14ac:dyDescent="0.25">
      <c r="B151" s="5">
        <v>149</v>
      </c>
      <c r="C151" s="5" t="s">
        <v>3</v>
      </c>
    </row>
    <row r="152" spans="2:3" x14ac:dyDescent="0.25">
      <c r="B152" s="5">
        <v>150</v>
      </c>
      <c r="C152" s="5" t="s">
        <v>4</v>
      </c>
    </row>
    <row r="153" spans="2:3" x14ac:dyDescent="0.25">
      <c r="B153" s="5">
        <v>151</v>
      </c>
      <c r="C153" s="5" t="s">
        <v>6</v>
      </c>
    </row>
    <row r="154" spans="2:3" x14ac:dyDescent="0.25">
      <c r="B154" s="5">
        <v>152</v>
      </c>
      <c r="C154" s="5" t="s">
        <v>2</v>
      </c>
    </row>
    <row r="155" spans="2:3" x14ac:dyDescent="0.25">
      <c r="B155" s="5">
        <v>153</v>
      </c>
      <c r="C155" s="5" t="s">
        <v>5</v>
      </c>
    </row>
    <row r="156" spans="2:3" x14ac:dyDescent="0.25">
      <c r="B156" s="5">
        <v>154</v>
      </c>
      <c r="C156" s="5" t="s">
        <v>7</v>
      </c>
    </row>
    <row r="157" spans="2:3" x14ac:dyDescent="0.25">
      <c r="B157" s="5">
        <v>155</v>
      </c>
      <c r="C157" s="5" t="s">
        <v>6</v>
      </c>
    </row>
    <row r="158" spans="2:3" x14ac:dyDescent="0.25">
      <c r="B158" s="5">
        <v>156</v>
      </c>
      <c r="C158" s="5" t="s">
        <v>3</v>
      </c>
    </row>
    <row r="159" spans="2:3" x14ac:dyDescent="0.25">
      <c r="B159" s="5">
        <v>157</v>
      </c>
      <c r="C159" s="5" t="s">
        <v>6</v>
      </c>
    </row>
    <row r="160" spans="2:3" x14ac:dyDescent="0.25">
      <c r="B160" s="5">
        <v>158</v>
      </c>
      <c r="C160" s="5" t="s">
        <v>4</v>
      </c>
    </row>
    <row r="161" spans="2:3" x14ac:dyDescent="0.25">
      <c r="B161" s="5">
        <v>159</v>
      </c>
      <c r="C161" s="5" t="s">
        <v>6</v>
      </c>
    </row>
    <row r="162" spans="2:3" x14ac:dyDescent="0.25">
      <c r="B162" s="5">
        <v>160</v>
      </c>
      <c r="C162" s="5" t="s">
        <v>2</v>
      </c>
    </row>
    <row r="163" spans="2:3" x14ac:dyDescent="0.25">
      <c r="B163" s="5">
        <v>161</v>
      </c>
      <c r="C163" s="5" t="s">
        <v>2</v>
      </c>
    </row>
    <row r="164" spans="2:3" x14ac:dyDescent="0.25">
      <c r="B164" s="5">
        <v>162</v>
      </c>
      <c r="C164" s="5" t="s">
        <v>3</v>
      </c>
    </row>
    <row r="165" spans="2:3" x14ac:dyDescent="0.25">
      <c r="B165" s="5">
        <v>163</v>
      </c>
      <c r="C165" s="5" t="s">
        <v>3</v>
      </c>
    </row>
    <row r="166" spans="2:3" x14ac:dyDescent="0.25">
      <c r="B166" s="5">
        <v>164</v>
      </c>
      <c r="C166" s="5" t="s">
        <v>6</v>
      </c>
    </row>
    <row r="167" spans="2:3" x14ac:dyDescent="0.25">
      <c r="B167" s="5">
        <v>165</v>
      </c>
      <c r="C167" s="5" t="s">
        <v>3</v>
      </c>
    </row>
    <row r="168" spans="2:3" x14ac:dyDescent="0.25">
      <c r="B168" s="5">
        <v>166</v>
      </c>
      <c r="C168" s="5" t="s">
        <v>3</v>
      </c>
    </row>
    <row r="169" spans="2:3" x14ac:dyDescent="0.25">
      <c r="B169" s="5">
        <v>167</v>
      </c>
      <c r="C169" s="5" t="s">
        <v>7</v>
      </c>
    </row>
    <row r="170" spans="2:3" x14ac:dyDescent="0.25">
      <c r="B170" s="5">
        <v>168</v>
      </c>
      <c r="C170" s="5" t="s">
        <v>6</v>
      </c>
    </row>
    <row r="171" spans="2:3" x14ac:dyDescent="0.25">
      <c r="B171" s="5">
        <v>169</v>
      </c>
      <c r="C171" s="5" t="s">
        <v>7</v>
      </c>
    </row>
    <row r="172" spans="2:3" x14ac:dyDescent="0.25">
      <c r="B172" s="5">
        <v>170</v>
      </c>
      <c r="C172" s="5" t="s">
        <v>2</v>
      </c>
    </row>
    <row r="173" spans="2:3" x14ac:dyDescent="0.25">
      <c r="B173" s="5">
        <v>171</v>
      </c>
      <c r="C173" s="5" t="s">
        <v>4</v>
      </c>
    </row>
    <row r="174" spans="2:3" x14ac:dyDescent="0.25">
      <c r="B174" s="5">
        <v>172</v>
      </c>
      <c r="C174" s="5" t="s">
        <v>3</v>
      </c>
    </row>
    <row r="175" spans="2:3" x14ac:dyDescent="0.25">
      <c r="B175" s="5">
        <v>173</v>
      </c>
      <c r="C175" s="5" t="s">
        <v>3</v>
      </c>
    </row>
    <row r="176" spans="2:3" x14ac:dyDescent="0.25">
      <c r="B176" s="5">
        <v>174</v>
      </c>
      <c r="C176" s="5" t="s">
        <v>3</v>
      </c>
    </row>
    <row r="177" spans="2:3" x14ac:dyDescent="0.25">
      <c r="B177" s="5">
        <v>175</v>
      </c>
      <c r="C177" s="5" t="s">
        <v>7</v>
      </c>
    </row>
    <row r="178" spans="2:3" x14ac:dyDescent="0.25">
      <c r="B178" s="5">
        <v>176</v>
      </c>
      <c r="C178" s="5" t="s">
        <v>6</v>
      </c>
    </row>
    <row r="179" spans="2:3" x14ac:dyDescent="0.25">
      <c r="B179" s="5">
        <v>177</v>
      </c>
      <c r="C179" s="5" t="s">
        <v>7</v>
      </c>
    </row>
    <row r="180" spans="2:3" x14ac:dyDescent="0.25">
      <c r="B180" s="5">
        <v>178</v>
      </c>
      <c r="C180" s="5" t="s">
        <v>3</v>
      </c>
    </row>
    <row r="181" spans="2:3" x14ac:dyDescent="0.25">
      <c r="B181" s="5">
        <v>179</v>
      </c>
      <c r="C181" s="5" t="s">
        <v>4</v>
      </c>
    </row>
    <row r="182" spans="2:3" x14ac:dyDescent="0.25">
      <c r="B182" s="5">
        <v>180</v>
      </c>
      <c r="C182" s="5" t="s">
        <v>2</v>
      </c>
    </row>
    <row r="183" spans="2:3" x14ac:dyDescent="0.25">
      <c r="B183" s="5">
        <v>181</v>
      </c>
      <c r="C183" s="5" t="s">
        <v>2</v>
      </c>
    </row>
    <row r="184" spans="2:3" x14ac:dyDescent="0.25">
      <c r="B184" s="5">
        <v>182</v>
      </c>
      <c r="C184" s="5" t="s">
        <v>6</v>
      </c>
    </row>
    <row r="185" spans="2:3" x14ac:dyDescent="0.25">
      <c r="B185" s="5">
        <v>183</v>
      </c>
      <c r="C185" s="5" t="s">
        <v>4</v>
      </c>
    </row>
    <row r="186" spans="2:3" x14ac:dyDescent="0.25">
      <c r="B186" s="5">
        <v>184</v>
      </c>
      <c r="C186" s="5" t="s">
        <v>6</v>
      </c>
    </row>
    <row r="187" spans="2:3" x14ac:dyDescent="0.25">
      <c r="B187" s="5">
        <v>185</v>
      </c>
      <c r="C187" s="5" t="s">
        <v>6</v>
      </c>
    </row>
    <row r="188" spans="2:3" x14ac:dyDescent="0.25">
      <c r="B188" s="5">
        <v>186</v>
      </c>
      <c r="C188" s="5" t="s">
        <v>2</v>
      </c>
    </row>
    <row r="189" spans="2:3" x14ac:dyDescent="0.25">
      <c r="B189" s="5">
        <v>187</v>
      </c>
      <c r="C189" s="5" t="s">
        <v>4</v>
      </c>
    </row>
    <row r="190" spans="2:3" x14ac:dyDescent="0.25">
      <c r="B190" s="5">
        <v>188</v>
      </c>
      <c r="C190" s="5" t="s">
        <v>5</v>
      </c>
    </row>
    <row r="191" spans="2:3" x14ac:dyDescent="0.25">
      <c r="B191" s="5">
        <v>189</v>
      </c>
      <c r="C191" s="5" t="s">
        <v>4</v>
      </c>
    </row>
    <row r="192" spans="2:3" x14ac:dyDescent="0.25">
      <c r="B192" s="5">
        <v>190</v>
      </c>
      <c r="C192" s="5" t="s">
        <v>7</v>
      </c>
    </row>
    <row r="193" spans="2:3" x14ac:dyDescent="0.25">
      <c r="B193" s="5">
        <v>191</v>
      </c>
      <c r="C193" s="5" t="s">
        <v>2</v>
      </c>
    </row>
    <row r="194" spans="2:3" x14ac:dyDescent="0.25">
      <c r="B194" s="5">
        <v>192</v>
      </c>
      <c r="C194" s="5" t="s">
        <v>3</v>
      </c>
    </row>
    <row r="195" spans="2:3" x14ac:dyDescent="0.25">
      <c r="B195" s="5">
        <v>193</v>
      </c>
      <c r="C195" s="5" t="s">
        <v>2</v>
      </c>
    </row>
    <row r="196" spans="2:3" x14ac:dyDescent="0.25">
      <c r="B196" s="5">
        <v>194</v>
      </c>
      <c r="C196" s="5" t="s">
        <v>4</v>
      </c>
    </row>
    <row r="197" spans="2:3" x14ac:dyDescent="0.25">
      <c r="B197" s="5">
        <v>195</v>
      </c>
      <c r="C197" s="5" t="s">
        <v>4</v>
      </c>
    </row>
    <row r="198" spans="2:3" x14ac:dyDescent="0.25">
      <c r="B198" s="5">
        <v>196</v>
      </c>
      <c r="C198" s="5" t="s">
        <v>2</v>
      </c>
    </row>
    <row r="199" spans="2:3" x14ac:dyDescent="0.25">
      <c r="B199" s="5">
        <v>197</v>
      </c>
      <c r="C199" s="5" t="s">
        <v>2</v>
      </c>
    </row>
    <row r="200" spans="2:3" x14ac:dyDescent="0.25">
      <c r="B200" s="5">
        <v>198</v>
      </c>
      <c r="C200" s="5" t="s">
        <v>4</v>
      </c>
    </row>
    <row r="201" spans="2:3" x14ac:dyDescent="0.25">
      <c r="B201" s="5">
        <v>199</v>
      </c>
      <c r="C201" s="5" t="s">
        <v>4</v>
      </c>
    </row>
    <row r="202" spans="2:3" x14ac:dyDescent="0.25">
      <c r="B202" s="5">
        <v>200</v>
      </c>
      <c r="C202" s="5" t="s">
        <v>7</v>
      </c>
    </row>
  </sheetData>
  <mergeCells count="1">
    <mergeCell ref="K22:P27"/>
  </mergeCells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8AE9-D427-4D7D-BE8F-3825AD117AB8}">
  <dimension ref="B2:P202"/>
  <sheetViews>
    <sheetView topLeftCell="F1" zoomScale="115" zoomScaleNormal="115" workbookViewId="0">
      <selection activeCell="I3" sqref="I3"/>
    </sheetView>
  </sheetViews>
  <sheetFormatPr defaultRowHeight="15" x14ac:dyDescent="0.25"/>
  <cols>
    <col min="2" max="2" width="17.28515625" bestFit="1" customWidth="1"/>
    <col min="3" max="3" width="21.85546875" bestFit="1" customWidth="1"/>
    <col min="5" max="5" width="18.7109375" bestFit="1" customWidth="1"/>
    <col min="6" max="6" width="22.85546875" bestFit="1" customWidth="1"/>
    <col min="7" max="7" width="18.7109375" bestFit="1" customWidth="1"/>
    <col min="8" max="8" width="17.85546875" bestFit="1" customWidth="1"/>
    <col min="9" max="9" width="30.140625" bestFit="1" customWidth="1"/>
    <col min="10" max="10" width="29.28515625" customWidth="1"/>
  </cols>
  <sheetData>
    <row r="2" spans="2:16" x14ac:dyDescent="0.25">
      <c r="B2" s="4" t="s">
        <v>8</v>
      </c>
      <c r="C2" s="4" t="s">
        <v>9</v>
      </c>
      <c r="F2" t="s">
        <v>9</v>
      </c>
      <c r="G2" t="s">
        <v>17</v>
      </c>
      <c r="H2" t="s">
        <v>16</v>
      </c>
      <c r="I2" t="s">
        <v>19</v>
      </c>
      <c r="J2" t="s">
        <v>20</v>
      </c>
    </row>
    <row r="3" spans="2:16" x14ac:dyDescent="0.25">
      <c r="B3" s="5">
        <v>1</v>
      </c>
      <c r="C3" s="5" t="s">
        <v>10</v>
      </c>
      <c r="F3" s="5" t="s">
        <v>10</v>
      </c>
      <c r="G3">
        <f>COUNTIF(Tabulka3[dosažené vzdělání],F3)</f>
        <v>28</v>
      </c>
      <c r="H3" s="3">
        <f>G3/COUNT(Tabulka3[ID zaměstnanec])</f>
        <v>0.14000000000000001</v>
      </c>
      <c r="I3">
        <f>SUM($G$3,G3)</f>
        <v>56</v>
      </c>
      <c r="J3" s="3">
        <f>SUM($H$3,H3)</f>
        <v>0.28000000000000003</v>
      </c>
      <c r="M3" s="9" t="s">
        <v>21</v>
      </c>
      <c r="N3" s="9"/>
      <c r="O3" s="9"/>
      <c r="P3" s="9"/>
    </row>
    <row r="4" spans="2:16" x14ac:dyDescent="0.25">
      <c r="B4" s="5">
        <v>2</v>
      </c>
      <c r="C4" s="5" t="s">
        <v>11</v>
      </c>
      <c r="F4" s="5" t="s">
        <v>12</v>
      </c>
      <c r="G4">
        <f>COUNTIF(Tabulka3[dosažené vzdělání],F4)</f>
        <v>47</v>
      </c>
      <c r="H4" s="3">
        <f>G4/COUNT(Tabulka3[ID zaměstnanec])</f>
        <v>0.23499999999999999</v>
      </c>
      <c r="I4">
        <f t="shared" ref="I4:I7" si="0">SUM($G$3,G4)</f>
        <v>75</v>
      </c>
      <c r="J4" s="3">
        <f t="shared" ref="J4:J7" si="1">SUM($H$3,H4)</f>
        <v>0.375</v>
      </c>
      <c r="M4" s="9"/>
      <c r="N4" s="9"/>
      <c r="O4" s="9"/>
      <c r="P4" s="9"/>
    </row>
    <row r="5" spans="2:16" x14ac:dyDescent="0.25">
      <c r="B5" s="5">
        <v>3</v>
      </c>
      <c r="C5" s="5" t="s">
        <v>12</v>
      </c>
      <c r="E5" s="1"/>
      <c r="F5" s="5" t="s">
        <v>14</v>
      </c>
      <c r="G5">
        <f>COUNTIF(Tabulka3[dosažené vzdělání],F5)</f>
        <v>66</v>
      </c>
      <c r="H5" s="3">
        <f>G5/COUNT(Tabulka3[ID zaměstnanec])</f>
        <v>0.33</v>
      </c>
      <c r="I5">
        <f t="shared" si="0"/>
        <v>94</v>
      </c>
      <c r="J5" s="3">
        <f t="shared" si="1"/>
        <v>0.47000000000000003</v>
      </c>
      <c r="M5" s="9"/>
      <c r="N5" s="9"/>
      <c r="O5" s="9"/>
      <c r="P5" s="9"/>
    </row>
    <row r="6" spans="2:16" x14ac:dyDescent="0.25">
      <c r="B6" s="5">
        <v>4</v>
      </c>
      <c r="C6" s="5" t="s">
        <v>12</v>
      </c>
      <c r="E6" s="1"/>
      <c r="F6" s="5" t="s">
        <v>11</v>
      </c>
      <c r="G6">
        <f>COUNTIF(Tabulka3[dosažené vzdělání],F6)</f>
        <v>43</v>
      </c>
      <c r="H6" s="3">
        <f>G6/COUNT(Tabulka3[ID zaměstnanec])</f>
        <v>0.215</v>
      </c>
      <c r="I6">
        <f t="shared" si="0"/>
        <v>71</v>
      </c>
      <c r="J6" s="3">
        <f t="shared" si="1"/>
        <v>0.35499999999999998</v>
      </c>
      <c r="M6" s="9"/>
      <c r="N6" s="9"/>
      <c r="O6" s="9"/>
      <c r="P6" s="9"/>
    </row>
    <row r="7" spans="2:16" x14ac:dyDescent="0.25">
      <c r="B7" s="5">
        <v>5</v>
      </c>
      <c r="C7" s="5" t="s">
        <v>11</v>
      </c>
      <c r="E7" s="1"/>
      <c r="F7" s="5" t="s">
        <v>13</v>
      </c>
      <c r="G7">
        <f>COUNTIF(Tabulka3[dosažené vzdělání],F7)</f>
        <v>16</v>
      </c>
      <c r="H7" s="8">
        <f>G7/COUNT(Tabulka3[ID zaměstnanec])</f>
        <v>0.08</v>
      </c>
      <c r="I7">
        <f t="shared" si="0"/>
        <v>44</v>
      </c>
      <c r="J7" s="3">
        <f t="shared" si="1"/>
        <v>0.22000000000000003</v>
      </c>
      <c r="M7" s="9"/>
      <c r="N7" s="9"/>
      <c r="O7" s="9"/>
      <c r="P7" s="9"/>
    </row>
    <row r="8" spans="2:16" x14ac:dyDescent="0.25">
      <c r="B8" s="5">
        <v>6</v>
      </c>
      <c r="C8" s="5" t="s">
        <v>12</v>
      </c>
      <c r="E8" s="1"/>
      <c r="G8" s="2"/>
      <c r="I8" s="3"/>
    </row>
    <row r="9" spans="2:16" x14ac:dyDescent="0.25">
      <c r="B9" s="5">
        <v>7</v>
      </c>
      <c r="C9" s="5" t="s">
        <v>10</v>
      </c>
      <c r="E9" s="1"/>
      <c r="G9" s="2"/>
      <c r="I9" s="3"/>
    </row>
    <row r="10" spans="2:16" x14ac:dyDescent="0.25">
      <c r="B10" s="5">
        <v>8</v>
      </c>
      <c r="C10" s="5" t="s">
        <v>12</v>
      </c>
    </row>
    <row r="11" spans="2:16" x14ac:dyDescent="0.25">
      <c r="B11" s="5">
        <v>9</v>
      </c>
      <c r="C11" s="5" t="s">
        <v>11</v>
      </c>
    </row>
    <row r="12" spans="2:16" x14ac:dyDescent="0.25">
      <c r="B12" s="5">
        <v>10</v>
      </c>
      <c r="C12" s="5" t="s">
        <v>13</v>
      </c>
    </row>
    <row r="13" spans="2:16" x14ac:dyDescent="0.25">
      <c r="B13" s="5">
        <v>11</v>
      </c>
      <c r="C13" s="5" t="s">
        <v>14</v>
      </c>
    </row>
    <row r="14" spans="2:16" x14ac:dyDescent="0.25">
      <c r="B14" s="5">
        <v>12</v>
      </c>
      <c r="C14" s="5" t="s">
        <v>14</v>
      </c>
    </row>
    <row r="15" spans="2:16" x14ac:dyDescent="0.25">
      <c r="B15" s="5">
        <v>13</v>
      </c>
      <c r="C15" s="5" t="s">
        <v>12</v>
      </c>
    </row>
    <row r="16" spans="2:16" x14ac:dyDescent="0.25">
      <c r="B16" s="5">
        <v>14</v>
      </c>
      <c r="C16" s="5" t="s">
        <v>10</v>
      </c>
    </row>
    <row r="17" spans="2:3" x14ac:dyDescent="0.25">
      <c r="B17" s="5">
        <v>15</v>
      </c>
      <c r="C17" s="5" t="s">
        <v>14</v>
      </c>
    </row>
    <row r="18" spans="2:3" x14ac:dyDescent="0.25">
      <c r="B18" s="5">
        <v>16</v>
      </c>
      <c r="C18" s="5" t="s">
        <v>14</v>
      </c>
    </row>
    <row r="19" spans="2:3" x14ac:dyDescent="0.25">
      <c r="B19" s="5">
        <v>17</v>
      </c>
      <c r="C19" s="5" t="s">
        <v>14</v>
      </c>
    </row>
    <row r="20" spans="2:3" x14ac:dyDescent="0.25">
      <c r="B20" s="5">
        <v>18</v>
      </c>
      <c r="C20" s="5" t="s">
        <v>12</v>
      </c>
    </row>
    <row r="21" spans="2:3" x14ac:dyDescent="0.25">
      <c r="B21" s="5">
        <v>19</v>
      </c>
      <c r="C21" s="5" t="s">
        <v>14</v>
      </c>
    </row>
    <row r="22" spans="2:3" x14ac:dyDescent="0.25">
      <c r="B22" s="5">
        <v>20</v>
      </c>
      <c r="C22" s="5" t="s">
        <v>11</v>
      </c>
    </row>
    <row r="23" spans="2:3" x14ac:dyDescent="0.25">
      <c r="B23" s="5">
        <v>21</v>
      </c>
      <c r="C23" s="5" t="s">
        <v>10</v>
      </c>
    </row>
    <row r="24" spans="2:3" x14ac:dyDescent="0.25">
      <c r="B24" s="5">
        <v>22</v>
      </c>
      <c r="C24" s="5" t="s">
        <v>14</v>
      </c>
    </row>
    <row r="25" spans="2:3" x14ac:dyDescent="0.25">
      <c r="B25" s="5">
        <v>23</v>
      </c>
      <c r="C25" s="5" t="s">
        <v>14</v>
      </c>
    </row>
    <row r="26" spans="2:3" x14ac:dyDescent="0.25">
      <c r="B26" s="5">
        <v>24</v>
      </c>
      <c r="C26" s="5" t="s">
        <v>14</v>
      </c>
    </row>
    <row r="27" spans="2:3" x14ac:dyDescent="0.25">
      <c r="B27" s="5">
        <v>25</v>
      </c>
      <c r="C27" s="5" t="s">
        <v>11</v>
      </c>
    </row>
    <row r="28" spans="2:3" x14ac:dyDescent="0.25">
      <c r="B28" s="5">
        <v>26</v>
      </c>
      <c r="C28" s="5" t="s">
        <v>11</v>
      </c>
    </row>
    <row r="29" spans="2:3" x14ac:dyDescent="0.25">
      <c r="B29" s="5">
        <v>27</v>
      </c>
      <c r="C29" s="5" t="s">
        <v>13</v>
      </c>
    </row>
    <row r="30" spans="2:3" x14ac:dyDescent="0.25">
      <c r="B30" s="5">
        <v>28</v>
      </c>
      <c r="C30" s="5" t="s">
        <v>11</v>
      </c>
    </row>
    <row r="31" spans="2:3" x14ac:dyDescent="0.25">
      <c r="B31" s="5">
        <v>29</v>
      </c>
      <c r="C31" s="5" t="s">
        <v>14</v>
      </c>
    </row>
    <row r="32" spans="2:3" x14ac:dyDescent="0.25">
      <c r="B32" s="5">
        <v>30</v>
      </c>
      <c r="C32" s="5" t="s">
        <v>11</v>
      </c>
    </row>
    <row r="33" spans="2:3" x14ac:dyDescent="0.25">
      <c r="B33" s="5">
        <v>31</v>
      </c>
      <c r="C33" s="5" t="s">
        <v>11</v>
      </c>
    </row>
    <row r="34" spans="2:3" x14ac:dyDescent="0.25">
      <c r="B34" s="5">
        <v>32</v>
      </c>
      <c r="C34" s="5" t="s">
        <v>11</v>
      </c>
    </row>
    <row r="35" spans="2:3" x14ac:dyDescent="0.25">
      <c r="B35" s="5">
        <v>33</v>
      </c>
      <c r="C35" s="5" t="s">
        <v>11</v>
      </c>
    </row>
    <row r="36" spans="2:3" x14ac:dyDescent="0.25">
      <c r="B36" s="5">
        <v>34</v>
      </c>
      <c r="C36" s="5" t="s">
        <v>10</v>
      </c>
    </row>
    <row r="37" spans="2:3" x14ac:dyDescent="0.25">
      <c r="B37" s="5">
        <v>35</v>
      </c>
      <c r="C37" s="5" t="s">
        <v>14</v>
      </c>
    </row>
    <row r="38" spans="2:3" x14ac:dyDescent="0.25">
      <c r="B38" s="5">
        <v>36</v>
      </c>
      <c r="C38" s="5" t="s">
        <v>10</v>
      </c>
    </row>
    <row r="39" spans="2:3" x14ac:dyDescent="0.25">
      <c r="B39" s="5">
        <v>37</v>
      </c>
      <c r="C39" s="5" t="s">
        <v>11</v>
      </c>
    </row>
    <row r="40" spans="2:3" x14ac:dyDescent="0.25">
      <c r="B40" s="5">
        <v>38</v>
      </c>
      <c r="C40" s="5" t="s">
        <v>12</v>
      </c>
    </row>
    <row r="41" spans="2:3" x14ac:dyDescent="0.25">
      <c r="B41" s="5">
        <v>39</v>
      </c>
      <c r="C41" s="5" t="s">
        <v>14</v>
      </c>
    </row>
    <row r="42" spans="2:3" x14ac:dyDescent="0.25">
      <c r="B42" s="5">
        <v>40</v>
      </c>
      <c r="C42" s="5" t="s">
        <v>10</v>
      </c>
    </row>
    <row r="43" spans="2:3" x14ac:dyDescent="0.25">
      <c r="B43" s="5">
        <v>41</v>
      </c>
      <c r="C43" s="5" t="s">
        <v>14</v>
      </c>
    </row>
    <row r="44" spans="2:3" x14ac:dyDescent="0.25">
      <c r="B44" s="5">
        <v>42</v>
      </c>
      <c r="C44" s="5" t="s">
        <v>14</v>
      </c>
    </row>
    <row r="45" spans="2:3" x14ac:dyDescent="0.25">
      <c r="B45" s="5">
        <v>43</v>
      </c>
      <c r="C45" s="5" t="s">
        <v>10</v>
      </c>
    </row>
    <row r="46" spans="2:3" x14ac:dyDescent="0.25">
      <c r="B46" s="5">
        <v>44</v>
      </c>
      <c r="C46" s="5" t="s">
        <v>14</v>
      </c>
    </row>
    <row r="47" spans="2:3" x14ac:dyDescent="0.25">
      <c r="B47" s="5">
        <v>45</v>
      </c>
      <c r="C47" s="5" t="s">
        <v>14</v>
      </c>
    </row>
    <row r="48" spans="2:3" x14ac:dyDescent="0.25">
      <c r="B48" s="5">
        <v>46</v>
      </c>
      <c r="C48" s="5" t="s">
        <v>12</v>
      </c>
    </row>
    <row r="49" spans="2:3" x14ac:dyDescent="0.25">
      <c r="B49" s="5">
        <v>47</v>
      </c>
      <c r="C49" s="5" t="s">
        <v>14</v>
      </c>
    </row>
    <row r="50" spans="2:3" x14ac:dyDescent="0.25">
      <c r="B50" s="5">
        <v>48</v>
      </c>
      <c r="C50" s="5" t="s">
        <v>14</v>
      </c>
    </row>
    <row r="51" spans="2:3" x14ac:dyDescent="0.25">
      <c r="B51" s="5">
        <v>49</v>
      </c>
      <c r="C51" s="5" t="s">
        <v>13</v>
      </c>
    </row>
    <row r="52" spans="2:3" x14ac:dyDescent="0.25">
      <c r="B52" s="5">
        <v>50</v>
      </c>
      <c r="C52" s="5" t="s">
        <v>14</v>
      </c>
    </row>
    <row r="53" spans="2:3" x14ac:dyDescent="0.25">
      <c r="B53" s="5">
        <v>51</v>
      </c>
      <c r="C53" s="5" t="s">
        <v>12</v>
      </c>
    </row>
    <row r="54" spans="2:3" x14ac:dyDescent="0.25">
      <c r="B54" s="5">
        <v>52</v>
      </c>
      <c r="C54" s="5" t="s">
        <v>11</v>
      </c>
    </row>
    <row r="55" spans="2:3" x14ac:dyDescent="0.25">
      <c r="B55" s="5">
        <v>53</v>
      </c>
      <c r="C55" s="5" t="s">
        <v>11</v>
      </c>
    </row>
    <row r="56" spans="2:3" x14ac:dyDescent="0.25">
      <c r="B56" s="5">
        <v>54</v>
      </c>
      <c r="C56" s="5" t="s">
        <v>10</v>
      </c>
    </row>
    <row r="57" spans="2:3" x14ac:dyDescent="0.25">
      <c r="B57" s="5">
        <v>55</v>
      </c>
      <c r="C57" s="5" t="s">
        <v>14</v>
      </c>
    </row>
    <row r="58" spans="2:3" x14ac:dyDescent="0.25">
      <c r="B58" s="5">
        <v>56</v>
      </c>
      <c r="C58" s="5" t="s">
        <v>12</v>
      </c>
    </row>
    <row r="59" spans="2:3" x14ac:dyDescent="0.25">
      <c r="B59" s="5">
        <v>57</v>
      </c>
      <c r="C59" s="5" t="s">
        <v>14</v>
      </c>
    </row>
    <row r="60" spans="2:3" x14ac:dyDescent="0.25">
      <c r="B60" s="5">
        <v>58</v>
      </c>
      <c r="C60" s="5" t="s">
        <v>13</v>
      </c>
    </row>
    <row r="61" spans="2:3" x14ac:dyDescent="0.25">
      <c r="B61" s="5">
        <v>59</v>
      </c>
      <c r="C61" s="5" t="s">
        <v>12</v>
      </c>
    </row>
    <row r="62" spans="2:3" x14ac:dyDescent="0.25">
      <c r="B62" s="5">
        <v>60</v>
      </c>
      <c r="C62" s="5" t="s">
        <v>12</v>
      </c>
    </row>
    <row r="63" spans="2:3" x14ac:dyDescent="0.25">
      <c r="B63" s="5">
        <v>61</v>
      </c>
      <c r="C63" s="5" t="s">
        <v>11</v>
      </c>
    </row>
    <row r="64" spans="2:3" x14ac:dyDescent="0.25">
      <c r="B64" s="5">
        <v>62</v>
      </c>
      <c r="C64" s="5" t="s">
        <v>12</v>
      </c>
    </row>
    <row r="65" spans="2:3" x14ac:dyDescent="0.25">
      <c r="B65" s="5">
        <v>63</v>
      </c>
      <c r="C65" s="5" t="s">
        <v>11</v>
      </c>
    </row>
    <row r="66" spans="2:3" x14ac:dyDescent="0.25">
      <c r="B66" s="5">
        <v>64</v>
      </c>
      <c r="C66" s="5" t="s">
        <v>13</v>
      </c>
    </row>
    <row r="67" spans="2:3" x14ac:dyDescent="0.25">
      <c r="B67" s="5">
        <v>65</v>
      </c>
      <c r="C67" s="5" t="s">
        <v>14</v>
      </c>
    </row>
    <row r="68" spans="2:3" x14ac:dyDescent="0.25">
      <c r="B68" s="5">
        <v>66</v>
      </c>
      <c r="C68" s="5" t="s">
        <v>11</v>
      </c>
    </row>
    <row r="69" spans="2:3" x14ac:dyDescent="0.25">
      <c r="B69" s="5">
        <v>67</v>
      </c>
      <c r="C69" s="5" t="s">
        <v>14</v>
      </c>
    </row>
    <row r="70" spans="2:3" x14ac:dyDescent="0.25">
      <c r="B70" s="5">
        <v>68</v>
      </c>
      <c r="C70" s="5" t="s">
        <v>10</v>
      </c>
    </row>
    <row r="71" spans="2:3" x14ac:dyDescent="0.25">
      <c r="B71" s="5">
        <v>69</v>
      </c>
      <c r="C71" s="5" t="s">
        <v>12</v>
      </c>
    </row>
    <row r="72" spans="2:3" x14ac:dyDescent="0.25">
      <c r="B72" s="5">
        <v>70</v>
      </c>
      <c r="C72" s="5" t="s">
        <v>14</v>
      </c>
    </row>
    <row r="73" spans="2:3" x14ac:dyDescent="0.25">
      <c r="B73" s="5">
        <v>71</v>
      </c>
      <c r="C73" s="5" t="s">
        <v>10</v>
      </c>
    </row>
    <row r="74" spans="2:3" x14ac:dyDescent="0.25">
      <c r="B74" s="5">
        <v>72</v>
      </c>
      <c r="C74" s="5" t="s">
        <v>14</v>
      </c>
    </row>
    <row r="75" spans="2:3" x14ac:dyDescent="0.25">
      <c r="B75" s="5">
        <v>73</v>
      </c>
      <c r="C75" s="5" t="s">
        <v>14</v>
      </c>
    </row>
    <row r="76" spans="2:3" x14ac:dyDescent="0.25">
      <c r="B76" s="5">
        <v>74</v>
      </c>
      <c r="C76" s="5" t="s">
        <v>12</v>
      </c>
    </row>
    <row r="77" spans="2:3" x14ac:dyDescent="0.25">
      <c r="B77" s="5">
        <v>75</v>
      </c>
      <c r="C77" s="5" t="s">
        <v>14</v>
      </c>
    </row>
    <row r="78" spans="2:3" x14ac:dyDescent="0.25">
      <c r="B78" s="5">
        <v>76</v>
      </c>
      <c r="C78" s="5" t="s">
        <v>14</v>
      </c>
    </row>
    <row r="79" spans="2:3" x14ac:dyDescent="0.25">
      <c r="B79" s="5">
        <v>77</v>
      </c>
      <c r="C79" s="5" t="s">
        <v>10</v>
      </c>
    </row>
    <row r="80" spans="2:3" x14ac:dyDescent="0.25">
      <c r="B80" s="5">
        <v>78</v>
      </c>
      <c r="C80" s="5" t="s">
        <v>14</v>
      </c>
    </row>
    <row r="81" spans="2:3" x14ac:dyDescent="0.25">
      <c r="B81" s="5">
        <v>79</v>
      </c>
      <c r="C81" s="5" t="s">
        <v>13</v>
      </c>
    </row>
    <row r="82" spans="2:3" x14ac:dyDescent="0.25">
      <c r="B82" s="5">
        <v>80</v>
      </c>
      <c r="C82" s="5" t="s">
        <v>10</v>
      </c>
    </row>
    <row r="83" spans="2:3" x14ac:dyDescent="0.25">
      <c r="B83" s="5">
        <v>81</v>
      </c>
      <c r="C83" s="5" t="s">
        <v>14</v>
      </c>
    </row>
    <row r="84" spans="2:3" x14ac:dyDescent="0.25">
      <c r="B84" s="5">
        <v>82</v>
      </c>
      <c r="C84" s="5" t="s">
        <v>12</v>
      </c>
    </row>
    <row r="85" spans="2:3" x14ac:dyDescent="0.25">
      <c r="B85" s="5">
        <v>83</v>
      </c>
      <c r="C85" s="5" t="s">
        <v>14</v>
      </c>
    </row>
    <row r="86" spans="2:3" x14ac:dyDescent="0.25">
      <c r="B86" s="5">
        <v>84</v>
      </c>
      <c r="C86" s="5" t="s">
        <v>12</v>
      </c>
    </row>
    <row r="87" spans="2:3" x14ac:dyDescent="0.25">
      <c r="B87" s="5">
        <v>85</v>
      </c>
      <c r="C87" s="5" t="s">
        <v>14</v>
      </c>
    </row>
    <row r="88" spans="2:3" x14ac:dyDescent="0.25">
      <c r="B88" s="5">
        <v>86</v>
      </c>
      <c r="C88" s="5" t="s">
        <v>10</v>
      </c>
    </row>
    <row r="89" spans="2:3" x14ac:dyDescent="0.25">
      <c r="B89" s="5">
        <v>87</v>
      </c>
      <c r="C89" s="5" t="s">
        <v>11</v>
      </c>
    </row>
    <row r="90" spans="2:3" x14ac:dyDescent="0.25">
      <c r="B90" s="5">
        <v>88</v>
      </c>
      <c r="C90" s="5" t="s">
        <v>13</v>
      </c>
    </row>
    <row r="91" spans="2:3" x14ac:dyDescent="0.25">
      <c r="B91" s="5">
        <v>89</v>
      </c>
      <c r="C91" s="5" t="s">
        <v>14</v>
      </c>
    </row>
    <row r="92" spans="2:3" x14ac:dyDescent="0.25">
      <c r="B92" s="5">
        <v>90</v>
      </c>
      <c r="C92" s="5" t="s">
        <v>11</v>
      </c>
    </row>
    <row r="93" spans="2:3" x14ac:dyDescent="0.25">
      <c r="B93" s="5">
        <v>91</v>
      </c>
      <c r="C93" s="5" t="s">
        <v>12</v>
      </c>
    </row>
    <row r="94" spans="2:3" x14ac:dyDescent="0.25">
      <c r="B94" s="5">
        <v>92</v>
      </c>
      <c r="C94" s="5" t="s">
        <v>12</v>
      </c>
    </row>
    <row r="95" spans="2:3" x14ac:dyDescent="0.25">
      <c r="B95" s="5">
        <v>93</v>
      </c>
      <c r="C95" s="5" t="s">
        <v>14</v>
      </c>
    </row>
    <row r="96" spans="2:3" x14ac:dyDescent="0.25">
      <c r="B96" s="5">
        <v>94</v>
      </c>
      <c r="C96" s="5" t="s">
        <v>12</v>
      </c>
    </row>
    <row r="97" spans="2:3" x14ac:dyDescent="0.25">
      <c r="B97" s="5">
        <v>95</v>
      </c>
      <c r="C97" s="5" t="s">
        <v>14</v>
      </c>
    </row>
    <row r="98" spans="2:3" x14ac:dyDescent="0.25">
      <c r="B98" s="5">
        <v>96</v>
      </c>
      <c r="C98" s="5" t="s">
        <v>12</v>
      </c>
    </row>
    <row r="99" spans="2:3" x14ac:dyDescent="0.25">
      <c r="B99" s="5">
        <v>97</v>
      </c>
      <c r="C99" s="5" t="s">
        <v>10</v>
      </c>
    </row>
    <row r="100" spans="2:3" x14ac:dyDescent="0.25">
      <c r="B100" s="5">
        <v>98</v>
      </c>
      <c r="C100" s="5" t="s">
        <v>12</v>
      </c>
    </row>
    <row r="101" spans="2:3" x14ac:dyDescent="0.25">
      <c r="B101" s="5">
        <v>99</v>
      </c>
      <c r="C101" s="5" t="s">
        <v>14</v>
      </c>
    </row>
    <row r="102" spans="2:3" x14ac:dyDescent="0.25">
      <c r="B102" s="5">
        <v>100</v>
      </c>
      <c r="C102" s="5" t="s">
        <v>13</v>
      </c>
    </row>
    <row r="103" spans="2:3" x14ac:dyDescent="0.25">
      <c r="B103" s="5">
        <v>101</v>
      </c>
      <c r="C103" s="5" t="s">
        <v>12</v>
      </c>
    </row>
    <row r="104" spans="2:3" x14ac:dyDescent="0.25">
      <c r="B104" s="5">
        <v>102</v>
      </c>
      <c r="C104" s="5" t="s">
        <v>12</v>
      </c>
    </row>
    <row r="105" spans="2:3" x14ac:dyDescent="0.25">
      <c r="B105" s="5">
        <v>103</v>
      </c>
      <c r="C105" s="5" t="s">
        <v>10</v>
      </c>
    </row>
    <row r="106" spans="2:3" x14ac:dyDescent="0.25">
      <c r="B106" s="5">
        <v>104</v>
      </c>
      <c r="C106" s="5" t="s">
        <v>14</v>
      </c>
    </row>
    <row r="107" spans="2:3" x14ac:dyDescent="0.25">
      <c r="B107" s="5">
        <v>105</v>
      </c>
      <c r="C107" s="5" t="s">
        <v>12</v>
      </c>
    </row>
    <row r="108" spans="2:3" x14ac:dyDescent="0.25">
      <c r="B108" s="5">
        <v>106</v>
      </c>
      <c r="C108" s="5" t="s">
        <v>14</v>
      </c>
    </row>
    <row r="109" spans="2:3" x14ac:dyDescent="0.25">
      <c r="B109" s="5">
        <v>107</v>
      </c>
      <c r="C109" s="5" t="s">
        <v>12</v>
      </c>
    </row>
    <row r="110" spans="2:3" x14ac:dyDescent="0.25">
      <c r="B110" s="5">
        <v>108</v>
      </c>
      <c r="C110" s="5" t="s">
        <v>11</v>
      </c>
    </row>
    <row r="111" spans="2:3" x14ac:dyDescent="0.25">
      <c r="B111" s="5">
        <v>109</v>
      </c>
      <c r="C111" s="5" t="s">
        <v>14</v>
      </c>
    </row>
    <row r="112" spans="2:3" x14ac:dyDescent="0.25">
      <c r="B112" s="5">
        <v>110</v>
      </c>
      <c r="C112" s="5" t="s">
        <v>14</v>
      </c>
    </row>
    <row r="113" spans="2:3" x14ac:dyDescent="0.25">
      <c r="B113" s="5">
        <v>111</v>
      </c>
      <c r="C113" s="5" t="s">
        <v>12</v>
      </c>
    </row>
    <row r="114" spans="2:3" x14ac:dyDescent="0.25">
      <c r="B114" s="5">
        <v>112</v>
      </c>
      <c r="C114" s="5" t="s">
        <v>11</v>
      </c>
    </row>
    <row r="115" spans="2:3" x14ac:dyDescent="0.25">
      <c r="B115" s="5">
        <v>113</v>
      </c>
      <c r="C115" s="5" t="s">
        <v>14</v>
      </c>
    </row>
    <row r="116" spans="2:3" x14ac:dyDescent="0.25">
      <c r="B116" s="5">
        <v>114</v>
      </c>
      <c r="C116" s="5" t="s">
        <v>12</v>
      </c>
    </row>
    <row r="117" spans="2:3" x14ac:dyDescent="0.25">
      <c r="B117" s="5">
        <v>115</v>
      </c>
      <c r="C117" s="5" t="s">
        <v>11</v>
      </c>
    </row>
    <row r="118" spans="2:3" x14ac:dyDescent="0.25">
      <c r="B118" s="5">
        <v>116</v>
      </c>
      <c r="C118" s="5" t="s">
        <v>13</v>
      </c>
    </row>
    <row r="119" spans="2:3" x14ac:dyDescent="0.25">
      <c r="B119" s="5">
        <v>117</v>
      </c>
      <c r="C119" s="5" t="s">
        <v>13</v>
      </c>
    </row>
    <row r="120" spans="2:3" x14ac:dyDescent="0.25">
      <c r="B120" s="5">
        <v>118</v>
      </c>
      <c r="C120" s="5" t="s">
        <v>14</v>
      </c>
    </row>
    <row r="121" spans="2:3" x14ac:dyDescent="0.25">
      <c r="B121" s="5">
        <v>119</v>
      </c>
      <c r="C121" s="5" t="s">
        <v>12</v>
      </c>
    </row>
    <row r="122" spans="2:3" x14ac:dyDescent="0.25">
      <c r="B122" s="5">
        <v>120</v>
      </c>
      <c r="C122" s="5" t="s">
        <v>10</v>
      </c>
    </row>
    <row r="123" spans="2:3" x14ac:dyDescent="0.25">
      <c r="B123" s="5">
        <v>121</v>
      </c>
      <c r="C123" s="5" t="s">
        <v>11</v>
      </c>
    </row>
    <row r="124" spans="2:3" x14ac:dyDescent="0.25">
      <c r="B124" s="5">
        <v>122</v>
      </c>
      <c r="C124" s="5" t="s">
        <v>14</v>
      </c>
    </row>
    <row r="125" spans="2:3" x14ac:dyDescent="0.25">
      <c r="B125" s="5">
        <v>123</v>
      </c>
      <c r="C125" s="5" t="s">
        <v>12</v>
      </c>
    </row>
    <row r="126" spans="2:3" x14ac:dyDescent="0.25">
      <c r="B126" s="5">
        <v>124</v>
      </c>
      <c r="C126" s="5" t="s">
        <v>13</v>
      </c>
    </row>
    <row r="127" spans="2:3" x14ac:dyDescent="0.25">
      <c r="B127" s="5">
        <v>125</v>
      </c>
      <c r="C127" s="5" t="s">
        <v>11</v>
      </c>
    </row>
    <row r="128" spans="2:3" x14ac:dyDescent="0.25">
      <c r="B128" s="5">
        <v>126</v>
      </c>
      <c r="C128" s="5" t="s">
        <v>11</v>
      </c>
    </row>
    <row r="129" spans="2:3" x14ac:dyDescent="0.25">
      <c r="B129" s="5">
        <v>127</v>
      </c>
      <c r="C129" s="5" t="s">
        <v>14</v>
      </c>
    </row>
    <row r="130" spans="2:3" x14ac:dyDescent="0.25">
      <c r="B130" s="5">
        <v>128</v>
      </c>
      <c r="C130" s="5" t="s">
        <v>11</v>
      </c>
    </row>
    <row r="131" spans="2:3" x14ac:dyDescent="0.25">
      <c r="B131" s="5">
        <v>129</v>
      </c>
      <c r="C131" s="5" t="s">
        <v>11</v>
      </c>
    </row>
    <row r="132" spans="2:3" x14ac:dyDescent="0.25">
      <c r="B132" s="5">
        <v>130</v>
      </c>
      <c r="C132" s="5" t="s">
        <v>13</v>
      </c>
    </row>
    <row r="133" spans="2:3" x14ac:dyDescent="0.25">
      <c r="B133" s="5">
        <v>131</v>
      </c>
      <c r="C133" s="5" t="s">
        <v>11</v>
      </c>
    </row>
    <row r="134" spans="2:3" x14ac:dyDescent="0.25">
      <c r="B134" s="5">
        <v>132</v>
      </c>
      <c r="C134" s="5" t="s">
        <v>11</v>
      </c>
    </row>
    <row r="135" spans="2:3" x14ac:dyDescent="0.25">
      <c r="B135" s="5">
        <v>133</v>
      </c>
      <c r="C135" s="5" t="s">
        <v>13</v>
      </c>
    </row>
    <row r="136" spans="2:3" x14ac:dyDescent="0.25">
      <c r="B136" s="5">
        <v>134</v>
      </c>
      <c r="C136" s="5" t="s">
        <v>14</v>
      </c>
    </row>
    <row r="137" spans="2:3" x14ac:dyDescent="0.25">
      <c r="B137" s="5">
        <v>135</v>
      </c>
      <c r="C137" s="5" t="s">
        <v>14</v>
      </c>
    </row>
    <row r="138" spans="2:3" x14ac:dyDescent="0.25">
      <c r="B138" s="5">
        <v>136</v>
      </c>
      <c r="C138" s="5" t="s">
        <v>12</v>
      </c>
    </row>
    <row r="139" spans="2:3" x14ac:dyDescent="0.25">
      <c r="B139" s="5">
        <v>137</v>
      </c>
      <c r="C139" s="5" t="s">
        <v>10</v>
      </c>
    </row>
    <row r="140" spans="2:3" x14ac:dyDescent="0.25">
      <c r="B140" s="5">
        <v>138</v>
      </c>
      <c r="C140" s="5" t="s">
        <v>11</v>
      </c>
    </row>
    <row r="141" spans="2:3" x14ac:dyDescent="0.25">
      <c r="B141" s="5">
        <v>139</v>
      </c>
      <c r="C141" s="5" t="s">
        <v>12</v>
      </c>
    </row>
    <row r="142" spans="2:3" x14ac:dyDescent="0.25">
      <c r="B142" s="5">
        <v>140</v>
      </c>
      <c r="C142" s="5" t="s">
        <v>12</v>
      </c>
    </row>
    <row r="143" spans="2:3" x14ac:dyDescent="0.25">
      <c r="B143" s="5">
        <v>141</v>
      </c>
      <c r="C143" s="5" t="s">
        <v>11</v>
      </c>
    </row>
    <row r="144" spans="2:3" x14ac:dyDescent="0.25">
      <c r="B144" s="5">
        <v>142</v>
      </c>
      <c r="C144" s="5" t="s">
        <v>12</v>
      </c>
    </row>
    <row r="145" spans="2:3" x14ac:dyDescent="0.25">
      <c r="B145" s="5">
        <v>143</v>
      </c>
      <c r="C145" s="5" t="s">
        <v>10</v>
      </c>
    </row>
    <row r="146" spans="2:3" x14ac:dyDescent="0.25">
      <c r="B146" s="5">
        <v>144</v>
      </c>
      <c r="C146" s="5" t="s">
        <v>14</v>
      </c>
    </row>
    <row r="147" spans="2:3" x14ac:dyDescent="0.25">
      <c r="B147" s="5">
        <v>145</v>
      </c>
      <c r="C147" s="5" t="s">
        <v>14</v>
      </c>
    </row>
    <row r="148" spans="2:3" x14ac:dyDescent="0.25">
      <c r="B148" s="5">
        <v>146</v>
      </c>
      <c r="C148" s="5" t="s">
        <v>12</v>
      </c>
    </row>
    <row r="149" spans="2:3" x14ac:dyDescent="0.25">
      <c r="B149" s="5">
        <v>147</v>
      </c>
      <c r="C149" s="5" t="s">
        <v>14</v>
      </c>
    </row>
    <row r="150" spans="2:3" x14ac:dyDescent="0.25">
      <c r="B150" s="5">
        <v>148</v>
      </c>
      <c r="C150" s="5" t="s">
        <v>14</v>
      </c>
    </row>
    <row r="151" spans="2:3" x14ac:dyDescent="0.25">
      <c r="B151" s="5">
        <v>149</v>
      </c>
      <c r="C151" s="5" t="s">
        <v>12</v>
      </c>
    </row>
    <row r="152" spans="2:3" x14ac:dyDescent="0.25">
      <c r="B152" s="5">
        <v>150</v>
      </c>
      <c r="C152" s="5" t="s">
        <v>14</v>
      </c>
    </row>
    <row r="153" spans="2:3" x14ac:dyDescent="0.25">
      <c r="B153" s="5">
        <v>151</v>
      </c>
      <c r="C153" s="5" t="s">
        <v>14</v>
      </c>
    </row>
    <row r="154" spans="2:3" x14ac:dyDescent="0.25">
      <c r="B154" s="5">
        <v>152</v>
      </c>
      <c r="C154" s="5" t="s">
        <v>11</v>
      </c>
    </row>
    <row r="155" spans="2:3" x14ac:dyDescent="0.25">
      <c r="B155" s="5">
        <v>153</v>
      </c>
      <c r="C155" s="5" t="s">
        <v>14</v>
      </c>
    </row>
    <row r="156" spans="2:3" x14ac:dyDescent="0.25">
      <c r="B156" s="5">
        <v>154</v>
      </c>
      <c r="C156" s="5" t="s">
        <v>13</v>
      </c>
    </row>
    <row r="157" spans="2:3" x14ac:dyDescent="0.25">
      <c r="B157" s="5">
        <v>155</v>
      </c>
      <c r="C157" s="5" t="s">
        <v>13</v>
      </c>
    </row>
    <row r="158" spans="2:3" x14ac:dyDescent="0.25">
      <c r="B158" s="5">
        <v>156</v>
      </c>
      <c r="C158" s="5" t="s">
        <v>12</v>
      </c>
    </row>
    <row r="159" spans="2:3" x14ac:dyDescent="0.25">
      <c r="B159" s="5">
        <v>157</v>
      </c>
      <c r="C159" s="5" t="s">
        <v>11</v>
      </c>
    </row>
    <row r="160" spans="2:3" x14ac:dyDescent="0.25">
      <c r="B160" s="5">
        <v>158</v>
      </c>
      <c r="C160" s="5" t="s">
        <v>11</v>
      </c>
    </row>
    <row r="161" spans="2:3" x14ac:dyDescent="0.25">
      <c r="B161" s="5">
        <v>159</v>
      </c>
      <c r="C161" s="5" t="s">
        <v>11</v>
      </c>
    </row>
    <row r="162" spans="2:3" x14ac:dyDescent="0.25">
      <c r="B162" s="5">
        <v>160</v>
      </c>
      <c r="C162" s="5" t="s">
        <v>12</v>
      </c>
    </row>
    <row r="163" spans="2:3" x14ac:dyDescent="0.25">
      <c r="B163" s="5">
        <v>161</v>
      </c>
      <c r="C163" s="5" t="s">
        <v>14</v>
      </c>
    </row>
    <row r="164" spans="2:3" x14ac:dyDescent="0.25">
      <c r="B164" s="5">
        <v>162</v>
      </c>
      <c r="C164" s="5" t="s">
        <v>12</v>
      </c>
    </row>
    <row r="165" spans="2:3" x14ac:dyDescent="0.25">
      <c r="B165" s="5">
        <v>163</v>
      </c>
      <c r="C165" s="5" t="s">
        <v>10</v>
      </c>
    </row>
    <row r="166" spans="2:3" x14ac:dyDescent="0.25">
      <c r="B166" s="5">
        <v>164</v>
      </c>
      <c r="C166" s="5" t="s">
        <v>14</v>
      </c>
    </row>
    <row r="167" spans="2:3" x14ac:dyDescent="0.25">
      <c r="B167" s="5">
        <v>165</v>
      </c>
      <c r="C167" s="5" t="s">
        <v>14</v>
      </c>
    </row>
    <row r="168" spans="2:3" x14ac:dyDescent="0.25">
      <c r="B168" s="5">
        <v>166</v>
      </c>
      <c r="C168" s="5" t="s">
        <v>11</v>
      </c>
    </row>
    <row r="169" spans="2:3" x14ac:dyDescent="0.25">
      <c r="B169" s="5">
        <v>167</v>
      </c>
      <c r="C169" s="5" t="s">
        <v>11</v>
      </c>
    </row>
    <row r="170" spans="2:3" x14ac:dyDescent="0.25">
      <c r="B170" s="5">
        <v>168</v>
      </c>
      <c r="C170" s="5" t="s">
        <v>12</v>
      </c>
    </row>
    <row r="171" spans="2:3" x14ac:dyDescent="0.25">
      <c r="B171" s="5">
        <v>169</v>
      </c>
      <c r="C171" s="5" t="s">
        <v>14</v>
      </c>
    </row>
    <row r="172" spans="2:3" x14ac:dyDescent="0.25">
      <c r="B172" s="5">
        <v>170</v>
      </c>
      <c r="C172" s="5" t="s">
        <v>12</v>
      </c>
    </row>
    <row r="173" spans="2:3" x14ac:dyDescent="0.25">
      <c r="B173" s="5">
        <v>171</v>
      </c>
      <c r="C173" s="5" t="s">
        <v>11</v>
      </c>
    </row>
    <row r="174" spans="2:3" x14ac:dyDescent="0.25">
      <c r="B174" s="5">
        <v>172</v>
      </c>
      <c r="C174" s="5" t="s">
        <v>10</v>
      </c>
    </row>
    <row r="175" spans="2:3" x14ac:dyDescent="0.25">
      <c r="B175" s="5">
        <v>173</v>
      </c>
      <c r="C175" s="5" t="s">
        <v>12</v>
      </c>
    </row>
    <row r="176" spans="2:3" x14ac:dyDescent="0.25">
      <c r="B176" s="5">
        <v>174</v>
      </c>
      <c r="C176" s="5" t="s">
        <v>14</v>
      </c>
    </row>
    <row r="177" spans="2:3" x14ac:dyDescent="0.25">
      <c r="B177" s="5">
        <v>175</v>
      </c>
      <c r="C177" s="5" t="s">
        <v>10</v>
      </c>
    </row>
    <row r="178" spans="2:3" x14ac:dyDescent="0.25">
      <c r="B178" s="5">
        <v>176</v>
      </c>
      <c r="C178" s="5" t="s">
        <v>14</v>
      </c>
    </row>
    <row r="179" spans="2:3" x14ac:dyDescent="0.25">
      <c r="B179" s="5">
        <v>177</v>
      </c>
      <c r="C179" s="5" t="s">
        <v>12</v>
      </c>
    </row>
    <row r="180" spans="2:3" x14ac:dyDescent="0.25">
      <c r="B180" s="5">
        <v>178</v>
      </c>
      <c r="C180" s="5" t="s">
        <v>10</v>
      </c>
    </row>
    <row r="181" spans="2:3" x14ac:dyDescent="0.25">
      <c r="B181" s="5">
        <v>179</v>
      </c>
      <c r="C181" s="5" t="s">
        <v>14</v>
      </c>
    </row>
    <row r="182" spans="2:3" x14ac:dyDescent="0.25">
      <c r="B182" s="5">
        <v>180</v>
      </c>
      <c r="C182" s="5" t="s">
        <v>14</v>
      </c>
    </row>
    <row r="183" spans="2:3" x14ac:dyDescent="0.25">
      <c r="B183" s="5">
        <v>181</v>
      </c>
      <c r="C183" s="5" t="s">
        <v>14</v>
      </c>
    </row>
    <row r="184" spans="2:3" x14ac:dyDescent="0.25">
      <c r="B184" s="5">
        <v>182</v>
      </c>
      <c r="C184" s="5" t="s">
        <v>10</v>
      </c>
    </row>
    <row r="185" spans="2:3" x14ac:dyDescent="0.25">
      <c r="B185" s="5">
        <v>183</v>
      </c>
      <c r="C185" s="5" t="s">
        <v>10</v>
      </c>
    </row>
    <row r="186" spans="2:3" x14ac:dyDescent="0.25">
      <c r="B186" s="5">
        <v>184</v>
      </c>
      <c r="C186" s="5" t="s">
        <v>11</v>
      </c>
    </row>
    <row r="187" spans="2:3" x14ac:dyDescent="0.25">
      <c r="B187" s="5">
        <v>185</v>
      </c>
      <c r="C187" s="5" t="s">
        <v>12</v>
      </c>
    </row>
    <row r="188" spans="2:3" x14ac:dyDescent="0.25">
      <c r="B188" s="5">
        <v>186</v>
      </c>
      <c r="C188" s="5" t="s">
        <v>11</v>
      </c>
    </row>
    <row r="189" spans="2:3" x14ac:dyDescent="0.25">
      <c r="B189" s="5">
        <v>187</v>
      </c>
      <c r="C189" s="5" t="s">
        <v>11</v>
      </c>
    </row>
    <row r="190" spans="2:3" x14ac:dyDescent="0.25">
      <c r="B190" s="5">
        <v>188</v>
      </c>
      <c r="C190" s="5" t="s">
        <v>12</v>
      </c>
    </row>
    <row r="191" spans="2:3" x14ac:dyDescent="0.25">
      <c r="B191" s="5">
        <v>189</v>
      </c>
      <c r="C191" s="5" t="s">
        <v>14</v>
      </c>
    </row>
    <row r="192" spans="2:3" x14ac:dyDescent="0.25">
      <c r="B192" s="5">
        <v>190</v>
      </c>
      <c r="C192" s="5" t="s">
        <v>12</v>
      </c>
    </row>
    <row r="193" spans="2:3" x14ac:dyDescent="0.25">
      <c r="B193" s="5">
        <v>191</v>
      </c>
      <c r="C193" s="5" t="s">
        <v>13</v>
      </c>
    </row>
    <row r="194" spans="2:3" x14ac:dyDescent="0.25">
      <c r="B194" s="5">
        <v>192</v>
      </c>
      <c r="C194" s="5" t="s">
        <v>11</v>
      </c>
    </row>
    <row r="195" spans="2:3" x14ac:dyDescent="0.25">
      <c r="B195" s="5">
        <v>193</v>
      </c>
      <c r="C195" s="5" t="s">
        <v>14</v>
      </c>
    </row>
    <row r="196" spans="2:3" x14ac:dyDescent="0.25">
      <c r="B196" s="5">
        <v>194</v>
      </c>
      <c r="C196" s="5" t="s">
        <v>10</v>
      </c>
    </row>
    <row r="197" spans="2:3" x14ac:dyDescent="0.25">
      <c r="B197" s="5">
        <v>195</v>
      </c>
      <c r="C197" s="5" t="s">
        <v>11</v>
      </c>
    </row>
    <row r="198" spans="2:3" x14ac:dyDescent="0.25">
      <c r="B198" s="5">
        <v>196</v>
      </c>
      <c r="C198" s="5" t="s">
        <v>14</v>
      </c>
    </row>
    <row r="199" spans="2:3" x14ac:dyDescent="0.25">
      <c r="B199" s="5">
        <v>197</v>
      </c>
      <c r="C199" s="5" t="s">
        <v>12</v>
      </c>
    </row>
    <row r="200" spans="2:3" x14ac:dyDescent="0.25">
      <c r="B200" s="5">
        <v>198</v>
      </c>
      <c r="C200" s="5" t="s">
        <v>10</v>
      </c>
    </row>
    <row r="201" spans="2:3" x14ac:dyDescent="0.25">
      <c r="B201" s="5">
        <v>199</v>
      </c>
      <c r="C201" s="5" t="s">
        <v>10</v>
      </c>
    </row>
    <row r="202" spans="2:3" x14ac:dyDescent="0.25">
      <c r="B202" s="5">
        <v>200</v>
      </c>
      <c r="C202" s="5" t="s">
        <v>14</v>
      </c>
    </row>
  </sheetData>
  <mergeCells count="1">
    <mergeCell ref="M3:P7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A1D9-465F-47C6-848E-3BAB4FAF5B86}">
  <dimension ref="C5:R510"/>
  <sheetViews>
    <sheetView topLeftCell="A469" zoomScale="85" zoomScaleNormal="85" workbookViewId="0">
      <selection activeCell="C5" sqref="C5:D510"/>
    </sheetView>
  </sheetViews>
  <sheetFormatPr defaultRowHeight="15" x14ac:dyDescent="0.25"/>
  <cols>
    <col min="3" max="3" width="12.140625" customWidth="1"/>
    <col min="4" max="4" width="25.140625" bestFit="1" customWidth="1"/>
    <col min="6" max="6" width="10.140625" bestFit="1" customWidth="1"/>
    <col min="7" max="7" width="12" bestFit="1" customWidth="1"/>
    <col min="8" max="8" width="12.140625" bestFit="1" customWidth="1"/>
    <col min="9" max="9" width="9.85546875" bestFit="1" customWidth="1"/>
  </cols>
  <sheetData>
    <row r="5" spans="3:9" x14ac:dyDescent="0.25">
      <c r="C5" t="s">
        <v>22</v>
      </c>
      <c r="D5" t="s">
        <v>23</v>
      </c>
      <c r="F5" s="10" t="s">
        <v>24</v>
      </c>
      <c r="G5" s="10">
        <f>COUNT(Tabulka6[ID zákazník])</f>
        <v>505</v>
      </c>
    </row>
    <row r="6" spans="3:9" x14ac:dyDescent="0.25">
      <c r="C6">
        <v>1</v>
      </c>
      <c r="D6">
        <v>20</v>
      </c>
      <c r="F6" s="10" t="s">
        <v>25</v>
      </c>
      <c r="G6" s="10">
        <f>MIN(Tabulka6[hodnocení produktu '[%']])</f>
        <v>0</v>
      </c>
    </row>
    <row r="7" spans="3:9" x14ac:dyDescent="0.25">
      <c r="C7">
        <v>2</v>
      </c>
      <c r="D7">
        <v>33</v>
      </c>
      <c r="F7" s="10" t="s">
        <v>26</v>
      </c>
      <c r="G7" s="10">
        <f>MAX(Tabulka6[hodnocení produktu '[%']])</f>
        <v>100</v>
      </c>
    </row>
    <row r="8" spans="3:9" x14ac:dyDescent="0.25">
      <c r="C8">
        <v>3</v>
      </c>
      <c r="D8">
        <v>24</v>
      </c>
      <c r="F8" s="10" t="s">
        <v>27</v>
      </c>
      <c r="G8" s="10">
        <f>1+3.32*LOG10(G5)</f>
        <v>9.9749273753539551</v>
      </c>
    </row>
    <row r="9" spans="3:9" x14ac:dyDescent="0.25">
      <c r="C9">
        <v>4</v>
      </c>
      <c r="D9">
        <v>20</v>
      </c>
      <c r="F9" s="10" t="s">
        <v>28</v>
      </c>
      <c r="G9" s="10">
        <f>(G7-G6)/G8</f>
        <v>10.025135646308557</v>
      </c>
    </row>
    <row r="10" spans="3:9" x14ac:dyDescent="0.25">
      <c r="C10">
        <v>5</v>
      </c>
      <c r="D10">
        <v>37</v>
      </c>
      <c r="F10" s="10" t="s">
        <v>29</v>
      </c>
      <c r="G10" s="10">
        <f>ROUND(G9,0)</f>
        <v>10</v>
      </c>
    </row>
    <row r="11" spans="3:9" x14ac:dyDescent="0.25">
      <c r="C11">
        <v>6</v>
      </c>
      <c r="D11">
        <v>25</v>
      </c>
    </row>
    <row r="12" spans="3:9" x14ac:dyDescent="0.25">
      <c r="C12">
        <v>7</v>
      </c>
      <c r="D12">
        <v>51</v>
      </c>
      <c r="F12" t="s">
        <v>30</v>
      </c>
      <c r="G12" t="s">
        <v>31</v>
      </c>
      <c r="H12" t="s">
        <v>32</v>
      </c>
      <c r="I12" t="s">
        <v>33</v>
      </c>
    </row>
    <row r="13" spans="3:9" x14ac:dyDescent="0.25">
      <c r="C13">
        <v>8</v>
      </c>
      <c r="D13">
        <v>72</v>
      </c>
      <c r="F13" t="s">
        <v>34</v>
      </c>
      <c r="G13">
        <f>G6</f>
        <v>0</v>
      </c>
      <c r="H13">
        <f>G10</f>
        <v>10</v>
      </c>
      <c r="I13">
        <f>COUNTIFS(Tabulka6[hodnocení produktu '[%']],"&gt;="&amp;G13,Tabulka6[hodnocení produktu '[%']],"&lt;"&amp;H13)</f>
        <v>46</v>
      </c>
    </row>
    <row r="14" spans="3:9" x14ac:dyDescent="0.25">
      <c r="C14">
        <v>9</v>
      </c>
      <c r="D14">
        <v>22</v>
      </c>
      <c r="F14" t="s">
        <v>35</v>
      </c>
      <c r="G14">
        <f>H13</f>
        <v>10</v>
      </c>
      <c r="H14">
        <f>G14+$G$10</f>
        <v>20</v>
      </c>
      <c r="I14">
        <f>COUNTIFS(Tabulka6[hodnocení produktu '[%']],"&gt;="&amp;G14,Tabulka6[hodnocení produktu '[%']],"&lt;"&amp;H14)</f>
        <v>38</v>
      </c>
    </row>
    <row r="15" spans="3:9" x14ac:dyDescent="0.25">
      <c r="C15">
        <v>10</v>
      </c>
      <c r="D15">
        <v>52</v>
      </c>
      <c r="F15" t="s">
        <v>36</v>
      </c>
      <c r="G15">
        <f t="shared" ref="G15:G20" si="0">H14</f>
        <v>20</v>
      </c>
      <c r="H15">
        <f t="shared" ref="H15:H20" si="1">G15+$G$10</f>
        <v>30</v>
      </c>
      <c r="I15">
        <f>COUNTIFS(Tabulka6[hodnocení produktu '[%']],"&gt;="&amp;G15,Tabulka6[hodnocení produktu '[%']],"&lt;"&amp;H15)</f>
        <v>56</v>
      </c>
    </row>
    <row r="16" spans="3:9" x14ac:dyDescent="0.25">
      <c r="C16">
        <v>11</v>
      </c>
      <c r="D16">
        <v>89</v>
      </c>
      <c r="F16" t="s">
        <v>37</v>
      </c>
      <c r="G16">
        <f t="shared" si="0"/>
        <v>30</v>
      </c>
      <c r="H16">
        <f t="shared" si="1"/>
        <v>40</v>
      </c>
      <c r="I16">
        <f>COUNTIFS(Tabulka6[hodnocení produktu '[%']],"&gt;="&amp;G16,Tabulka6[hodnocení produktu '[%']],"&lt;"&amp;H16)</f>
        <v>60</v>
      </c>
    </row>
    <row r="17" spans="3:18" x14ac:dyDescent="0.25">
      <c r="C17">
        <v>12</v>
      </c>
      <c r="D17">
        <v>7</v>
      </c>
      <c r="F17" t="s">
        <v>38</v>
      </c>
      <c r="G17">
        <f t="shared" si="0"/>
        <v>40</v>
      </c>
      <c r="H17">
        <f t="shared" si="1"/>
        <v>50</v>
      </c>
      <c r="I17">
        <f>COUNTIFS(Tabulka6[hodnocení produktu '[%']],"&gt;="&amp;G17,Tabulka6[hodnocení produktu '[%']],"&lt;"&amp;H17)</f>
        <v>45</v>
      </c>
    </row>
    <row r="18" spans="3:18" x14ac:dyDescent="0.25">
      <c r="C18">
        <v>13</v>
      </c>
      <c r="D18">
        <v>35</v>
      </c>
      <c r="F18" t="s">
        <v>39</v>
      </c>
      <c r="G18">
        <f t="shared" si="0"/>
        <v>50</v>
      </c>
      <c r="H18">
        <f t="shared" si="1"/>
        <v>60</v>
      </c>
      <c r="I18">
        <f>COUNTIFS(Tabulka6[hodnocení produktu '[%']],"&gt;="&amp;G18,Tabulka6[hodnocení produktu '[%']],"&lt;"&amp;H18)</f>
        <v>41</v>
      </c>
    </row>
    <row r="19" spans="3:18" x14ac:dyDescent="0.25">
      <c r="C19">
        <v>14</v>
      </c>
      <c r="D19">
        <v>22</v>
      </c>
      <c r="F19" t="s">
        <v>40</v>
      </c>
      <c r="G19">
        <f t="shared" si="0"/>
        <v>60</v>
      </c>
      <c r="H19">
        <f t="shared" si="1"/>
        <v>70</v>
      </c>
      <c r="I19">
        <f>COUNTIFS(Tabulka6[hodnocení produktu '[%']],"&gt;="&amp;G19,Tabulka6[hodnocení produktu '[%']],"&lt;"&amp;H19)</f>
        <v>50</v>
      </c>
    </row>
    <row r="20" spans="3:18" x14ac:dyDescent="0.25">
      <c r="C20">
        <v>15</v>
      </c>
      <c r="D20">
        <v>52</v>
      </c>
      <c r="F20" t="s">
        <v>41</v>
      </c>
      <c r="G20">
        <f t="shared" si="0"/>
        <v>70</v>
      </c>
      <c r="H20">
        <f t="shared" si="1"/>
        <v>80</v>
      </c>
      <c r="I20">
        <f>COUNTIFS(Tabulka6[hodnocení produktu '[%']],"&gt;="&amp;G20,Tabulka6[hodnocení produktu '[%']],"&lt;"&amp;H20)</f>
        <v>54</v>
      </c>
    </row>
    <row r="21" spans="3:18" x14ac:dyDescent="0.25">
      <c r="C21">
        <v>16</v>
      </c>
      <c r="D21">
        <v>20</v>
      </c>
      <c r="F21" t="s">
        <v>42</v>
      </c>
      <c r="G21">
        <f>H20</f>
        <v>80</v>
      </c>
      <c r="H21">
        <f>G21+$G$10</f>
        <v>90</v>
      </c>
      <c r="I21">
        <f>COUNTIFS(Tabulka6[hodnocení produktu '[%']],"&gt;="&amp;G21,Tabulka6[hodnocení produktu '[%']],"&lt;"&amp;H21)</f>
        <v>63</v>
      </c>
    </row>
    <row r="22" spans="3:18" x14ac:dyDescent="0.25">
      <c r="C22">
        <v>17</v>
      </c>
      <c r="D22">
        <v>0</v>
      </c>
      <c r="F22" t="s">
        <v>43</v>
      </c>
      <c r="G22">
        <f>H21</f>
        <v>90</v>
      </c>
      <c r="H22">
        <f>G22+$G$10</f>
        <v>100</v>
      </c>
      <c r="I22">
        <f>COUNTIFS(Tabulka6[hodnocení produktu '[%']],"&gt;="&amp;G22,Tabulka6[hodnocení produktu '[%']],"&lt;="&amp;H22)</f>
        <v>52</v>
      </c>
      <c r="J22" t="s">
        <v>44</v>
      </c>
    </row>
    <row r="23" spans="3:18" x14ac:dyDescent="0.25">
      <c r="C23">
        <v>18</v>
      </c>
      <c r="D23">
        <v>65</v>
      </c>
    </row>
    <row r="24" spans="3:18" x14ac:dyDescent="0.25">
      <c r="C24">
        <v>19</v>
      </c>
      <c r="D24">
        <v>82</v>
      </c>
      <c r="K24" s="12" t="s">
        <v>45</v>
      </c>
      <c r="L24" s="12"/>
      <c r="M24" s="12"/>
      <c r="N24" s="12"/>
      <c r="O24" s="12"/>
      <c r="P24" s="12"/>
      <c r="Q24" s="12"/>
      <c r="R24" s="12"/>
    </row>
    <row r="25" spans="3:18" x14ac:dyDescent="0.25">
      <c r="C25">
        <v>20</v>
      </c>
      <c r="D25">
        <v>43</v>
      </c>
      <c r="K25" s="12"/>
      <c r="L25" s="12"/>
      <c r="M25" s="12"/>
      <c r="N25" s="12"/>
      <c r="O25" s="12"/>
      <c r="P25" s="12"/>
      <c r="Q25" s="12"/>
      <c r="R25" s="12"/>
    </row>
    <row r="26" spans="3:18" x14ac:dyDescent="0.25">
      <c r="C26">
        <v>21</v>
      </c>
      <c r="D26">
        <v>47</v>
      </c>
      <c r="K26" s="12"/>
      <c r="L26" s="12"/>
      <c r="M26" s="12"/>
      <c r="N26" s="12"/>
      <c r="O26" s="12"/>
      <c r="P26" s="12"/>
      <c r="Q26" s="12"/>
      <c r="R26" s="12"/>
    </row>
    <row r="27" spans="3:18" x14ac:dyDescent="0.25">
      <c r="C27">
        <v>22</v>
      </c>
      <c r="D27">
        <v>19</v>
      </c>
    </row>
    <row r="28" spans="3:18" x14ac:dyDescent="0.25">
      <c r="C28">
        <v>23</v>
      </c>
      <c r="D28">
        <v>33</v>
      </c>
    </row>
    <row r="29" spans="3:18" x14ac:dyDescent="0.25">
      <c r="C29">
        <v>24</v>
      </c>
      <c r="D29">
        <v>35</v>
      </c>
    </row>
    <row r="30" spans="3:18" x14ac:dyDescent="0.25">
      <c r="C30">
        <v>25</v>
      </c>
      <c r="D30">
        <v>81</v>
      </c>
    </row>
    <row r="31" spans="3:18" x14ac:dyDescent="0.25">
      <c r="C31">
        <v>26</v>
      </c>
      <c r="D31">
        <v>48</v>
      </c>
    </row>
    <row r="32" spans="3:18" x14ac:dyDescent="0.25">
      <c r="C32">
        <v>27</v>
      </c>
      <c r="D32">
        <v>52</v>
      </c>
    </row>
    <row r="33" spans="3:4" x14ac:dyDescent="0.25">
      <c r="C33">
        <v>28</v>
      </c>
      <c r="D33">
        <v>17</v>
      </c>
    </row>
    <row r="34" spans="3:4" x14ac:dyDescent="0.25">
      <c r="C34">
        <v>29</v>
      </c>
      <c r="D34">
        <v>74</v>
      </c>
    </row>
    <row r="35" spans="3:4" x14ac:dyDescent="0.25">
      <c r="C35">
        <v>30</v>
      </c>
      <c r="D35">
        <v>64</v>
      </c>
    </row>
    <row r="36" spans="3:4" x14ac:dyDescent="0.25">
      <c r="C36">
        <v>31</v>
      </c>
      <c r="D36">
        <v>21</v>
      </c>
    </row>
    <row r="37" spans="3:4" x14ac:dyDescent="0.25">
      <c r="C37">
        <v>32</v>
      </c>
      <c r="D37">
        <v>22</v>
      </c>
    </row>
    <row r="38" spans="3:4" x14ac:dyDescent="0.25">
      <c r="C38">
        <v>33</v>
      </c>
      <c r="D38">
        <v>1</v>
      </c>
    </row>
    <row r="39" spans="3:4" x14ac:dyDescent="0.25">
      <c r="C39">
        <v>34</v>
      </c>
      <c r="D39">
        <v>98</v>
      </c>
    </row>
    <row r="40" spans="3:4" x14ac:dyDescent="0.25">
      <c r="C40">
        <v>35</v>
      </c>
      <c r="D40">
        <v>50</v>
      </c>
    </row>
    <row r="41" spans="3:4" x14ac:dyDescent="0.25">
      <c r="C41">
        <v>36</v>
      </c>
      <c r="D41">
        <v>48</v>
      </c>
    </row>
    <row r="42" spans="3:4" x14ac:dyDescent="0.25">
      <c r="C42">
        <v>37</v>
      </c>
      <c r="D42">
        <v>14</v>
      </c>
    </row>
    <row r="43" spans="3:4" x14ac:dyDescent="0.25">
      <c r="C43">
        <v>38</v>
      </c>
      <c r="D43">
        <v>84</v>
      </c>
    </row>
    <row r="44" spans="3:4" x14ac:dyDescent="0.25">
      <c r="C44">
        <v>39</v>
      </c>
      <c r="D44">
        <v>74</v>
      </c>
    </row>
    <row r="45" spans="3:4" x14ac:dyDescent="0.25">
      <c r="C45">
        <v>40</v>
      </c>
      <c r="D45">
        <v>32</v>
      </c>
    </row>
    <row r="46" spans="3:4" x14ac:dyDescent="0.25">
      <c r="C46">
        <v>41</v>
      </c>
      <c r="D46">
        <v>86</v>
      </c>
    </row>
    <row r="47" spans="3:4" x14ac:dyDescent="0.25">
      <c r="C47">
        <v>42</v>
      </c>
      <c r="D47">
        <v>90</v>
      </c>
    </row>
    <row r="48" spans="3:4" x14ac:dyDescent="0.25">
      <c r="C48">
        <v>43</v>
      </c>
      <c r="D48">
        <v>88</v>
      </c>
    </row>
    <row r="49" spans="3:4" x14ac:dyDescent="0.25">
      <c r="C49">
        <v>44</v>
      </c>
      <c r="D49">
        <v>68</v>
      </c>
    </row>
    <row r="50" spans="3:4" x14ac:dyDescent="0.25">
      <c r="C50">
        <v>45</v>
      </c>
      <c r="D50">
        <v>95</v>
      </c>
    </row>
    <row r="51" spans="3:4" x14ac:dyDescent="0.25">
      <c r="C51">
        <v>46</v>
      </c>
      <c r="D51">
        <v>67</v>
      </c>
    </row>
    <row r="52" spans="3:4" x14ac:dyDescent="0.25">
      <c r="C52">
        <v>47</v>
      </c>
      <c r="D52">
        <v>92</v>
      </c>
    </row>
    <row r="53" spans="3:4" x14ac:dyDescent="0.25">
      <c r="C53">
        <v>48</v>
      </c>
      <c r="D53">
        <v>60</v>
      </c>
    </row>
    <row r="54" spans="3:4" x14ac:dyDescent="0.25">
      <c r="C54">
        <v>49</v>
      </c>
      <c r="D54">
        <v>78</v>
      </c>
    </row>
    <row r="55" spans="3:4" x14ac:dyDescent="0.25">
      <c r="C55">
        <v>50</v>
      </c>
      <c r="D55">
        <v>7</v>
      </c>
    </row>
    <row r="56" spans="3:4" x14ac:dyDescent="0.25">
      <c r="C56">
        <v>51</v>
      </c>
      <c r="D56">
        <v>25</v>
      </c>
    </row>
    <row r="57" spans="3:4" x14ac:dyDescent="0.25">
      <c r="C57">
        <v>52</v>
      </c>
      <c r="D57">
        <v>3</v>
      </c>
    </row>
    <row r="58" spans="3:4" x14ac:dyDescent="0.25">
      <c r="C58">
        <v>53</v>
      </c>
      <c r="D58">
        <v>3</v>
      </c>
    </row>
    <row r="59" spans="3:4" x14ac:dyDescent="0.25">
      <c r="C59">
        <v>54</v>
      </c>
      <c r="D59">
        <v>70</v>
      </c>
    </row>
    <row r="60" spans="3:4" x14ac:dyDescent="0.25">
      <c r="C60">
        <v>55</v>
      </c>
      <c r="D60">
        <v>56</v>
      </c>
    </row>
    <row r="61" spans="3:4" x14ac:dyDescent="0.25">
      <c r="C61">
        <v>56</v>
      </c>
      <c r="D61">
        <v>96</v>
      </c>
    </row>
    <row r="62" spans="3:4" x14ac:dyDescent="0.25">
      <c r="C62">
        <v>57</v>
      </c>
      <c r="D62">
        <v>99</v>
      </c>
    </row>
    <row r="63" spans="3:4" x14ac:dyDescent="0.25">
      <c r="C63">
        <v>58</v>
      </c>
      <c r="D63">
        <v>36</v>
      </c>
    </row>
    <row r="64" spans="3:4" x14ac:dyDescent="0.25">
      <c r="C64">
        <v>59</v>
      </c>
      <c r="D64">
        <v>1</v>
      </c>
    </row>
    <row r="65" spans="3:4" x14ac:dyDescent="0.25">
      <c r="C65">
        <v>60</v>
      </c>
      <c r="D65">
        <v>91</v>
      </c>
    </row>
    <row r="66" spans="3:4" x14ac:dyDescent="0.25">
      <c r="C66">
        <v>61</v>
      </c>
      <c r="D66">
        <v>27</v>
      </c>
    </row>
    <row r="67" spans="3:4" x14ac:dyDescent="0.25">
      <c r="C67">
        <v>62</v>
      </c>
      <c r="D67">
        <v>84</v>
      </c>
    </row>
    <row r="68" spans="3:4" x14ac:dyDescent="0.25">
      <c r="C68">
        <v>63</v>
      </c>
      <c r="D68">
        <v>93</v>
      </c>
    </row>
    <row r="69" spans="3:4" x14ac:dyDescent="0.25">
      <c r="C69">
        <v>64</v>
      </c>
      <c r="D69">
        <v>67</v>
      </c>
    </row>
    <row r="70" spans="3:4" x14ac:dyDescent="0.25">
      <c r="C70">
        <v>65</v>
      </c>
      <c r="D70">
        <v>34</v>
      </c>
    </row>
    <row r="71" spans="3:4" x14ac:dyDescent="0.25">
      <c r="C71">
        <v>66</v>
      </c>
      <c r="D71">
        <v>33</v>
      </c>
    </row>
    <row r="72" spans="3:4" x14ac:dyDescent="0.25">
      <c r="C72">
        <v>67</v>
      </c>
      <c r="D72">
        <v>100</v>
      </c>
    </row>
    <row r="73" spans="3:4" x14ac:dyDescent="0.25">
      <c r="C73">
        <v>68</v>
      </c>
      <c r="D73">
        <v>19</v>
      </c>
    </row>
    <row r="74" spans="3:4" x14ac:dyDescent="0.25">
      <c r="C74">
        <v>69</v>
      </c>
      <c r="D74">
        <v>36</v>
      </c>
    </row>
    <row r="75" spans="3:4" x14ac:dyDescent="0.25">
      <c r="C75">
        <v>70</v>
      </c>
      <c r="D75">
        <v>18</v>
      </c>
    </row>
    <row r="76" spans="3:4" x14ac:dyDescent="0.25">
      <c r="C76">
        <v>71</v>
      </c>
      <c r="D76">
        <v>30</v>
      </c>
    </row>
    <row r="77" spans="3:4" x14ac:dyDescent="0.25">
      <c r="C77">
        <v>72</v>
      </c>
      <c r="D77">
        <v>79</v>
      </c>
    </row>
    <row r="78" spans="3:4" x14ac:dyDescent="0.25">
      <c r="C78">
        <v>73</v>
      </c>
      <c r="D78">
        <v>97</v>
      </c>
    </row>
    <row r="79" spans="3:4" x14ac:dyDescent="0.25">
      <c r="C79">
        <v>74</v>
      </c>
      <c r="D79">
        <v>91</v>
      </c>
    </row>
    <row r="80" spans="3:4" x14ac:dyDescent="0.25">
      <c r="C80">
        <v>75</v>
      </c>
      <c r="D80">
        <v>66</v>
      </c>
    </row>
    <row r="81" spans="3:4" x14ac:dyDescent="0.25">
      <c r="C81">
        <v>76</v>
      </c>
      <c r="D81">
        <v>78</v>
      </c>
    </row>
    <row r="82" spans="3:4" x14ac:dyDescent="0.25">
      <c r="C82">
        <v>77</v>
      </c>
      <c r="D82">
        <v>53</v>
      </c>
    </row>
    <row r="83" spans="3:4" x14ac:dyDescent="0.25">
      <c r="C83">
        <v>78</v>
      </c>
      <c r="D83">
        <v>29</v>
      </c>
    </row>
    <row r="84" spans="3:4" x14ac:dyDescent="0.25">
      <c r="C84">
        <v>79</v>
      </c>
      <c r="D84">
        <v>54</v>
      </c>
    </row>
    <row r="85" spans="3:4" x14ac:dyDescent="0.25">
      <c r="C85">
        <v>80</v>
      </c>
      <c r="D85">
        <v>88</v>
      </c>
    </row>
    <row r="86" spans="3:4" x14ac:dyDescent="0.25">
      <c r="C86">
        <v>81</v>
      </c>
      <c r="D86">
        <v>88</v>
      </c>
    </row>
    <row r="87" spans="3:4" x14ac:dyDescent="0.25">
      <c r="C87">
        <v>82</v>
      </c>
      <c r="D87">
        <v>28</v>
      </c>
    </row>
    <row r="88" spans="3:4" x14ac:dyDescent="0.25">
      <c r="C88">
        <v>83</v>
      </c>
      <c r="D88">
        <v>15</v>
      </c>
    </row>
    <row r="89" spans="3:4" x14ac:dyDescent="0.25">
      <c r="C89">
        <v>84</v>
      </c>
      <c r="D89">
        <v>32</v>
      </c>
    </row>
    <row r="90" spans="3:4" x14ac:dyDescent="0.25">
      <c r="C90">
        <v>85</v>
      </c>
      <c r="D90">
        <v>24</v>
      </c>
    </row>
    <row r="91" spans="3:4" x14ac:dyDescent="0.25">
      <c r="C91">
        <v>86</v>
      </c>
      <c r="D91">
        <v>36</v>
      </c>
    </row>
    <row r="92" spans="3:4" x14ac:dyDescent="0.25">
      <c r="C92">
        <v>87</v>
      </c>
      <c r="D92">
        <v>26</v>
      </c>
    </row>
    <row r="93" spans="3:4" x14ac:dyDescent="0.25">
      <c r="C93">
        <v>88</v>
      </c>
      <c r="D93">
        <v>87</v>
      </c>
    </row>
    <row r="94" spans="3:4" x14ac:dyDescent="0.25">
      <c r="C94">
        <v>89</v>
      </c>
      <c r="D94">
        <v>63</v>
      </c>
    </row>
    <row r="95" spans="3:4" x14ac:dyDescent="0.25">
      <c r="C95">
        <v>90</v>
      </c>
      <c r="D95">
        <v>79</v>
      </c>
    </row>
    <row r="96" spans="3:4" x14ac:dyDescent="0.25">
      <c r="C96">
        <v>91</v>
      </c>
      <c r="D96">
        <v>47</v>
      </c>
    </row>
    <row r="97" spans="3:4" x14ac:dyDescent="0.25">
      <c r="C97">
        <v>92</v>
      </c>
      <c r="D97">
        <v>29</v>
      </c>
    </row>
    <row r="98" spans="3:4" x14ac:dyDescent="0.25">
      <c r="C98">
        <v>93</v>
      </c>
      <c r="D98">
        <v>99</v>
      </c>
    </row>
    <row r="99" spans="3:4" x14ac:dyDescent="0.25">
      <c r="C99">
        <v>94</v>
      </c>
      <c r="D99">
        <v>8</v>
      </c>
    </row>
    <row r="100" spans="3:4" x14ac:dyDescent="0.25">
      <c r="C100">
        <v>95</v>
      </c>
      <c r="D100">
        <v>17</v>
      </c>
    </row>
    <row r="101" spans="3:4" x14ac:dyDescent="0.25">
      <c r="C101">
        <v>96</v>
      </c>
      <c r="D101">
        <v>49</v>
      </c>
    </row>
    <row r="102" spans="3:4" x14ac:dyDescent="0.25">
      <c r="C102">
        <v>97</v>
      </c>
      <c r="D102">
        <v>8</v>
      </c>
    </row>
    <row r="103" spans="3:4" x14ac:dyDescent="0.25">
      <c r="C103">
        <v>98</v>
      </c>
      <c r="D103">
        <v>71</v>
      </c>
    </row>
    <row r="104" spans="3:4" x14ac:dyDescent="0.25">
      <c r="C104">
        <v>99</v>
      </c>
      <c r="D104">
        <v>35</v>
      </c>
    </row>
    <row r="105" spans="3:4" x14ac:dyDescent="0.25">
      <c r="C105">
        <v>100</v>
      </c>
      <c r="D105">
        <v>68</v>
      </c>
    </row>
    <row r="106" spans="3:4" x14ac:dyDescent="0.25">
      <c r="C106">
        <v>101</v>
      </c>
      <c r="D106">
        <v>54</v>
      </c>
    </row>
    <row r="107" spans="3:4" x14ac:dyDescent="0.25">
      <c r="C107">
        <v>102</v>
      </c>
      <c r="D107">
        <v>89</v>
      </c>
    </row>
    <row r="108" spans="3:4" x14ac:dyDescent="0.25">
      <c r="C108">
        <v>103</v>
      </c>
      <c r="D108">
        <v>47</v>
      </c>
    </row>
    <row r="109" spans="3:4" x14ac:dyDescent="0.25">
      <c r="C109">
        <v>104</v>
      </c>
      <c r="D109">
        <v>63</v>
      </c>
    </row>
    <row r="110" spans="3:4" x14ac:dyDescent="0.25">
      <c r="C110">
        <v>105</v>
      </c>
      <c r="D110">
        <v>46</v>
      </c>
    </row>
    <row r="111" spans="3:4" x14ac:dyDescent="0.25">
      <c r="C111">
        <v>106</v>
      </c>
      <c r="D111">
        <v>83</v>
      </c>
    </row>
    <row r="112" spans="3:4" x14ac:dyDescent="0.25">
      <c r="C112">
        <v>107</v>
      </c>
      <c r="D112">
        <v>13</v>
      </c>
    </row>
    <row r="113" spans="3:4" x14ac:dyDescent="0.25">
      <c r="C113">
        <v>108</v>
      </c>
      <c r="D113">
        <v>88</v>
      </c>
    </row>
    <row r="114" spans="3:4" x14ac:dyDescent="0.25">
      <c r="C114">
        <v>109</v>
      </c>
      <c r="D114">
        <v>55</v>
      </c>
    </row>
    <row r="115" spans="3:4" x14ac:dyDescent="0.25">
      <c r="C115">
        <v>110</v>
      </c>
      <c r="D115">
        <v>66</v>
      </c>
    </row>
    <row r="116" spans="3:4" x14ac:dyDescent="0.25">
      <c r="C116">
        <v>111</v>
      </c>
      <c r="D116">
        <v>38</v>
      </c>
    </row>
    <row r="117" spans="3:4" x14ac:dyDescent="0.25">
      <c r="C117">
        <v>112</v>
      </c>
      <c r="D117">
        <v>63</v>
      </c>
    </row>
    <row r="118" spans="3:4" x14ac:dyDescent="0.25">
      <c r="C118">
        <v>113</v>
      </c>
      <c r="D118">
        <v>50</v>
      </c>
    </row>
    <row r="119" spans="3:4" x14ac:dyDescent="0.25">
      <c r="C119">
        <v>114</v>
      </c>
      <c r="D119">
        <v>92</v>
      </c>
    </row>
    <row r="120" spans="3:4" x14ac:dyDescent="0.25">
      <c r="C120">
        <v>115</v>
      </c>
      <c r="D120">
        <v>61</v>
      </c>
    </row>
    <row r="121" spans="3:4" x14ac:dyDescent="0.25">
      <c r="C121">
        <v>116</v>
      </c>
      <c r="D121">
        <v>55</v>
      </c>
    </row>
    <row r="122" spans="3:4" x14ac:dyDescent="0.25">
      <c r="C122">
        <v>117</v>
      </c>
      <c r="D122">
        <v>61</v>
      </c>
    </row>
    <row r="123" spans="3:4" x14ac:dyDescent="0.25">
      <c r="C123">
        <v>118</v>
      </c>
      <c r="D123">
        <v>70</v>
      </c>
    </row>
    <row r="124" spans="3:4" x14ac:dyDescent="0.25">
      <c r="C124">
        <v>119</v>
      </c>
      <c r="D124">
        <v>71</v>
      </c>
    </row>
    <row r="125" spans="3:4" x14ac:dyDescent="0.25">
      <c r="C125">
        <v>120</v>
      </c>
      <c r="D125">
        <v>84</v>
      </c>
    </row>
    <row r="126" spans="3:4" x14ac:dyDescent="0.25">
      <c r="C126">
        <v>121</v>
      </c>
      <c r="D126">
        <v>9</v>
      </c>
    </row>
    <row r="127" spans="3:4" x14ac:dyDescent="0.25">
      <c r="C127">
        <v>122</v>
      </c>
      <c r="D127">
        <v>41</v>
      </c>
    </row>
    <row r="128" spans="3:4" x14ac:dyDescent="0.25">
      <c r="C128">
        <v>123</v>
      </c>
      <c r="D128">
        <v>64</v>
      </c>
    </row>
    <row r="129" spans="3:4" x14ac:dyDescent="0.25">
      <c r="C129">
        <v>124</v>
      </c>
      <c r="D129">
        <v>27</v>
      </c>
    </row>
    <row r="130" spans="3:4" x14ac:dyDescent="0.25">
      <c r="C130">
        <v>125</v>
      </c>
      <c r="D130">
        <v>81</v>
      </c>
    </row>
    <row r="131" spans="3:4" x14ac:dyDescent="0.25">
      <c r="C131">
        <v>126</v>
      </c>
      <c r="D131">
        <v>36</v>
      </c>
    </row>
    <row r="132" spans="3:4" x14ac:dyDescent="0.25">
      <c r="C132">
        <v>127</v>
      </c>
      <c r="D132">
        <v>85</v>
      </c>
    </row>
    <row r="133" spans="3:4" x14ac:dyDescent="0.25">
      <c r="C133">
        <v>128</v>
      </c>
      <c r="D133">
        <v>24</v>
      </c>
    </row>
    <row r="134" spans="3:4" x14ac:dyDescent="0.25">
      <c r="C134">
        <v>129</v>
      </c>
      <c r="D134">
        <v>86</v>
      </c>
    </row>
    <row r="135" spans="3:4" x14ac:dyDescent="0.25">
      <c r="C135">
        <v>130</v>
      </c>
      <c r="D135">
        <v>76</v>
      </c>
    </row>
    <row r="136" spans="3:4" x14ac:dyDescent="0.25">
      <c r="C136">
        <v>131</v>
      </c>
      <c r="D136">
        <v>69</v>
      </c>
    </row>
    <row r="137" spans="3:4" x14ac:dyDescent="0.25">
      <c r="C137">
        <v>132</v>
      </c>
      <c r="D137">
        <v>60</v>
      </c>
    </row>
    <row r="138" spans="3:4" x14ac:dyDescent="0.25">
      <c r="C138">
        <v>133</v>
      </c>
      <c r="D138">
        <v>3</v>
      </c>
    </row>
    <row r="139" spans="3:4" x14ac:dyDescent="0.25">
      <c r="C139">
        <v>134</v>
      </c>
      <c r="D139">
        <v>91</v>
      </c>
    </row>
    <row r="140" spans="3:4" x14ac:dyDescent="0.25">
      <c r="C140">
        <v>135</v>
      </c>
      <c r="D140">
        <v>60</v>
      </c>
    </row>
    <row r="141" spans="3:4" x14ac:dyDescent="0.25">
      <c r="C141">
        <v>136</v>
      </c>
      <c r="D141">
        <v>16</v>
      </c>
    </row>
    <row r="142" spans="3:4" x14ac:dyDescent="0.25">
      <c r="C142">
        <v>137</v>
      </c>
      <c r="D142">
        <v>71</v>
      </c>
    </row>
    <row r="143" spans="3:4" x14ac:dyDescent="0.25">
      <c r="C143">
        <v>138</v>
      </c>
      <c r="D143">
        <v>71</v>
      </c>
    </row>
    <row r="144" spans="3:4" x14ac:dyDescent="0.25">
      <c r="C144">
        <v>139</v>
      </c>
      <c r="D144">
        <v>100</v>
      </c>
    </row>
    <row r="145" spans="3:4" x14ac:dyDescent="0.25">
      <c r="C145">
        <v>140</v>
      </c>
      <c r="D145">
        <v>15</v>
      </c>
    </row>
    <row r="146" spans="3:4" x14ac:dyDescent="0.25">
      <c r="C146">
        <v>141</v>
      </c>
      <c r="D146">
        <v>67</v>
      </c>
    </row>
    <row r="147" spans="3:4" x14ac:dyDescent="0.25">
      <c r="C147">
        <v>142</v>
      </c>
      <c r="D147">
        <v>80</v>
      </c>
    </row>
    <row r="148" spans="3:4" x14ac:dyDescent="0.25">
      <c r="C148">
        <v>143</v>
      </c>
      <c r="D148">
        <v>72</v>
      </c>
    </row>
    <row r="149" spans="3:4" x14ac:dyDescent="0.25">
      <c r="C149">
        <v>144</v>
      </c>
      <c r="D149">
        <v>68</v>
      </c>
    </row>
    <row r="150" spans="3:4" x14ac:dyDescent="0.25">
      <c r="C150">
        <v>145</v>
      </c>
      <c r="D150">
        <v>16</v>
      </c>
    </row>
    <row r="151" spans="3:4" x14ac:dyDescent="0.25">
      <c r="C151">
        <v>146</v>
      </c>
      <c r="D151">
        <v>5</v>
      </c>
    </row>
    <row r="152" spans="3:4" x14ac:dyDescent="0.25">
      <c r="C152">
        <v>147</v>
      </c>
      <c r="D152">
        <v>1</v>
      </c>
    </row>
    <row r="153" spans="3:4" x14ac:dyDescent="0.25">
      <c r="C153">
        <v>148</v>
      </c>
      <c r="D153">
        <v>12</v>
      </c>
    </row>
    <row r="154" spans="3:4" x14ac:dyDescent="0.25">
      <c r="C154">
        <v>149</v>
      </c>
      <c r="D154">
        <v>42</v>
      </c>
    </row>
    <row r="155" spans="3:4" x14ac:dyDescent="0.25">
      <c r="C155">
        <v>150</v>
      </c>
      <c r="D155">
        <v>29</v>
      </c>
    </row>
    <row r="156" spans="3:4" x14ac:dyDescent="0.25">
      <c r="C156">
        <v>151</v>
      </c>
      <c r="D156">
        <v>98</v>
      </c>
    </row>
    <row r="157" spans="3:4" x14ac:dyDescent="0.25">
      <c r="C157">
        <v>152</v>
      </c>
      <c r="D157">
        <v>92</v>
      </c>
    </row>
    <row r="158" spans="3:4" x14ac:dyDescent="0.25">
      <c r="C158">
        <v>153</v>
      </c>
      <c r="D158">
        <v>73</v>
      </c>
    </row>
    <row r="159" spans="3:4" x14ac:dyDescent="0.25">
      <c r="C159">
        <v>154</v>
      </c>
      <c r="D159">
        <v>33</v>
      </c>
    </row>
    <row r="160" spans="3:4" x14ac:dyDescent="0.25">
      <c r="C160">
        <v>155</v>
      </c>
      <c r="D160">
        <v>86</v>
      </c>
    </row>
    <row r="161" spans="3:4" x14ac:dyDescent="0.25">
      <c r="C161">
        <v>156</v>
      </c>
      <c r="D161">
        <v>57</v>
      </c>
    </row>
    <row r="162" spans="3:4" x14ac:dyDescent="0.25">
      <c r="C162">
        <v>157</v>
      </c>
      <c r="D162">
        <v>50</v>
      </c>
    </row>
    <row r="163" spans="3:4" x14ac:dyDescent="0.25">
      <c r="C163">
        <v>158</v>
      </c>
      <c r="D163">
        <v>34</v>
      </c>
    </row>
    <row r="164" spans="3:4" x14ac:dyDescent="0.25">
      <c r="C164">
        <v>159</v>
      </c>
      <c r="D164">
        <v>36</v>
      </c>
    </row>
    <row r="165" spans="3:4" x14ac:dyDescent="0.25">
      <c r="C165">
        <v>160</v>
      </c>
      <c r="D165">
        <v>37</v>
      </c>
    </row>
    <row r="166" spans="3:4" x14ac:dyDescent="0.25">
      <c r="C166">
        <v>161</v>
      </c>
      <c r="D166">
        <v>57</v>
      </c>
    </row>
    <row r="167" spans="3:4" x14ac:dyDescent="0.25">
      <c r="C167">
        <v>162</v>
      </c>
      <c r="D167">
        <v>81</v>
      </c>
    </row>
    <row r="168" spans="3:4" x14ac:dyDescent="0.25">
      <c r="C168">
        <v>163</v>
      </c>
      <c r="D168">
        <v>3</v>
      </c>
    </row>
    <row r="169" spans="3:4" x14ac:dyDescent="0.25">
      <c r="C169">
        <v>164</v>
      </c>
      <c r="D169">
        <v>48</v>
      </c>
    </row>
    <row r="170" spans="3:4" x14ac:dyDescent="0.25">
      <c r="C170">
        <v>165</v>
      </c>
      <c r="D170">
        <v>1</v>
      </c>
    </row>
    <row r="171" spans="3:4" x14ac:dyDescent="0.25">
      <c r="C171">
        <v>166</v>
      </c>
      <c r="D171">
        <v>42</v>
      </c>
    </row>
    <row r="172" spans="3:4" x14ac:dyDescent="0.25">
      <c r="C172">
        <v>167</v>
      </c>
      <c r="D172">
        <v>46</v>
      </c>
    </row>
    <row r="173" spans="3:4" x14ac:dyDescent="0.25">
      <c r="C173">
        <v>168</v>
      </c>
      <c r="D173">
        <v>88</v>
      </c>
    </row>
    <row r="174" spans="3:4" x14ac:dyDescent="0.25">
      <c r="C174">
        <v>169</v>
      </c>
      <c r="D174">
        <v>24</v>
      </c>
    </row>
    <row r="175" spans="3:4" x14ac:dyDescent="0.25">
      <c r="C175">
        <v>170</v>
      </c>
      <c r="D175">
        <v>67</v>
      </c>
    </row>
    <row r="176" spans="3:4" x14ac:dyDescent="0.25">
      <c r="C176">
        <v>171</v>
      </c>
      <c r="D176">
        <v>31</v>
      </c>
    </row>
    <row r="177" spans="3:4" x14ac:dyDescent="0.25">
      <c r="C177">
        <v>172</v>
      </c>
      <c r="D177">
        <v>24</v>
      </c>
    </row>
    <row r="178" spans="3:4" x14ac:dyDescent="0.25">
      <c r="C178">
        <v>173</v>
      </c>
      <c r="D178">
        <v>82</v>
      </c>
    </row>
    <row r="179" spans="3:4" x14ac:dyDescent="0.25">
      <c r="C179">
        <v>174</v>
      </c>
      <c r="D179">
        <v>46</v>
      </c>
    </row>
    <row r="180" spans="3:4" x14ac:dyDescent="0.25">
      <c r="C180">
        <v>175</v>
      </c>
      <c r="D180">
        <v>33</v>
      </c>
    </row>
    <row r="181" spans="3:4" x14ac:dyDescent="0.25">
      <c r="C181">
        <v>176</v>
      </c>
      <c r="D181">
        <v>98</v>
      </c>
    </row>
    <row r="182" spans="3:4" x14ac:dyDescent="0.25">
      <c r="C182">
        <v>177</v>
      </c>
      <c r="D182">
        <v>62</v>
      </c>
    </row>
    <row r="183" spans="3:4" x14ac:dyDescent="0.25">
      <c r="C183">
        <v>178</v>
      </c>
      <c r="D183">
        <v>25</v>
      </c>
    </row>
    <row r="184" spans="3:4" x14ac:dyDescent="0.25">
      <c r="C184">
        <v>179</v>
      </c>
      <c r="D184">
        <v>61</v>
      </c>
    </row>
    <row r="185" spans="3:4" x14ac:dyDescent="0.25">
      <c r="C185">
        <v>180</v>
      </c>
      <c r="D185">
        <v>72</v>
      </c>
    </row>
    <row r="186" spans="3:4" x14ac:dyDescent="0.25">
      <c r="C186">
        <v>181</v>
      </c>
      <c r="D186">
        <v>26</v>
      </c>
    </row>
    <row r="187" spans="3:4" x14ac:dyDescent="0.25">
      <c r="C187">
        <v>182</v>
      </c>
      <c r="D187">
        <v>89</v>
      </c>
    </row>
    <row r="188" spans="3:4" x14ac:dyDescent="0.25">
      <c r="C188">
        <v>183</v>
      </c>
      <c r="D188">
        <v>89</v>
      </c>
    </row>
    <row r="189" spans="3:4" x14ac:dyDescent="0.25">
      <c r="C189">
        <v>184</v>
      </c>
      <c r="D189">
        <v>84</v>
      </c>
    </row>
    <row r="190" spans="3:4" x14ac:dyDescent="0.25">
      <c r="C190">
        <v>185</v>
      </c>
      <c r="D190">
        <v>20</v>
      </c>
    </row>
    <row r="191" spans="3:4" x14ac:dyDescent="0.25">
      <c r="C191">
        <v>186</v>
      </c>
      <c r="D191">
        <v>0</v>
      </c>
    </row>
    <row r="192" spans="3:4" x14ac:dyDescent="0.25">
      <c r="C192">
        <v>187</v>
      </c>
      <c r="D192">
        <v>30</v>
      </c>
    </row>
    <row r="193" spans="3:4" x14ac:dyDescent="0.25">
      <c r="C193">
        <v>188</v>
      </c>
      <c r="D193">
        <v>35</v>
      </c>
    </row>
    <row r="194" spans="3:4" x14ac:dyDescent="0.25">
      <c r="C194">
        <v>189</v>
      </c>
      <c r="D194">
        <v>87</v>
      </c>
    </row>
    <row r="195" spans="3:4" x14ac:dyDescent="0.25">
      <c r="C195">
        <v>190</v>
      </c>
      <c r="D195">
        <v>90</v>
      </c>
    </row>
    <row r="196" spans="3:4" x14ac:dyDescent="0.25">
      <c r="C196">
        <v>191</v>
      </c>
      <c r="D196">
        <v>100</v>
      </c>
    </row>
    <row r="197" spans="3:4" x14ac:dyDescent="0.25">
      <c r="C197">
        <v>192</v>
      </c>
      <c r="D197">
        <v>18</v>
      </c>
    </row>
    <row r="198" spans="3:4" x14ac:dyDescent="0.25">
      <c r="C198">
        <v>193</v>
      </c>
      <c r="D198">
        <v>63</v>
      </c>
    </row>
    <row r="199" spans="3:4" x14ac:dyDescent="0.25">
      <c r="C199">
        <v>194</v>
      </c>
      <c r="D199">
        <v>79</v>
      </c>
    </row>
    <row r="200" spans="3:4" x14ac:dyDescent="0.25">
      <c r="C200">
        <v>195</v>
      </c>
      <c r="D200">
        <v>5</v>
      </c>
    </row>
    <row r="201" spans="3:4" x14ac:dyDescent="0.25">
      <c r="C201">
        <v>196</v>
      </c>
      <c r="D201">
        <v>76</v>
      </c>
    </row>
    <row r="202" spans="3:4" x14ac:dyDescent="0.25">
      <c r="C202">
        <v>197</v>
      </c>
      <c r="D202">
        <v>45</v>
      </c>
    </row>
    <row r="203" spans="3:4" x14ac:dyDescent="0.25">
      <c r="C203">
        <v>198</v>
      </c>
      <c r="D203">
        <v>81</v>
      </c>
    </row>
    <row r="204" spans="3:4" x14ac:dyDescent="0.25">
      <c r="C204">
        <v>199</v>
      </c>
      <c r="D204">
        <v>71</v>
      </c>
    </row>
    <row r="205" spans="3:4" x14ac:dyDescent="0.25">
      <c r="C205">
        <v>200</v>
      </c>
      <c r="D205">
        <v>32</v>
      </c>
    </row>
    <row r="206" spans="3:4" x14ac:dyDescent="0.25">
      <c r="C206">
        <v>201</v>
      </c>
      <c r="D206">
        <v>10</v>
      </c>
    </row>
    <row r="207" spans="3:4" x14ac:dyDescent="0.25">
      <c r="C207">
        <v>202</v>
      </c>
      <c r="D207">
        <v>21</v>
      </c>
    </row>
    <row r="208" spans="3:4" x14ac:dyDescent="0.25">
      <c r="C208">
        <v>203</v>
      </c>
      <c r="D208">
        <v>87</v>
      </c>
    </row>
    <row r="209" spans="3:4" x14ac:dyDescent="0.25">
      <c r="C209">
        <v>204</v>
      </c>
      <c r="D209">
        <v>16</v>
      </c>
    </row>
    <row r="210" spans="3:4" x14ac:dyDescent="0.25">
      <c r="C210">
        <v>205</v>
      </c>
      <c r="D210">
        <v>64</v>
      </c>
    </row>
    <row r="211" spans="3:4" x14ac:dyDescent="0.25">
      <c r="C211">
        <v>206</v>
      </c>
      <c r="D211">
        <v>86</v>
      </c>
    </row>
    <row r="212" spans="3:4" x14ac:dyDescent="0.25">
      <c r="C212">
        <v>207</v>
      </c>
      <c r="D212">
        <v>1</v>
      </c>
    </row>
    <row r="213" spans="3:4" x14ac:dyDescent="0.25">
      <c r="C213">
        <v>208</v>
      </c>
      <c r="D213">
        <v>31</v>
      </c>
    </row>
    <row r="214" spans="3:4" x14ac:dyDescent="0.25">
      <c r="C214">
        <v>209</v>
      </c>
      <c r="D214">
        <v>3</v>
      </c>
    </row>
    <row r="215" spans="3:4" x14ac:dyDescent="0.25">
      <c r="C215">
        <v>210</v>
      </c>
      <c r="D215">
        <v>78</v>
      </c>
    </row>
    <row r="216" spans="3:4" x14ac:dyDescent="0.25">
      <c r="C216">
        <v>211</v>
      </c>
      <c r="D216">
        <v>84</v>
      </c>
    </row>
    <row r="217" spans="3:4" x14ac:dyDescent="0.25">
      <c r="C217">
        <v>212</v>
      </c>
      <c r="D217">
        <v>31</v>
      </c>
    </row>
    <row r="218" spans="3:4" x14ac:dyDescent="0.25">
      <c r="C218">
        <v>213</v>
      </c>
      <c r="D218">
        <v>60</v>
      </c>
    </row>
    <row r="219" spans="3:4" x14ac:dyDescent="0.25">
      <c r="C219">
        <v>214</v>
      </c>
      <c r="D219">
        <v>42</v>
      </c>
    </row>
    <row r="220" spans="3:4" x14ac:dyDescent="0.25">
      <c r="C220">
        <v>215</v>
      </c>
      <c r="D220">
        <v>41</v>
      </c>
    </row>
    <row r="221" spans="3:4" x14ac:dyDescent="0.25">
      <c r="C221">
        <v>216</v>
      </c>
      <c r="D221">
        <v>43</v>
      </c>
    </row>
    <row r="222" spans="3:4" x14ac:dyDescent="0.25">
      <c r="C222">
        <v>217</v>
      </c>
      <c r="D222">
        <v>27</v>
      </c>
    </row>
    <row r="223" spans="3:4" x14ac:dyDescent="0.25">
      <c r="C223">
        <v>218</v>
      </c>
      <c r="D223">
        <v>55</v>
      </c>
    </row>
    <row r="224" spans="3:4" x14ac:dyDescent="0.25">
      <c r="C224">
        <v>219</v>
      </c>
      <c r="D224">
        <v>49</v>
      </c>
    </row>
    <row r="225" spans="3:4" x14ac:dyDescent="0.25">
      <c r="C225">
        <v>220</v>
      </c>
      <c r="D225">
        <v>2</v>
      </c>
    </row>
    <row r="226" spans="3:4" x14ac:dyDescent="0.25">
      <c r="C226">
        <v>221</v>
      </c>
      <c r="D226">
        <v>33</v>
      </c>
    </row>
    <row r="227" spans="3:4" x14ac:dyDescent="0.25">
      <c r="C227">
        <v>222</v>
      </c>
      <c r="D227">
        <v>77</v>
      </c>
    </row>
    <row r="228" spans="3:4" x14ac:dyDescent="0.25">
      <c r="C228">
        <v>223</v>
      </c>
      <c r="D228">
        <v>52</v>
      </c>
    </row>
    <row r="229" spans="3:4" x14ac:dyDescent="0.25">
      <c r="C229">
        <v>224</v>
      </c>
      <c r="D229">
        <v>31</v>
      </c>
    </row>
    <row r="230" spans="3:4" x14ac:dyDescent="0.25">
      <c r="C230">
        <v>225</v>
      </c>
      <c r="D230">
        <v>26</v>
      </c>
    </row>
    <row r="231" spans="3:4" x14ac:dyDescent="0.25">
      <c r="C231">
        <v>226</v>
      </c>
      <c r="D231">
        <v>60</v>
      </c>
    </row>
    <row r="232" spans="3:4" x14ac:dyDescent="0.25">
      <c r="C232">
        <v>227</v>
      </c>
      <c r="D232">
        <v>51</v>
      </c>
    </row>
    <row r="233" spans="3:4" x14ac:dyDescent="0.25">
      <c r="C233">
        <v>228</v>
      </c>
      <c r="D233">
        <v>65</v>
      </c>
    </row>
    <row r="234" spans="3:4" x14ac:dyDescent="0.25">
      <c r="C234">
        <v>229</v>
      </c>
      <c r="D234">
        <v>50</v>
      </c>
    </row>
    <row r="235" spans="3:4" x14ac:dyDescent="0.25">
      <c r="C235">
        <v>230</v>
      </c>
      <c r="D235">
        <v>43</v>
      </c>
    </row>
    <row r="236" spans="3:4" x14ac:dyDescent="0.25">
      <c r="C236">
        <v>231</v>
      </c>
      <c r="D236">
        <v>32</v>
      </c>
    </row>
    <row r="237" spans="3:4" x14ac:dyDescent="0.25">
      <c r="C237">
        <v>232</v>
      </c>
      <c r="D237">
        <v>88</v>
      </c>
    </row>
    <row r="238" spans="3:4" x14ac:dyDescent="0.25">
      <c r="C238">
        <v>233</v>
      </c>
      <c r="D238">
        <v>84</v>
      </c>
    </row>
    <row r="239" spans="3:4" x14ac:dyDescent="0.25">
      <c r="C239">
        <v>234</v>
      </c>
      <c r="D239">
        <v>14</v>
      </c>
    </row>
    <row r="240" spans="3:4" x14ac:dyDescent="0.25">
      <c r="C240">
        <v>235</v>
      </c>
      <c r="D240">
        <v>35</v>
      </c>
    </row>
    <row r="241" spans="3:4" x14ac:dyDescent="0.25">
      <c r="C241">
        <v>236</v>
      </c>
      <c r="D241">
        <v>29</v>
      </c>
    </row>
    <row r="242" spans="3:4" x14ac:dyDescent="0.25">
      <c r="C242">
        <v>237</v>
      </c>
      <c r="D242">
        <v>19</v>
      </c>
    </row>
    <row r="243" spans="3:4" x14ac:dyDescent="0.25">
      <c r="C243">
        <v>238</v>
      </c>
      <c r="D243">
        <v>37</v>
      </c>
    </row>
    <row r="244" spans="3:4" x14ac:dyDescent="0.25">
      <c r="C244">
        <v>239</v>
      </c>
      <c r="D244">
        <v>80</v>
      </c>
    </row>
    <row r="245" spans="3:4" x14ac:dyDescent="0.25">
      <c r="C245">
        <v>240</v>
      </c>
      <c r="D245">
        <v>15</v>
      </c>
    </row>
    <row r="246" spans="3:4" x14ac:dyDescent="0.25">
      <c r="C246">
        <v>241</v>
      </c>
      <c r="D246">
        <v>80</v>
      </c>
    </row>
    <row r="247" spans="3:4" x14ac:dyDescent="0.25">
      <c r="C247">
        <v>242</v>
      </c>
      <c r="D247">
        <v>63</v>
      </c>
    </row>
    <row r="248" spans="3:4" x14ac:dyDescent="0.25">
      <c r="C248">
        <v>243</v>
      </c>
      <c r="D248">
        <v>97</v>
      </c>
    </row>
    <row r="249" spans="3:4" x14ac:dyDescent="0.25">
      <c r="C249">
        <v>244</v>
      </c>
      <c r="D249">
        <v>33</v>
      </c>
    </row>
    <row r="250" spans="3:4" x14ac:dyDescent="0.25">
      <c r="C250">
        <v>245</v>
      </c>
      <c r="D250">
        <v>65</v>
      </c>
    </row>
    <row r="251" spans="3:4" x14ac:dyDescent="0.25">
      <c r="C251">
        <v>246</v>
      </c>
      <c r="D251">
        <v>39</v>
      </c>
    </row>
    <row r="252" spans="3:4" x14ac:dyDescent="0.25">
      <c r="C252">
        <v>247</v>
      </c>
      <c r="D252">
        <v>100</v>
      </c>
    </row>
    <row r="253" spans="3:4" x14ac:dyDescent="0.25">
      <c r="C253">
        <v>248</v>
      </c>
      <c r="D253">
        <v>94</v>
      </c>
    </row>
    <row r="254" spans="3:4" x14ac:dyDescent="0.25">
      <c r="C254">
        <v>249</v>
      </c>
      <c r="D254">
        <v>42</v>
      </c>
    </row>
    <row r="255" spans="3:4" x14ac:dyDescent="0.25">
      <c r="C255">
        <v>250</v>
      </c>
      <c r="D255">
        <v>88</v>
      </c>
    </row>
    <row r="256" spans="3:4" x14ac:dyDescent="0.25">
      <c r="C256">
        <v>251</v>
      </c>
      <c r="D256">
        <v>16</v>
      </c>
    </row>
    <row r="257" spans="3:4" x14ac:dyDescent="0.25">
      <c r="C257">
        <v>252</v>
      </c>
      <c r="D257">
        <v>32</v>
      </c>
    </row>
    <row r="258" spans="3:4" x14ac:dyDescent="0.25">
      <c r="C258">
        <v>253</v>
      </c>
      <c r="D258">
        <v>15</v>
      </c>
    </row>
    <row r="259" spans="3:4" x14ac:dyDescent="0.25">
      <c r="C259">
        <v>254</v>
      </c>
      <c r="D259">
        <v>21</v>
      </c>
    </row>
    <row r="260" spans="3:4" x14ac:dyDescent="0.25">
      <c r="C260">
        <v>255</v>
      </c>
      <c r="D260">
        <v>98</v>
      </c>
    </row>
    <row r="261" spans="3:4" x14ac:dyDescent="0.25">
      <c r="C261">
        <v>256</v>
      </c>
      <c r="D261">
        <v>93</v>
      </c>
    </row>
    <row r="262" spans="3:4" x14ac:dyDescent="0.25">
      <c r="C262">
        <v>257</v>
      </c>
      <c r="D262">
        <v>23</v>
      </c>
    </row>
    <row r="263" spans="3:4" x14ac:dyDescent="0.25">
      <c r="C263">
        <v>258</v>
      </c>
      <c r="D263">
        <v>54</v>
      </c>
    </row>
    <row r="264" spans="3:4" x14ac:dyDescent="0.25">
      <c r="C264">
        <v>259</v>
      </c>
      <c r="D264">
        <v>48</v>
      </c>
    </row>
    <row r="265" spans="3:4" x14ac:dyDescent="0.25">
      <c r="C265">
        <v>260</v>
      </c>
      <c r="D265">
        <v>98</v>
      </c>
    </row>
    <row r="266" spans="3:4" x14ac:dyDescent="0.25">
      <c r="C266">
        <v>261</v>
      </c>
      <c r="D266">
        <v>28</v>
      </c>
    </row>
    <row r="267" spans="3:4" x14ac:dyDescent="0.25">
      <c r="C267">
        <v>262</v>
      </c>
      <c r="D267">
        <v>100</v>
      </c>
    </row>
    <row r="268" spans="3:4" x14ac:dyDescent="0.25">
      <c r="C268">
        <v>263</v>
      </c>
      <c r="D268">
        <v>71</v>
      </c>
    </row>
    <row r="269" spans="3:4" x14ac:dyDescent="0.25">
      <c r="C269">
        <v>264</v>
      </c>
      <c r="D269">
        <v>77</v>
      </c>
    </row>
    <row r="270" spans="3:4" x14ac:dyDescent="0.25">
      <c r="C270">
        <v>265</v>
      </c>
      <c r="D270">
        <v>60</v>
      </c>
    </row>
    <row r="271" spans="3:4" x14ac:dyDescent="0.25">
      <c r="C271">
        <v>266</v>
      </c>
      <c r="D271">
        <v>27</v>
      </c>
    </row>
    <row r="272" spans="3:4" x14ac:dyDescent="0.25">
      <c r="C272">
        <v>267</v>
      </c>
      <c r="D272">
        <v>61</v>
      </c>
    </row>
    <row r="273" spans="3:4" x14ac:dyDescent="0.25">
      <c r="C273">
        <v>268</v>
      </c>
      <c r="D273">
        <v>49</v>
      </c>
    </row>
    <row r="274" spans="3:4" x14ac:dyDescent="0.25">
      <c r="C274">
        <v>269</v>
      </c>
      <c r="D274">
        <v>53</v>
      </c>
    </row>
    <row r="275" spans="3:4" x14ac:dyDescent="0.25">
      <c r="C275">
        <v>270</v>
      </c>
      <c r="D275">
        <v>44</v>
      </c>
    </row>
    <row r="276" spans="3:4" x14ac:dyDescent="0.25">
      <c r="C276">
        <v>271</v>
      </c>
      <c r="D276">
        <v>99</v>
      </c>
    </row>
    <row r="277" spans="3:4" x14ac:dyDescent="0.25">
      <c r="C277">
        <v>272</v>
      </c>
      <c r="D277">
        <v>27</v>
      </c>
    </row>
    <row r="278" spans="3:4" x14ac:dyDescent="0.25">
      <c r="C278">
        <v>273</v>
      </c>
      <c r="D278">
        <v>59</v>
      </c>
    </row>
    <row r="279" spans="3:4" x14ac:dyDescent="0.25">
      <c r="C279">
        <v>274</v>
      </c>
      <c r="D279">
        <v>42</v>
      </c>
    </row>
    <row r="280" spans="3:4" x14ac:dyDescent="0.25">
      <c r="C280">
        <v>275</v>
      </c>
      <c r="D280">
        <v>52</v>
      </c>
    </row>
    <row r="281" spans="3:4" x14ac:dyDescent="0.25">
      <c r="C281">
        <v>276</v>
      </c>
      <c r="D281">
        <v>21</v>
      </c>
    </row>
    <row r="282" spans="3:4" x14ac:dyDescent="0.25">
      <c r="C282">
        <v>277</v>
      </c>
      <c r="D282">
        <v>99</v>
      </c>
    </row>
    <row r="283" spans="3:4" x14ac:dyDescent="0.25">
      <c r="C283">
        <v>278</v>
      </c>
      <c r="D283">
        <v>75</v>
      </c>
    </row>
    <row r="284" spans="3:4" x14ac:dyDescent="0.25">
      <c r="C284">
        <v>279</v>
      </c>
      <c r="D284">
        <v>72</v>
      </c>
    </row>
    <row r="285" spans="3:4" x14ac:dyDescent="0.25">
      <c r="C285">
        <v>280</v>
      </c>
      <c r="D285">
        <v>77</v>
      </c>
    </row>
    <row r="286" spans="3:4" x14ac:dyDescent="0.25">
      <c r="C286">
        <v>281</v>
      </c>
      <c r="D286">
        <v>41</v>
      </c>
    </row>
    <row r="287" spans="3:4" x14ac:dyDescent="0.25">
      <c r="C287">
        <v>282</v>
      </c>
      <c r="D287">
        <v>6</v>
      </c>
    </row>
    <row r="288" spans="3:4" x14ac:dyDescent="0.25">
      <c r="C288">
        <v>283</v>
      </c>
      <c r="D288">
        <v>16</v>
      </c>
    </row>
    <row r="289" spans="3:4" x14ac:dyDescent="0.25">
      <c r="C289">
        <v>284</v>
      </c>
      <c r="D289">
        <v>96</v>
      </c>
    </row>
    <row r="290" spans="3:4" x14ac:dyDescent="0.25">
      <c r="C290">
        <v>285</v>
      </c>
      <c r="D290">
        <v>5</v>
      </c>
    </row>
    <row r="291" spans="3:4" x14ac:dyDescent="0.25">
      <c r="C291">
        <v>286</v>
      </c>
      <c r="D291">
        <v>31</v>
      </c>
    </row>
    <row r="292" spans="3:4" x14ac:dyDescent="0.25">
      <c r="C292">
        <v>287</v>
      </c>
      <c r="D292">
        <v>31</v>
      </c>
    </row>
    <row r="293" spans="3:4" x14ac:dyDescent="0.25">
      <c r="C293">
        <v>288</v>
      </c>
      <c r="D293">
        <v>24</v>
      </c>
    </row>
    <row r="294" spans="3:4" x14ac:dyDescent="0.25">
      <c r="C294">
        <v>289</v>
      </c>
      <c r="D294">
        <v>72</v>
      </c>
    </row>
    <row r="295" spans="3:4" x14ac:dyDescent="0.25">
      <c r="C295">
        <v>290</v>
      </c>
      <c r="D295">
        <v>67</v>
      </c>
    </row>
    <row r="296" spans="3:4" x14ac:dyDescent="0.25">
      <c r="C296">
        <v>291</v>
      </c>
      <c r="D296">
        <v>9</v>
      </c>
    </row>
    <row r="297" spans="3:4" x14ac:dyDescent="0.25">
      <c r="C297">
        <v>292</v>
      </c>
      <c r="D297">
        <v>73</v>
      </c>
    </row>
    <row r="298" spans="3:4" x14ac:dyDescent="0.25">
      <c r="C298">
        <v>293</v>
      </c>
      <c r="D298">
        <v>0</v>
      </c>
    </row>
    <row r="299" spans="3:4" x14ac:dyDescent="0.25">
      <c r="C299">
        <v>294</v>
      </c>
      <c r="D299">
        <v>12</v>
      </c>
    </row>
    <row r="300" spans="3:4" x14ac:dyDescent="0.25">
      <c r="C300">
        <v>295</v>
      </c>
      <c r="D300">
        <v>59</v>
      </c>
    </row>
    <row r="301" spans="3:4" x14ac:dyDescent="0.25">
      <c r="C301">
        <v>296</v>
      </c>
      <c r="D301">
        <v>96</v>
      </c>
    </row>
    <row r="302" spans="3:4" x14ac:dyDescent="0.25">
      <c r="C302">
        <v>297</v>
      </c>
      <c r="D302">
        <v>75</v>
      </c>
    </row>
    <row r="303" spans="3:4" x14ac:dyDescent="0.25">
      <c r="C303">
        <v>298</v>
      </c>
      <c r="D303">
        <v>78</v>
      </c>
    </row>
    <row r="304" spans="3:4" x14ac:dyDescent="0.25">
      <c r="C304">
        <v>299</v>
      </c>
      <c r="D304">
        <v>48</v>
      </c>
    </row>
    <row r="305" spans="3:4" x14ac:dyDescent="0.25">
      <c r="C305">
        <v>300</v>
      </c>
      <c r="D305">
        <v>49</v>
      </c>
    </row>
    <row r="306" spans="3:4" x14ac:dyDescent="0.25">
      <c r="C306">
        <v>301</v>
      </c>
      <c r="D306">
        <v>24</v>
      </c>
    </row>
    <row r="307" spans="3:4" x14ac:dyDescent="0.25">
      <c r="C307">
        <v>302</v>
      </c>
      <c r="D307">
        <v>15</v>
      </c>
    </row>
    <row r="308" spans="3:4" x14ac:dyDescent="0.25">
      <c r="C308">
        <v>303</v>
      </c>
      <c r="D308">
        <v>15</v>
      </c>
    </row>
    <row r="309" spans="3:4" x14ac:dyDescent="0.25">
      <c r="C309">
        <v>304</v>
      </c>
      <c r="D309">
        <v>17</v>
      </c>
    </row>
    <row r="310" spans="3:4" x14ac:dyDescent="0.25">
      <c r="C310">
        <v>305</v>
      </c>
      <c r="D310">
        <v>3</v>
      </c>
    </row>
    <row r="311" spans="3:4" x14ac:dyDescent="0.25">
      <c r="C311">
        <v>306</v>
      </c>
      <c r="D311">
        <v>77</v>
      </c>
    </row>
    <row r="312" spans="3:4" x14ac:dyDescent="0.25">
      <c r="C312">
        <v>307</v>
      </c>
      <c r="D312">
        <v>47</v>
      </c>
    </row>
    <row r="313" spans="3:4" x14ac:dyDescent="0.25">
      <c r="C313">
        <v>308</v>
      </c>
      <c r="D313">
        <v>1</v>
      </c>
    </row>
    <row r="314" spans="3:4" x14ac:dyDescent="0.25">
      <c r="C314">
        <v>309</v>
      </c>
      <c r="D314">
        <v>46</v>
      </c>
    </row>
    <row r="315" spans="3:4" x14ac:dyDescent="0.25">
      <c r="C315">
        <v>310</v>
      </c>
      <c r="D315">
        <v>82</v>
      </c>
    </row>
    <row r="316" spans="3:4" x14ac:dyDescent="0.25">
      <c r="C316">
        <v>311</v>
      </c>
      <c r="D316">
        <v>98</v>
      </c>
    </row>
    <row r="317" spans="3:4" x14ac:dyDescent="0.25">
      <c r="C317">
        <v>312</v>
      </c>
      <c r="D317">
        <v>40</v>
      </c>
    </row>
    <row r="318" spans="3:4" x14ac:dyDescent="0.25">
      <c r="C318">
        <v>313</v>
      </c>
      <c r="D318">
        <v>32</v>
      </c>
    </row>
    <row r="319" spans="3:4" x14ac:dyDescent="0.25">
      <c r="C319">
        <v>314</v>
      </c>
      <c r="D319">
        <v>31</v>
      </c>
    </row>
    <row r="320" spans="3:4" x14ac:dyDescent="0.25">
      <c r="C320">
        <v>315</v>
      </c>
      <c r="D320">
        <v>18</v>
      </c>
    </row>
    <row r="321" spans="3:4" x14ac:dyDescent="0.25">
      <c r="C321">
        <v>316</v>
      </c>
      <c r="D321">
        <v>61</v>
      </c>
    </row>
    <row r="322" spans="3:4" x14ac:dyDescent="0.25">
      <c r="C322">
        <v>317</v>
      </c>
      <c r="D322">
        <v>85</v>
      </c>
    </row>
    <row r="323" spans="3:4" x14ac:dyDescent="0.25">
      <c r="C323">
        <v>318</v>
      </c>
      <c r="D323">
        <v>2</v>
      </c>
    </row>
    <row r="324" spans="3:4" x14ac:dyDescent="0.25">
      <c r="C324">
        <v>319</v>
      </c>
      <c r="D324">
        <v>60</v>
      </c>
    </row>
    <row r="325" spans="3:4" x14ac:dyDescent="0.25">
      <c r="C325">
        <v>320</v>
      </c>
      <c r="D325">
        <v>25</v>
      </c>
    </row>
    <row r="326" spans="3:4" x14ac:dyDescent="0.25">
      <c r="C326">
        <v>321</v>
      </c>
      <c r="D326">
        <v>5</v>
      </c>
    </row>
    <row r="327" spans="3:4" x14ac:dyDescent="0.25">
      <c r="C327">
        <v>322</v>
      </c>
      <c r="D327">
        <v>6</v>
      </c>
    </row>
    <row r="328" spans="3:4" x14ac:dyDescent="0.25">
      <c r="C328">
        <v>323</v>
      </c>
      <c r="D328">
        <v>32</v>
      </c>
    </row>
    <row r="329" spans="3:4" x14ac:dyDescent="0.25">
      <c r="C329">
        <v>324</v>
      </c>
      <c r="D329">
        <v>81</v>
      </c>
    </row>
    <row r="330" spans="3:4" x14ac:dyDescent="0.25">
      <c r="C330">
        <v>325</v>
      </c>
      <c r="D330">
        <v>69</v>
      </c>
    </row>
    <row r="331" spans="3:4" x14ac:dyDescent="0.25">
      <c r="C331">
        <v>326</v>
      </c>
      <c r="D331">
        <v>6</v>
      </c>
    </row>
    <row r="332" spans="3:4" x14ac:dyDescent="0.25">
      <c r="C332">
        <v>327</v>
      </c>
      <c r="D332">
        <v>61</v>
      </c>
    </row>
    <row r="333" spans="3:4" x14ac:dyDescent="0.25">
      <c r="C333">
        <v>328</v>
      </c>
      <c r="D333">
        <v>62</v>
      </c>
    </row>
    <row r="334" spans="3:4" x14ac:dyDescent="0.25">
      <c r="C334">
        <v>329</v>
      </c>
      <c r="D334">
        <v>46</v>
      </c>
    </row>
    <row r="335" spans="3:4" x14ac:dyDescent="0.25">
      <c r="C335">
        <v>330</v>
      </c>
      <c r="D335">
        <v>5</v>
      </c>
    </row>
    <row r="336" spans="3:4" x14ac:dyDescent="0.25">
      <c r="C336">
        <v>331</v>
      </c>
      <c r="D336">
        <v>12</v>
      </c>
    </row>
    <row r="337" spans="3:4" x14ac:dyDescent="0.25">
      <c r="C337">
        <v>332</v>
      </c>
      <c r="D337">
        <v>47</v>
      </c>
    </row>
    <row r="338" spans="3:4" x14ac:dyDescent="0.25">
      <c r="C338">
        <v>333</v>
      </c>
      <c r="D338">
        <v>79</v>
      </c>
    </row>
    <row r="339" spans="3:4" x14ac:dyDescent="0.25">
      <c r="C339">
        <v>334</v>
      </c>
      <c r="D339">
        <v>99</v>
      </c>
    </row>
    <row r="340" spans="3:4" x14ac:dyDescent="0.25">
      <c r="C340">
        <v>335</v>
      </c>
      <c r="D340">
        <v>29</v>
      </c>
    </row>
    <row r="341" spans="3:4" x14ac:dyDescent="0.25">
      <c r="C341">
        <v>336</v>
      </c>
      <c r="D341">
        <v>31</v>
      </c>
    </row>
    <row r="342" spans="3:4" x14ac:dyDescent="0.25">
      <c r="C342">
        <v>337</v>
      </c>
      <c r="D342">
        <v>9</v>
      </c>
    </row>
    <row r="343" spans="3:4" x14ac:dyDescent="0.25">
      <c r="C343">
        <v>338</v>
      </c>
      <c r="D343">
        <v>77</v>
      </c>
    </row>
    <row r="344" spans="3:4" x14ac:dyDescent="0.25">
      <c r="C344">
        <v>339</v>
      </c>
      <c r="D344">
        <v>87</v>
      </c>
    </row>
    <row r="345" spans="3:4" x14ac:dyDescent="0.25">
      <c r="C345">
        <v>340</v>
      </c>
      <c r="D345">
        <v>58</v>
      </c>
    </row>
    <row r="346" spans="3:4" x14ac:dyDescent="0.25">
      <c r="C346">
        <v>341</v>
      </c>
      <c r="D346">
        <v>27</v>
      </c>
    </row>
    <row r="347" spans="3:4" x14ac:dyDescent="0.25">
      <c r="C347">
        <v>342</v>
      </c>
      <c r="D347">
        <v>58</v>
      </c>
    </row>
    <row r="348" spans="3:4" x14ac:dyDescent="0.25">
      <c r="C348">
        <v>343</v>
      </c>
      <c r="D348">
        <v>69</v>
      </c>
    </row>
    <row r="349" spans="3:4" x14ac:dyDescent="0.25">
      <c r="C349">
        <v>344</v>
      </c>
      <c r="D349">
        <v>85</v>
      </c>
    </row>
    <row r="350" spans="3:4" x14ac:dyDescent="0.25">
      <c r="C350">
        <v>345</v>
      </c>
      <c r="D350">
        <v>74</v>
      </c>
    </row>
    <row r="351" spans="3:4" x14ac:dyDescent="0.25">
      <c r="C351">
        <v>346</v>
      </c>
      <c r="D351">
        <v>31</v>
      </c>
    </row>
    <row r="352" spans="3:4" x14ac:dyDescent="0.25">
      <c r="C352">
        <v>347</v>
      </c>
      <c r="D352">
        <v>12</v>
      </c>
    </row>
    <row r="353" spans="3:4" x14ac:dyDescent="0.25">
      <c r="C353">
        <v>348</v>
      </c>
      <c r="D353">
        <v>12</v>
      </c>
    </row>
    <row r="354" spans="3:4" x14ac:dyDescent="0.25">
      <c r="C354">
        <v>349</v>
      </c>
      <c r="D354">
        <v>74</v>
      </c>
    </row>
    <row r="355" spans="3:4" x14ac:dyDescent="0.25">
      <c r="C355">
        <v>350</v>
      </c>
      <c r="D355">
        <v>31</v>
      </c>
    </row>
    <row r="356" spans="3:4" x14ac:dyDescent="0.25">
      <c r="C356">
        <v>351</v>
      </c>
      <c r="D356">
        <v>66</v>
      </c>
    </row>
    <row r="357" spans="3:4" x14ac:dyDescent="0.25">
      <c r="C357">
        <v>352</v>
      </c>
      <c r="D357">
        <v>46</v>
      </c>
    </row>
    <row r="358" spans="3:4" x14ac:dyDescent="0.25">
      <c r="C358">
        <v>353</v>
      </c>
      <c r="D358">
        <v>82</v>
      </c>
    </row>
    <row r="359" spans="3:4" x14ac:dyDescent="0.25">
      <c r="C359">
        <v>354</v>
      </c>
      <c r="D359">
        <v>38</v>
      </c>
    </row>
    <row r="360" spans="3:4" x14ac:dyDescent="0.25">
      <c r="C360">
        <v>355</v>
      </c>
      <c r="D360">
        <v>5</v>
      </c>
    </row>
    <row r="361" spans="3:4" x14ac:dyDescent="0.25">
      <c r="C361">
        <v>356</v>
      </c>
      <c r="D361">
        <v>15</v>
      </c>
    </row>
    <row r="362" spans="3:4" x14ac:dyDescent="0.25">
      <c r="C362">
        <v>357</v>
      </c>
      <c r="D362">
        <v>53</v>
      </c>
    </row>
    <row r="363" spans="3:4" x14ac:dyDescent="0.25">
      <c r="C363">
        <v>358</v>
      </c>
      <c r="D363">
        <v>55</v>
      </c>
    </row>
    <row r="364" spans="3:4" x14ac:dyDescent="0.25">
      <c r="C364">
        <v>359</v>
      </c>
      <c r="D364">
        <v>58</v>
      </c>
    </row>
    <row r="365" spans="3:4" x14ac:dyDescent="0.25">
      <c r="C365">
        <v>360</v>
      </c>
      <c r="D365">
        <v>9</v>
      </c>
    </row>
    <row r="366" spans="3:4" x14ac:dyDescent="0.25">
      <c r="C366">
        <v>361</v>
      </c>
      <c r="D366">
        <v>84</v>
      </c>
    </row>
    <row r="367" spans="3:4" x14ac:dyDescent="0.25">
      <c r="C367">
        <v>362</v>
      </c>
      <c r="D367">
        <v>32</v>
      </c>
    </row>
    <row r="368" spans="3:4" x14ac:dyDescent="0.25">
      <c r="C368">
        <v>363</v>
      </c>
      <c r="D368">
        <v>96</v>
      </c>
    </row>
    <row r="369" spans="3:4" x14ac:dyDescent="0.25">
      <c r="C369">
        <v>364</v>
      </c>
      <c r="D369">
        <v>77</v>
      </c>
    </row>
    <row r="370" spans="3:4" x14ac:dyDescent="0.25">
      <c r="C370">
        <v>365</v>
      </c>
      <c r="D370">
        <v>23</v>
      </c>
    </row>
    <row r="371" spans="3:4" x14ac:dyDescent="0.25">
      <c r="C371">
        <v>366</v>
      </c>
      <c r="D371">
        <v>76</v>
      </c>
    </row>
    <row r="372" spans="3:4" x14ac:dyDescent="0.25">
      <c r="C372">
        <v>367</v>
      </c>
      <c r="D372">
        <v>89</v>
      </c>
    </row>
    <row r="373" spans="3:4" x14ac:dyDescent="0.25">
      <c r="C373">
        <v>368</v>
      </c>
      <c r="D373">
        <v>48</v>
      </c>
    </row>
    <row r="374" spans="3:4" x14ac:dyDescent="0.25">
      <c r="C374">
        <v>369</v>
      </c>
      <c r="D374">
        <v>95</v>
      </c>
    </row>
    <row r="375" spans="3:4" x14ac:dyDescent="0.25">
      <c r="C375">
        <v>370</v>
      </c>
      <c r="D375">
        <v>35</v>
      </c>
    </row>
    <row r="376" spans="3:4" x14ac:dyDescent="0.25">
      <c r="C376">
        <v>371</v>
      </c>
      <c r="D376">
        <v>87</v>
      </c>
    </row>
    <row r="377" spans="3:4" x14ac:dyDescent="0.25">
      <c r="C377">
        <v>372</v>
      </c>
      <c r="D377">
        <v>91</v>
      </c>
    </row>
    <row r="378" spans="3:4" x14ac:dyDescent="0.25">
      <c r="C378">
        <v>373</v>
      </c>
      <c r="D378">
        <v>87</v>
      </c>
    </row>
    <row r="379" spans="3:4" x14ac:dyDescent="0.25">
      <c r="C379">
        <v>374</v>
      </c>
      <c r="D379">
        <v>65</v>
      </c>
    </row>
    <row r="380" spans="3:4" x14ac:dyDescent="0.25">
      <c r="C380">
        <v>375</v>
      </c>
      <c r="D380">
        <v>74</v>
      </c>
    </row>
    <row r="381" spans="3:4" x14ac:dyDescent="0.25">
      <c r="C381">
        <v>376</v>
      </c>
      <c r="D381">
        <v>88</v>
      </c>
    </row>
    <row r="382" spans="3:4" x14ac:dyDescent="0.25">
      <c r="C382">
        <v>377</v>
      </c>
      <c r="D382">
        <v>90</v>
      </c>
    </row>
    <row r="383" spans="3:4" x14ac:dyDescent="0.25">
      <c r="C383">
        <v>378</v>
      </c>
      <c r="D383">
        <v>41</v>
      </c>
    </row>
    <row r="384" spans="3:4" x14ac:dyDescent="0.25">
      <c r="C384">
        <v>379</v>
      </c>
      <c r="D384">
        <v>62</v>
      </c>
    </row>
    <row r="385" spans="3:4" x14ac:dyDescent="0.25">
      <c r="C385">
        <v>380</v>
      </c>
      <c r="D385">
        <v>47</v>
      </c>
    </row>
    <row r="386" spans="3:4" x14ac:dyDescent="0.25">
      <c r="C386">
        <v>381</v>
      </c>
      <c r="D386">
        <v>99</v>
      </c>
    </row>
    <row r="387" spans="3:4" x14ac:dyDescent="0.25">
      <c r="C387">
        <v>382</v>
      </c>
      <c r="D387">
        <v>26</v>
      </c>
    </row>
    <row r="388" spans="3:4" x14ac:dyDescent="0.25">
      <c r="C388">
        <v>383</v>
      </c>
      <c r="D388">
        <v>79</v>
      </c>
    </row>
    <row r="389" spans="3:4" x14ac:dyDescent="0.25">
      <c r="C389">
        <v>384</v>
      </c>
      <c r="D389">
        <v>77</v>
      </c>
    </row>
    <row r="390" spans="3:4" x14ac:dyDescent="0.25">
      <c r="C390">
        <v>385</v>
      </c>
      <c r="D390">
        <v>78</v>
      </c>
    </row>
    <row r="391" spans="3:4" x14ac:dyDescent="0.25">
      <c r="C391">
        <v>386</v>
      </c>
      <c r="D391">
        <v>29</v>
      </c>
    </row>
    <row r="392" spans="3:4" x14ac:dyDescent="0.25">
      <c r="C392">
        <v>387</v>
      </c>
      <c r="D392">
        <v>51</v>
      </c>
    </row>
    <row r="393" spans="3:4" x14ac:dyDescent="0.25">
      <c r="C393">
        <v>388</v>
      </c>
      <c r="D393">
        <v>30</v>
      </c>
    </row>
    <row r="394" spans="3:4" x14ac:dyDescent="0.25">
      <c r="C394">
        <v>389</v>
      </c>
      <c r="D394">
        <v>7</v>
      </c>
    </row>
    <row r="395" spans="3:4" x14ac:dyDescent="0.25">
      <c r="C395">
        <v>390</v>
      </c>
      <c r="D395">
        <v>8</v>
      </c>
    </row>
    <row r="396" spans="3:4" x14ac:dyDescent="0.25">
      <c r="C396">
        <v>391</v>
      </c>
      <c r="D396">
        <v>4</v>
      </c>
    </row>
    <row r="397" spans="3:4" x14ac:dyDescent="0.25">
      <c r="C397">
        <v>392</v>
      </c>
      <c r="D397">
        <v>27</v>
      </c>
    </row>
    <row r="398" spans="3:4" x14ac:dyDescent="0.25">
      <c r="C398">
        <v>393</v>
      </c>
      <c r="D398">
        <v>28</v>
      </c>
    </row>
    <row r="399" spans="3:4" x14ac:dyDescent="0.25">
      <c r="C399">
        <v>394</v>
      </c>
      <c r="D399">
        <v>62</v>
      </c>
    </row>
    <row r="400" spans="3:4" x14ac:dyDescent="0.25">
      <c r="C400">
        <v>395</v>
      </c>
      <c r="D400">
        <v>94</v>
      </c>
    </row>
    <row r="401" spans="3:4" x14ac:dyDescent="0.25">
      <c r="C401">
        <v>396</v>
      </c>
      <c r="D401">
        <v>27</v>
      </c>
    </row>
    <row r="402" spans="3:4" x14ac:dyDescent="0.25">
      <c r="C402">
        <v>397</v>
      </c>
      <c r="D402">
        <v>57</v>
      </c>
    </row>
    <row r="403" spans="3:4" x14ac:dyDescent="0.25">
      <c r="C403">
        <v>398</v>
      </c>
      <c r="D403">
        <v>52</v>
      </c>
    </row>
    <row r="404" spans="3:4" x14ac:dyDescent="0.25">
      <c r="C404">
        <v>399</v>
      </c>
      <c r="D404">
        <v>35</v>
      </c>
    </row>
    <row r="405" spans="3:4" x14ac:dyDescent="0.25">
      <c r="C405">
        <v>400</v>
      </c>
      <c r="D405">
        <v>39</v>
      </c>
    </row>
    <row r="406" spans="3:4" x14ac:dyDescent="0.25">
      <c r="C406">
        <v>401</v>
      </c>
      <c r="D406">
        <v>83</v>
      </c>
    </row>
    <row r="407" spans="3:4" x14ac:dyDescent="0.25">
      <c r="C407">
        <v>402</v>
      </c>
      <c r="D407">
        <v>8</v>
      </c>
    </row>
    <row r="408" spans="3:4" x14ac:dyDescent="0.25">
      <c r="C408">
        <v>403</v>
      </c>
      <c r="D408">
        <v>89</v>
      </c>
    </row>
    <row r="409" spans="3:4" x14ac:dyDescent="0.25">
      <c r="C409">
        <v>404</v>
      </c>
      <c r="D409">
        <v>71</v>
      </c>
    </row>
    <row r="410" spans="3:4" x14ac:dyDescent="0.25">
      <c r="C410">
        <v>405</v>
      </c>
      <c r="D410">
        <v>8</v>
      </c>
    </row>
    <row r="411" spans="3:4" x14ac:dyDescent="0.25">
      <c r="C411">
        <v>406</v>
      </c>
      <c r="D411">
        <v>87</v>
      </c>
    </row>
    <row r="412" spans="3:4" x14ac:dyDescent="0.25">
      <c r="C412">
        <v>407</v>
      </c>
      <c r="D412">
        <v>86</v>
      </c>
    </row>
    <row r="413" spans="3:4" x14ac:dyDescent="0.25">
      <c r="C413">
        <v>408</v>
      </c>
      <c r="D413">
        <v>89</v>
      </c>
    </row>
    <row r="414" spans="3:4" x14ac:dyDescent="0.25">
      <c r="C414">
        <v>409</v>
      </c>
      <c r="D414">
        <v>37</v>
      </c>
    </row>
    <row r="415" spans="3:4" x14ac:dyDescent="0.25">
      <c r="C415">
        <v>410</v>
      </c>
      <c r="D415">
        <v>58</v>
      </c>
    </row>
    <row r="416" spans="3:4" x14ac:dyDescent="0.25">
      <c r="C416">
        <v>411</v>
      </c>
      <c r="D416">
        <v>33</v>
      </c>
    </row>
    <row r="417" spans="3:4" x14ac:dyDescent="0.25">
      <c r="C417">
        <v>412</v>
      </c>
      <c r="D417">
        <v>54</v>
      </c>
    </row>
    <row r="418" spans="3:4" x14ac:dyDescent="0.25">
      <c r="C418">
        <v>413</v>
      </c>
      <c r="D418">
        <v>35</v>
      </c>
    </row>
    <row r="419" spans="3:4" x14ac:dyDescent="0.25">
      <c r="C419">
        <v>414</v>
      </c>
      <c r="D419">
        <v>59</v>
      </c>
    </row>
    <row r="420" spans="3:4" x14ac:dyDescent="0.25">
      <c r="C420">
        <v>415</v>
      </c>
      <c r="D420">
        <v>37</v>
      </c>
    </row>
    <row r="421" spans="3:4" x14ac:dyDescent="0.25">
      <c r="C421">
        <v>416</v>
      </c>
      <c r="D421">
        <v>36</v>
      </c>
    </row>
    <row r="422" spans="3:4" x14ac:dyDescent="0.25">
      <c r="C422">
        <v>417</v>
      </c>
      <c r="D422">
        <v>89</v>
      </c>
    </row>
    <row r="423" spans="3:4" x14ac:dyDescent="0.25">
      <c r="C423">
        <v>418</v>
      </c>
      <c r="D423">
        <v>98</v>
      </c>
    </row>
    <row r="424" spans="3:4" x14ac:dyDescent="0.25">
      <c r="C424">
        <v>419</v>
      </c>
      <c r="D424">
        <v>96</v>
      </c>
    </row>
    <row r="425" spans="3:4" x14ac:dyDescent="0.25">
      <c r="C425">
        <v>420</v>
      </c>
      <c r="D425">
        <v>78</v>
      </c>
    </row>
    <row r="426" spans="3:4" x14ac:dyDescent="0.25">
      <c r="C426">
        <v>421</v>
      </c>
      <c r="D426">
        <v>35</v>
      </c>
    </row>
    <row r="427" spans="3:4" x14ac:dyDescent="0.25">
      <c r="C427">
        <v>422</v>
      </c>
      <c r="D427">
        <v>42</v>
      </c>
    </row>
    <row r="428" spans="3:4" x14ac:dyDescent="0.25">
      <c r="C428">
        <v>423</v>
      </c>
      <c r="D428">
        <v>29</v>
      </c>
    </row>
    <row r="429" spans="3:4" x14ac:dyDescent="0.25">
      <c r="C429">
        <v>424</v>
      </c>
      <c r="D429">
        <v>87</v>
      </c>
    </row>
    <row r="430" spans="3:4" x14ac:dyDescent="0.25">
      <c r="C430">
        <v>425</v>
      </c>
      <c r="D430">
        <v>17</v>
      </c>
    </row>
    <row r="431" spans="3:4" x14ac:dyDescent="0.25">
      <c r="C431">
        <v>426</v>
      </c>
      <c r="D431">
        <v>77</v>
      </c>
    </row>
    <row r="432" spans="3:4" x14ac:dyDescent="0.25">
      <c r="C432">
        <v>427</v>
      </c>
      <c r="D432">
        <v>11</v>
      </c>
    </row>
    <row r="433" spans="3:4" x14ac:dyDescent="0.25">
      <c r="C433">
        <v>428</v>
      </c>
      <c r="D433">
        <v>26</v>
      </c>
    </row>
    <row r="434" spans="3:4" x14ac:dyDescent="0.25">
      <c r="C434">
        <v>429</v>
      </c>
      <c r="D434">
        <v>56</v>
      </c>
    </row>
    <row r="435" spans="3:4" x14ac:dyDescent="0.25">
      <c r="C435">
        <v>430</v>
      </c>
      <c r="D435">
        <v>36</v>
      </c>
    </row>
    <row r="436" spans="3:4" x14ac:dyDescent="0.25">
      <c r="C436">
        <v>431</v>
      </c>
      <c r="D436">
        <v>93</v>
      </c>
    </row>
    <row r="437" spans="3:4" x14ac:dyDescent="0.25">
      <c r="C437">
        <v>432</v>
      </c>
      <c r="D437">
        <v>68</v>
      </c>
    </row>
    <row r="438" spans="3:4" x14ac:dyDescent="0.25">
      <c r="C438">
        <v>433</v>
      </c>
      <c r="D438">
        <v>72</v>
      </c>
    </row>
    <row r="439" spans="3:4" x14ac:dyDescent="0.25">
      <c r="C439">
        <v>434</v>
      </c>
      <c r="D439">
        <v>70</v>
      </c>
    </row>
    <row r="440" spans="3:4" x14ac:dyDescent="0.25">
      <c r="C440">
        <v>435</v>
      </c>
      <c r="D440">
        <v>17</v>
      </c>
    </row>
    <row r="441" spans="3:4" x14ac:dyDescent="0.25">
      <c r="C441">
        <v>436</v>
      </c>
      <c r="D441">
        <v>20</v>
      </c>
    </row>
    <row r="442" spans="3:4" x14ac:dyDescent="0.25">
      <c r="C442">
        <v>437</v>
      </c>
      <c r="D442">
        <v>18</v>
      </c>
    </row>
    <row r="443" spans="3:4" x14ac:dyDescent="0.25">
      <c r="C443">
        <v>438</v>
      </c>
      <c r="D443">
        <v>20</v>
      </c>
    </row>
    <row r="444" spans="3:4" x14ac:dyDescent="0.25">
      <c r="C444">
        <v>439</v>
      </c>
      <c r="D444">
        <v>98</v>
      </c>
    </row>
    <row r="445" spans="3:4" x14ac:dyDescent="0.25">
      <c r="C445">
        <v>440</v>
      </c>
      <c r="D445">
        <v>83</v>
      </c>
    </row>
    <row r="446" spans="3:4" x14ac:dyDescent="0.25">
      <c r="C446">
        <v>441</v>
      </c>
      <c r="D446">
        <v>44</v>
      </c>
    </row>
    <row r="447" spans="3:4" x14ac:dyDescent="0.25">
      <c r="C447">
        <v>442</v>
      </c>
      <c r="D447">
        <v>52</v>
      </c>
    </row>
    <row r="448" spans="3:4" x14ac:dyDescent="0.25">
      <c r="C448">
        <v>443</v>
      </c>
      <c r="D448">
        <v>65</v>
      </c>
    </row>
    <row r="449" spans="3:4" x14ac:dyDescent="0.25">
      <c r="C449">
        <v>444</v>
      </c>
      <c r="D449">
        <v>95</v>
      </c>
    </row>
    <row r="450" spans="3:4" x14ac:dyDescent="0.25">
      <c r="C450">
        <v>445</v>
      </c>
      <c r="D450">
        <v>10</v>
      </c>
    </row>
    <row r="451" spans="3:4" x14ac:dyDescent="0.25">
      <c r="C451">
        <v>446</v>
      </c>
      <c r="D451">
        <v>61</v>
      </c>
    </row>
    <row r="452" spans="3:4" x14ac:dyDescent="0.25">
      <c r="C452">
        <v>447</v>
      </c>
      <c r="D452">
        <v>89</v>
      </c>
    </row>
    <row r="453" spans="3:4" x14ac:dyDescent="0.25">
      <c r="C453">
        <v>448</v>
      </c>
      <c r="D453">
        <v>100</v>
      </c>
    </row>
    <row r="454" spans="3:4" x14ac:dyDescent="0.25">
      <c r="C454">
        <v>449</v>
      </c>
      <c r="D454">
        <v>73</v>
      </c>
    </row>
    <row r="455" spans="3:4" x14ac:dyDescent="0.25">
      <c r="C455">
        <v>450</v>
      </c>
      <c r="D455">
        <v>86</v>
      </c>
    </row>
    <row r="456" spans="3:4" x14ac:dyDescent="0.25">
      <c r="C456">
        <v>451</v>
      </c>
      <c r="D456">
        <v>74</v>
      </c>
    </row>
    <row r="457" spans="3:4" x14ac:dyDescent="0.25">
      <c r="C457">
        <v>452</v>
      </c>
      <c r="D457">
        <v>92</v>
      </c>
    </row>
    <row r="458" spans="3:4" x14ac:dyDescent="0.25">
      <c r="C458">
        <v>453</v>
      </c>
      <c r="D458">
        <v>7</v>
      </c>
    </row>
    <row r="459" spans="3:4" x14ac:dyDescent="0.25">
      <c r="C459">
        <v>454</v>
      </c>
      <c r="D459">
        <v>95</v>
      </c>
    </row>
    <row r="460" spans="3:4" x14ac:dyDescent="0.25">
      <c r="C460">
        <v>455</v>
      </c>
      <c r="D460">
        <v>83</v>
      </c>
    </row>
    <row r="461" spans="3:4" x14ac:dyDescent="0.25">
      <c r="C461">
        <v>456</v>
      </c>
      <c r="D461">
        <v>48</v>
      </c>
    </row>
    <row r="462" spans="3:4" x14ac:dyDescent="0.25">
      <c r="C462">
        <v>457</v>
      </c>
      <c r="D462">
        <v>16</v>
      </c>
    </row>
    <row r="463" spans="3:4" x14ac:dyDescent="0.25">
      <c r="C463">
        <v>458</v>
      </c>
      <c r="D463">
        <v>6</v>
      </c>
    </row>
    <row r="464" spans="3:4" x14ac:dyDescent="0.25">
      <c r="C464">
        <v>459</v>
      </c>
      <c r="D464">
        <v>21</v>
      </c>
    </row>
    <row r="465" spans="3:4" x14ac:dyDescent="0.25">
      <c r="C465">
        <v>460</v>
      </c>
      <c r="D465">
        <v>21</v>
      </c>
    </row>
    <row r="466" spans="3:4" x14ac:dyDescent="0.25">
      <c r="C466">
        <v>461</v>
      </c>
      <c r="D466">
        <v>87</v>
      </c>
    </row>
    <row r="467" spans="3:4" x14ac:dyDescent="0.25">
      <c r="C467">
        <v>462</v>
      </c>
      <c r="D467">
        <v>90</v>
      </c>
    </row>
    <row r="468" spans="3:4" x14ac:dyDescent="0.25">
      <c r="C468">
        <v>463</v>
      </c>
      <c r="D468">
        <v>40</v>
      </c>
    </row>
    <row r="469" spans="3:4" x14ac:dyDescent="0.25">
      <c r="C469">
        <v>464</v>
      </c>
      <c r="D469">
        <v>34</v>
      </c>
    </row>
    <row r="470" spans="3:4" x14ac:dyDescent="0.25">
      <c r="C470">
        <v>465</v>
      </c>
      <c r="D470">
        <v>96</v>
      </c>
    </row>
    <row r="471" spans="3:4" x14ac:dyDescent="0.25">
      <c r="C471">
        <v>466</v>
      </c>
      <c r="D471">
        <v>63</v>
      </c>
    </row>
    <row r="472" spans="3:4" x14ac:dyDescent="0.25">
      <c r="C472">
        <v>467</v>
      </c>
      <c r="D472">
        <v>8</v>
      </c>
    </row>
    <row r="473" spans="3:4" x14ac:dyDescent="0.25">
      <c r="C473">
        <v>468</v>
      </c>
      <c r="D473">
        <v>73</v>
      </c>
    </row>
    <row r="474" spans="3:4" x14ac:dyDescent="0.25">
      <c r="C474">
        <v>469</v>
      </c>
      <c r="D474">
        <v>50</v>
      </c>
    </row>
    <row r="475" spans="3:4" x14ac:dyDescent="0.25">
      <c r="C475">
        <v>470</v>
      </c>
      <c r="D475">
        <v>21</v>
      </c>
    </row>
    <row r="476" spans="3:4" x14ac:dyDescent="0.25">
      <c r="C476">
        <v>471</v>
      </c>
      <c r="D476">
        <v>1</v>
      </c>
    </row>
    <row r="477" spans="3:4" x14ac:dyDescent="0.25">
      <c r="C477">
        <v>472</v>
      </c>
      <c r="D477">
        <v>86</v>
      </c>
    </row>
    <row r="478" spans="3:4" x14ac:dyDescent="0.25">
      <c r="C478">
        <v>473</v>
      </c>
      <c r="D478">
        <v>60</v>
      </c>
    </row>
    <row r="479" spans="3:4" x14ac:dyDescent="0.25">
      <c r="C479">
        <v>474</v>
      </c>
      <c r="D479">
        <v>76</v>
      </c>
    </row>
    <row r="480" spans="3:4" x14ac:dyDescent="0.25">
      <c r="C480">
        <v>475</v>
      </c>
      <c r="D480">
        <v>9</v>
      </c>
    </row>
    <row r="481" spans="3:4" x14ac:dyDescent="0.25">
      <c r="C481">
        <v>476</v>
      </c>
      <c r="D481">
        <v>10</v>
      </c>
    </row>
    <row r="482" spans="3:4" x14ac:dyDescent="0.25">
      <c r="C482">
        <v>477</v>
      </c>
      <c r="D482">
        <v>23</v>
      </c>
    </row>
    <row r="483" spans="3:4" x14ac:dyDescent="0.25">
      <c r="C483">
        <v>478</v>
      </c>
      <c r="D483">
        <v>47</v>
      </c>
    </row>
    <row r="484" spans="3:4" x14ac:dyDescent="0.25">
      <c r="C484">
        <v>479</v>
      </c>
      <c r="D484">
        <v>29</v>
      </c>
    </row>
    <row r="485" spans="3:4" x14ac:dyDescent="0.25">
      <c r="C485">
        <v>480</v>
      </c>
      <c r="D485">
        <v>47</v>
      </c>
    </row>
    <row r="486" spans="3:4" x14ac:dyDescent="0.25">
      <c r="C486">
        <v>481</v>
      </c>
      <c r="D486">
        <v>39</v>
      </c>
    </row>
    <row r="487" spans="3:4" x14ac:dyDescent="0.25">
      <c r="C487">
        <v>482</v>
      </c>
      <c r="D487">
        <v>34</v>
      </c>
    </row>
    <row r="488" spans="3:4" x14ac:dyDescent="0.25">
      <c r="C488">
        <v>483</v>
      </c>
      <c r="D488">
        <v>9</v>
      </c>
    </row>
    <row r="489" spans="3:4" x14ac:dyDescent="0.25">
      <c r="C489">
        <v>484</v>
      </c>
      <c r="D489">
        <v>58</v>
      </c>
    </row>
    <row r="490" spans="3:4" x14ac:dyDescent="0.25">
      <c r="C490">
        <v>485</v>
      </c>
      <c r="D490">
        <v>49</v>
      </c>
    </row>
    <row r="491" spans="3:4" x14ac:dyDescent="0.25">
      <c r="C491">
        <v>486</v>
      </c>
      <c r="D491">
        <v>8</v>
      </c>
    </row>
    <row r="492" spans="3:4" x14ac:dyDescent="0.25">
      <c r="C492">
        <v>487</v>
      </c>
      <c r="D492">
        <v>23</v>
      </c>
    </row>
    <row r="493" spans="3:4" x14ac:dyDescent="0.25">
      <c r="C493">
        <v>488</v>
      </c>
      <c r="D493">
        <v>23</v>
      </c>
    </row>
    <row r="494" spans="3:4" x14ac:dyDescent="0.25">
      <c r="C494">
        <v>489</v>
      </c>
      <c r="D494">
        <v>89</v>
      </c>
    </row>
    <row r="495" spans="3:4" x14ac:dyDescent="0.25">
      <c r="C495">
        <v>490</v>
      </c>
      <c r="D495">
        <v>69</v>
      </c>
    </row>
    <row r="496" spans="3:4" x14ac:dyDescent="0.25">
      <c r="C496">
        <v>491</v>
      </c>
      <c r="D496">
        <v>75</v>
      </c>
    </row>
    <row r="497" spans="3:4" x14ac:dyDescent="0.25">
      <c r="C497">
        <v>492</v>
      </c>
      <c r="D497">
        <v>93</v>
      </c>
    </row>
    <row r="498" spans="3:4" x14ac:dyDescent="0.25">
      <c r="C498">
        <v>493</v>
      </c>
      <c r="D498">
        <v>86</v>
      </c>
    </row>
    <row r="499" spans="3:4" x14ac:dyDescent="0.25">
      <c r="C499">
        <v>494</v>
      </c>
      <c r="D499">
        <v>82</v>
      </c>
    </row>
    <row r="500" spans="3:4" x14ac:dyDescent="0.25">
      <c r="C500">
        <v>495</v>
      </c>
      <c r="D500">
        <v>78</v>
      </c>
    </row>
    <row r="501" spans="3:4" x14ac:dyDescent="0.25">
      <c r="C501">
        <v>496</v>
      </c>
      <c r="D501">
        <v>78</v>
      </c>
    </row>
    <row r="502" spans="3:4" x14ac:dyDescent="0.25">
      <c r="C502">
        <v>497</v>
      </c>
      <c r="D502">
        <v>59</v>
      </c>
    </row>
    <row r="503" spans="3:4" x14ac:dyDescent="0.25">
      <c r="C503">
        <v>498</v>
      </c>
      <c r="D503">
        <v>82</v>
      </c>
    </row>
    <row r="504" spans="3:4" x14ac:dyDescent="0.25">
      <c r="C504">
        <v>499</v>
      </c>
      <c r="D504">
        <v>54</v>
      </c>
    </row>
    <row r="505" spans="3:4" x14ac:dyDescent="0.25">
      <c r="C505">
        <v>500</v>
      </c>
      <c r="D505">
        <v>12</v>
      </c>
    </row>
    <row r="506" spans="3:4" x14ac:dyDescent="0.25">
      <c r="C506">
        <v>501</v>
      </c>
      <c r="D506">
        <v>34</v>
      </c>
    </row>
    <row r="507" spans="3:4" x14ac:dyDescent="0.25">
      <c r="C507">
        <v>502</v>
      </c>
      <c r="D507">
        <v>47</v>
      </c>
    </row>
    <row r="508" spans="3:4" x14ac:dyDescent="0.25">
      <c r="C508">
        <v>503</v>
      </c>
      <c r="D508">
        <v>98</v>
      </c>
    </row>
    <row r="509" spans="3:4" x14ac:dyDescent="0.25">
      <c r="C509">
        <v>504</v>
      </c>
      <c r="D509">
        <v>68</v>
      </c>
    </row>
    <row r="510" spans="3:4" x14ac:dyDescent="0.25">
      <c r="C510">
        <v>505</v>
      </c>
      <c r="D510">
        <v>96</v>
      </c>
    </row>
  </sheetData>
  <mergeCells count="1">
    <mergeCell ref="K24:R26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59B5-358D-4882-AA06-D71A18869B4A}">
  <dimension ref="C5:M510"/>
  <sheetViews>
    <sheetView tabSelected="1" workbookViewId="0">
      <selection activeCell="K26" sqref="K26"/>
    </sheetView>
  </sheetViews>
  <sheetFormatPr defaultRowHeight="15" x14ac:dyDescent="0.25"/>
  <cols>
    <col min="3" max="3" width="13" bestFit="1" customWidth="1"/>
    <col min="4" max="4" width="33.85546875" bestFit="1" customWidth="1"/>
  </cols>
  <sheetData>
    <row r="5" spans="3:5" x14ac:dyDescent="0.25">
      <c r="C5" s="4" t="s">
        <v>22</v>
      </c>
      <c r="D5" s="4" t="s">
        <v>46</v>
      </c>
      <c r="E5" s="14" t="s">
        <v>47</v>
      </c>
    </row>
    <row r="6" spans="3:5" x14ac:dyDescent="0.25">
      <c r="C6" s="13">
        <v>2</v>
      </c>
      <c r="D6" s="13">
        <v>0</v>
      </c>
      <c r="E6" s="1">
        <f>COUNTIF(Tabulka9[hodnocení produktu '[%'] seřazeno],"&lt;="&amp;Tabulka9[[#This Row],[hodnocení produktu '[%'] seřazeno]])</f>
        <v>3</v>
      </c>
    </row>
    <row r="7" spans="3:5" x14ac:dyDescent="0.25">
      <c r="C7" s="1">
        <v>3</v>
      </c>
      <c r="D7" s="1">
        <v>0</v>
      </c>
      <c r="E7" s="1">
        <f>COUNTIF(Tabulka9[hodnocení produktu '[%'] seřazeno],"&lt;="&amp;Tabulka9[[#This Row],[hodnocení produktu '[%'] seřazeno]])</f>
        <v>3</v>
      </c>
    </row>
    <row r="8" spans="3:5" x14ac:dyDescent="0.25">
      <c r="C8" s="1">
        <v>4</v>
      </c>
      <c r="D8" s="1">
        <v>0</v>
      </c>
      <c r="E8" s="1">
        <f>COUNTIF(Tabulka9[hodnocení produktu '[%'] seřazeno],"&lt;="&amp;Tabulka9[[#This Row],[hodnocení produktu '[%'] seřazeno]])</f>
        <v>3</v>
      </c>
    </row>
    <row r="9" spans="3:5" x14ac:dyDescent="0.25">
      <c r="C9" s="1">
        <v>5</v>
      </c>
      <c r="D9" s="1">
        <v>1</v>
      </c>
      <c r="E9" s="1">
        <f>COUNTIF(Tabulka9[hodnocení produktu '[%'] seřazeno],"&lt;="&amp;Tabulka9[[#This Row],[hodnocení produktu '[%'] seřazeno]])</f>
        <v>10</v>
      </c>
    </row>
    <row r="10" spans="3:5" x14ac:dyDescent="0.25">
      <c r="C10" s="1">
        <v>6</v>
      </c>
      <c r="D10" s="1">
        <v>1</v>
      </c>
      <c r="E10" s="1">
        <f>COUNTIF(Tabulka9[hodnocení produktu '[%'] seřazeno],"&lt;="&amp;Tabulka9[[#This Row],[hodnocení produktu '[%'] seřazeno]])</f>
        <v>10</v>
      </c>
    </row>
    <row r="11" spans="3:5" x14ac:dyDescent="0.25">
      <c r="C11" s="1">
        <v>7</v>
      </c>
      <c r="D11" s="1">
        <v>1</v>
      </c>
      <c r="E11" s="1">
        <f>COUNTIF(Tabulka9[hodnocení produktu '[%'] seřazeno],"&lt;="&amp;Tabulka9[[#This Row],[hodnocení produktu '[%'] seřazeno]])</f>
        <v>10</v>
      </c>
    </row>
    <row r="12" spans="3:5" x14ac:dyDescent="0.25">
      <c r="C12" s="1">
        <v>8</v>
      </c>
      <c r="D12" s="1">
        <v>1</v>
      </c>
      <c r="E12" s="1">
        <f>COUNTIF(Tabulka9[hodnocení produktu '[%'] seřazeno],"&lt;="&amp;Tabulka9[[#This Row],[hodnocení produktu '[%'] seřazeno]])</f>
        <v>10</v>
      </c>
    </row>
    <row r="13" spans="3:5" x14ac:dyDescent="0.25">
      <c r="C13" s="1">
        <v>9</v>
      </c>
      <c r="D13" s="1">
        <v>1</v>
      </c>
      <c r="E13" s="1">
        <f>COUNTIF(Tabulka9[hodnocení produktu '[%'] seřazeno],"&lt;="&amp;Tabulka9[[#This Row],[hodnocení produktu '[%'] seřazeno]])</f>
        <v>10</v>
      </c>
    </row>
    <row r="14" spans="3:5" x14ac:dyDescent="0.25">
      <c r="C14" s="1">
        <v>10</v>
      </c>
      <c r="D14" s="1">
        <v>1</v>
      </c>
      <c r="E14" s="1">
        <f>COUNTIF(Tabulka9[hodnocení produktu '[%'] seřazeno],"&lt;="&amp;Tabulka9[[#This Row],[hodnocení produktu '[%'] seřazeno]])</f>
        <v>10</v>
      </c>
    </row>
    <row r="15" spans="3:5" x14ac:dyDescent="0.25">
      <c r="C15" s="1">
        <v>11</v>
      </c>
      <c r="D15" s="1">
        <v>1</v>
      </c>
      <c r="E15" s="1">
        <f>COUNTIF(Tabulka9[hodnocení produktu '[%'] seřazeno],"&lt;="&amp;Tabulka9[[#This Row],[hodnocení produktu '[%'] seřazeno]])</f>
        <v>10</v>
      </c>
    </row>
    <row r="16" spans="3:5" x14ac:dyDescent="0.25">
      <c r="C16" s="1">
        <v>12</v>
      </c>
      <c r="D16" s="1">
        <v>2</v>
      </c>
      <c r="E16" s="1">
        <f>COUNTIF(Tabulka9[hodnocení produktu '[%'] seřazeno],"&lt;="&amp;Tabulka9[[#This Row],[hodnocení produktu '[%'] seřazeno]])</f>
        <v>12</v>
      </c>
    </row>
    <row r="17" spans="3:13" x14ac:dyDescent="0.25">
      <c r="C17" s="1">
        <v>13</v>
      </c>
      <c r="D17" s="1">
        <v>2</v>
      </c>
      <c r="E17" s="1">
        <f>COUNTIF(Tabulka9[hodnocení produktu '[%'] seřazeno],"&lt;="&amp;Tabulka9[[#This Row],[hodnocení produktu '[%'] seřazeno]])</f>
        <v>12</v>
      </c>
    </row>
    <row r="18" spans="3:13" x14ac:dyDescent="0.25">
      <c r="C18" s="1">
        <v>14</v>
      </c>
      <c r="D18" s="1">
        <v>3</v>
      </c>
      <c r="E18" s="1">
        <f>COUNTIF(Tabulka9[hodnocení produktu '[%'] seřazeno],"&lt;="&amp;Tabulka9[[#This Row],[hodnocení produktu '[%'] seřazeno]])</f>
        <v>18</v>
      </c>
    </row>
    <row r="19" spans="3:13" x14ac:dyDescent="0.25">
      <c r="C19" s="1">
        <v>15</v>
      </c>
      <c r="D19" s="1">
        <v>3</v>
      </c>
      <c r="E19" s="1">
        <f>COUNTIF(Tabulka9[hodnocení produktu '[%'] seřazeno],"&lt;="&amp;Tabulka9[[#This Row],[hodnocení produktu '[%'] seřazeno]])</f>
        <v>18</v>
      </c>
    </row>
    <row r="20" spans="3:13" x14ac:dyDescent="0.25">
      <c r="C20" s="1">
        <v>16</v>
      </c>
      <c r="D20" s="1">
        <v>3</v>
      </c>
      <c r="E20" s="1">
        <f>COUNTIF(Tabulka9[hodnocení produktu '[%'] seřazeno],"&lt;="&amp;Tabulka9[[#This Row],[hodnocení produktu '[%'] seřazeno]])</f>
        <v>18</v>
      </c>
    </row>
    <row r="21" spans="3:13" x14ac:dyDescent="0.25">
      <c r="C21" s="5">
        <v>17</v>
      </c>
      <c r="D21" s="1">
        <v>3</v>
      </c>
      <c r="E21" s="1">
        <f>COUNTIF(Tabulka9[hodnocení produktu '[%'] seřazeno],"&lt;="&amp;Tabulka9[[#This Row],[hodnocení produktu '[%'] seřazeno]])</f>
        <v>18</v>
      </c>
    </row>
    <row r="22" spans="3:13" x14ac:dyDescent="0.25">
      <c r="C22" s="1">
        <v>18</v>
      </c>
      <c r="D22" s="1">
        <v>3</v>
      </c>
      <c r="E22" s="1">
        <f>COUNTIF(Tabulka9[hodnocení produktu '[%'] seřazeno],"&lt;="&amp;Tabulka9[[#This Row],[hodnocení produktu '[%'] seřazeno]])</f>
        <v>18</v>
      </c>
      <c r="G22" s="11" t="s">
        <v>48</v>
      </c>
      <c r="H22" s="11"/>
      <c r="I22" s="11"/>
      <c r="J22" s="11"/>
      <c r="K22" s="11"/>
      <c r="L22" s="11"/>
      <c r="M22" s="11"/>
    </row>
    <row r="23" spans="3:13" x14ac:dyDescent="0.25">
      <c r="C23" s="1">
        <v>19</v>
      </c>
      <c r="D23" s="1">
        <v>3</v>
      </c>
      <c r="E23" s="1">
        <f>COUNTIF(Tabulka9[hodnocení produktu '[%'] seřazeno],"&lt;="&amp;Tabulka9[[#This Row],[hodnocení produktu '[%'] seřazeno]])</f>
        <v>18</v>
      </c>
      <c r="G23" s="11"/>
      <c r="H23" s="11"/>
      <c r="I23" s="11"/>
      <c r="J23" s="11"/>
      <c r="K23" s="11"/>
      <c r="L23" s="11"/>
      <c r="M23" s="11"/>
    </row>
    <row r="24" spans="3:13" x14ac:dyDescent="0.25">
      <c r="C24" s="1">
        <v>20</v>
      </c>
      <c r="D24" s="1">
        <v>4</v>
      </c>
      <c r="E24" s="1">
        <f>COUNTIF(Tabulka9[hodnocení produktu '[%'] seřazeno],"&lt;="&amp;Tabulka9[[#This Row],[hodnocení produktu '[%'] seřazeno]])</f>
        <v>19</v>
      </c>
      <c r="G24" s="11"/>
      <c r="H24" s="11"/>
      <c r="I24" s="11"/>
      <c r="J24" s="11"/>
      <c r="K24" s="11"/>
      <c r="L24" s="11"/>
      <c r="M24" s="11"/>
    </row>
    <row r="25" spans="3:13" x14ac:dyDescent="0.25">
      <c r="C25" s="1">
        <v>21</v>
      </c>
      <c r="D25" s="1">
        <v>5</v>
      </c>
      <c r="E25" s="1">
        <f>COUNTIF(Tabulka9[hodnocení produktu '[%'] seřazeno],"&lt;="&amp;Tabulka9[[#This Row],[hodnocení produktu '[%'] seřazeno]])</f>
        <v>25</v>
      </c>
      <c r="G25" s="11"/>
      <c r="H25" s="11"/>
      <c r="I25" s="11"/>
      <c r="J25" s="11"/>
      <c r="K25" s="11"/>
      <c r="L25" s="11"/>
      <c r="M25" s="11"/>
    </row>
    <row r="26" spans="3:13" x14ac:dyDescent="0.25">
      <c r="C26" s="1">
        <v>22</v>
      </c>
      <c r="D26" s="1">
        <v>5</v>
      </c>
      <c r="E26" s="1">
        <f>COUNTIF(Tabulka9[hodnocení produktu '[%'] seřazeno],"&lt;="&amp;Tabulka9[[#This Row],[hodnocení produktu '[%'] seřazeno]])</f>
        <v>25</v>
      </c>
    </row>
    <row r="27" spans="3:13" x14ac:dyDescent="0.25">
      <c r="C27" s="1">
        <v>23</v>
      </c>
      <c r="D27" s="1">
        <v>5</v>
      </c>
      <c r="E27" s="1">
        <f>COUNTIF(Tabulka9[hodnocení produktu '[%'] seřazeno],"&lt;="&amp;Tabulka9[[#This Row],[hodnocení produktu '[%'] seřazeno]])</f>
        <v>25</v>
      </c>
    </row>
    <row r="28" spans="3:13" x14ac:dyDescent="0.25">
      <c r="C28" s="1">
        <v>24</v>
      </c>
      <c r="D28" s="1">
        <v>5</v>
      </c>
      <c r="E28" s="1">
        <f>COUNTIF(Tabulka9[hodnocení produktu '[%'] seřazeno],"&lt;="&amp;Tabulka9[[#This Row],[hodnocení produktu '[%'] seřazeno]])</f>
        <v>25</v>
      </c>
    </row>
    <row r="29" spans="3:13" x14ac:dyDescent="0.25">
      <c r="C29" s="1">
        <v>25</v>
      </c>
      <c r="D29" s="1">
        <v>5</v>
      </c>
      <c r="E29" s="1">
        <f>COUNTIF(Tabulka9[hodnocení produktu '[%'] seřazeno],"&lt;="&amp;Tabulka9[[#This Row],[hodnocení produktu '[%'] seřazeno]])</f>
        <v>25</v>
      </c>
    </row>
    <row r="30" spans="3:13" x14ac:dyDescent="0.25">
      <c r="C30" s="1">
        <v>26</v>
      </c>
      <c r="D30" s="1">
        <v>5</v>
      </c>
      <c r="E30" s="1">
        <f>COUNTIF(Tabulka9[hodnocení produktu '[%'] seřazeno],"&lt;="&amp;Tabulka9[[#This Row],[hodnocení produktu '[%'] seřazeno]])</f>
        <v>25</v>
      </c>
    </row>
    <row r="31" spans="3:13" x14ac:dyDescent="0.25">
      <c r="C31" s="1">
        <v>27</v>
      </c>
      <c r="D31" s="1">
        <v>6</v>
      </c>
      <c r="E31" s="1">
        <f>COUNTIF(Tabulka9[hodnocení produktu '[%'] seřazeno],"&lt;="&amp;Tabulka9[[#This Row],[hodnocení produktu '[%'] seřazeno]])</f>
        <v>29</v>
      </c>
    </row>
    <row r="32" spans="3:13" x14ac:dyDescent="0.25">
      <c r="C32" s="1">
        <v>28</v>
      </c>
      <c r="D32" s="1">
        <v>6</v>
      </c>
      <c r="E32" s="1">
        <f>COUNTIF(Tabulka9[hodnocení produktu '[%'] seřazeno],"&lt;="&amp;Tabulka9[[#This Row],[hodnocení produktu '[%'] seřazeno]])</f>
        <v>29</v>
      </c>
    </row>
    <row r="33" spans="3:5" x14ac:dyDescent="0.25">
      <c r="C33" s="1">
        <v>29</v>
      </c>
      <c r="D33" s="1">
        <v>6</v>
      </c>
      <c r="E33" s="1">
        <f>COUNTIF(Tabulka9[hodnocení produktu '[%'] seřazeno],"&lt;="&amp;Tabulka9[[#This Row],[hodnocení produktu '[%'] seřazeno]])</f>
        <v>29</v>
      </c>
    </row>
    <row r="34" spans="3:5" x14ac:dyDescent="0.25">
      <c r="C34" s="1">
        <v>30</v>
      </c>
      <c r="D34" s="1">
        <v>6</v>
      </c>
      <c r="E34" s="1">
        <f>COUNTIF(Tabulka9[hodnocení produktu '[%'] seřazeno],"&lt;="&amp;Tabulka9[[#This Row],[hodnocení produktu '[%'] seřazeno]])</f>
        <v>29</v>
      </c>
    </row>
    <row r="35" spans="3:5" x14ac:dyDescent="0.25">
      <c r="C35" s="1">
        <v>31</v>
      </c>
      <c r="D35" s="1">
        <v>7</v>
      </c>
      <c r="E35" s="1">
        <f>COUNTIF(Tabulka9[hodnocení produktu '[%'] seřazeno],"&lt;="&amp;Tabulka9[[#This Row],[hodnocení produktu '[%'] seřazeno]])</f>
        <v>33</v>
      </c>
    </row>
    <row r="36" spans="3:5" x14ac:dyDescent="0.25">
      <c r="C36" s="1">
        <v>32</v>
      </c>
      <c r="D36" s="1">
        <v>7</v>
      </c>
      <c r="E36" s="1">
        <f>COUNTIF(Tabulka9[hodnocení produktu '[%'] seřazeno],"&lt;="&amp;Tabulka9[[#This Row],[hodnocení produktu '[%'] seřazeno]])</f>
        <v>33</v>
      </c>
    </row>
    <row r="37" spans="3:5" x14ac:dyDescent="0.25">
      <c r="C37" s="1">
        <v>33</v>
      </c>
      <c r="D37" s="1">
        <v>7</v>
      </c>
      <c r="E37" s="1">
        <f>COUNTIF(Tabulka9[hodnocení produktu '[%'] seřazeno],"&lt;="&amp;Tabulka9[[#This Row],[hodnocení produktu '[%'] seřazeno]])</f>
        <v>33</v>
      </c>
    </row>
    <row r="38" spans="3:5" x14ac:dyDescent="0.25">
      <c r="C38" s="1">
        <v>34</v>
      </c>
      <c r="D38" s="1">
        <v>7</v>
      </c>
      <c r="E38" s="1">
        <f>COUNTIF(Tabulka9[hodnocení produktu '[%'] seřazeno],"&lt;="&amp;Tabulka9[[#This Row],[hodnocení produktu '[%'] seřazeno]])</f>
        <v>33</v>
      </c>
    </row>
    <row r="39" spans="3:5" x14ac:dyDescent="0.25">
      <c r="C39" s="1">
        <v>35</v>
      </c>
      <c r="D39" s="1">
        <v>8</v>
      </c>
      <c r="E39" s="1">
        <f>COUNTIF(Tabulka9[hodnocení produktu '[%'] seřazeno],"&lt;="&amp;Tabulka9[[#This Row],[hodnocení produktu '[%'] seřazeno]])</f>
        <v>40</v>
      </c>
    </row>
    <row r="40" spans="3:5" x14ac:dyDescent="0.25">
      <c r="C40" s="1">
        <v>36</v>
      </c>
      <c r="D40" s="1">
        <v>8</v>
      </c>
      <c r="E40" s="1">
        <f>COUNTIF(Tabulka9[hodnocení produktu '[%'] seřazeno],"&lt;="&amp;Tabulka9[[#This Row],[hodnocení produktu '[%'] seřazeno]])</f>
        <v>40</v>
      </c>
    </row>
    <row r="41" spans="3:5" x14ac:dyDescent="0.25">
      <c r="C41" s="1">
        <v>37</v>
      </c>
      <c r="D41" s="1">
        <v>8</v>
      </c>
      <c r="E41" s="1">
        <f>COUNTIF(Tabulka9[hodnocení produktu '[%'] seřazeno],"&lt;="&amp;Tabulka9[[#This Row],[hodnocení produktu '[%'] seřazeno]])</f>
        <v>40</v>
      </c>
    </row>
    <row r="42" spans="3:5" x14ac:dyDescent="0.25">
      <c r="C42" s="1">
        <v>38</v>
      </c>
      <c r="D42" s="1">
        <v>8</v>
      </c>
      <c r="E42" s="1">
        <f>COUNTIF(Tabulka9[hodnocení produktu '[%'] seřazeno],"&lt;="&amp;Tabulka9[[#This Row],[hodnocení produktu '[%'] seřazeno]])</f>
        <v>40</v>
      </c>
    </row>
    <row r="43" spans="3:5" x14ac:dyDescent="0.25">
      <c r="C43" s="1">
        <v>39</v>
      </c>
      <c r="D43" s="1">
        <v>8</v>
      </c>
      <c r="E43" s="1">
        <f>COUNTIF(Tabulka9[hodnocení produktu '[%'] seřazeno],"&lt;="&amp;Tabulka9[[#This Row],[hodnocení produktu '[%'] seřazeno]])</f>
        <v>40</v>
      </c>
    </row>
    <row r="44" spans="3:5" x14ac:dyDescent="0.25">
      <c r="C44" s="1">
        <v>40</v>
      </c>
      <c r="D44" s="1">
        <v>8</v>
      </c>
      <c r="E44" s="1">
        <f>COUNTIF(Tabulka9[hodnocení produktu '[%'] seřazeno],"&lt;="&amp;Tabulka9[[#This Row],[hodnocení produktu '[%'] seřazeno]])</f>
        <v>40</v>
      </c>
    </row>
    <row r="45" spans="3:5" x14ac:dyDescent="0.25">
      <c r="C45" s="1">
        <v>41</v>
      </c>
      <c r="D45" s="1">
        <v>8</v>
      </c>
      <c r="E45" s="1">
        <f>COUNTIF(Tabulka9[hodnocení produktu '[%'] seřazeno],"&lt;="&amp;Tabulka9[[#This Row],[hodnocení produktu '[%'] seřazeno]])</f>
        <v>40</v>
      </c>
    </row>
    <row r="46" spans="3:5" x14ac:dyDescent="0.25">
      <c r="C46" s="1">
        <v>42</v>
      </c>
      <c r="D46" s="1">
        <v>9</v>
      </c>
      <c r="E46" s="1">
        <f>COUNTIF(Tabulka9[hodnocení produktu '[%'] seřazeno],"&lt;="&amp;Tabulka9[[#This Row],[hodnocení produktu '[%'] seřazeno]])</f>
        <v>46</v>
      </c>
    </row>
    <row r="47" spans="3:5" x14ac:dyDescent="0.25">
      <c r="C47" s="1">
        <v>43</v>
      </c>
      <c r="D47" s="1">
        <v>9</v>
      </c>
      <c r="E47" s="1">
        <f>COUNTIF(Tabulka9[hodnocení produktu '[%'] seřazeno],"&lt;="&amp;Tabulka9[[#This Row],[hodnocení produktu '[%'] seřazeno]])</f>
        <v>46</v>
      </c>
    </row>
    <row r="48" spans="3:5" x14ac:dyDescent="0.25">
      <c r="C48" s="1">
        <v>44</v>
      </c>
      <c r="D48" s="1">
        <v>9</v>
      </c>
      <c r="E48" s="1">
        <f>COUNTIF(Tabulka9[hodnocení produktu '[%'] seřazeno],"&lt;="&amp;Tabulka9[[#This Row],[hodnocení produktu '[%'] seřazeno]])</f>
        <v>46</v>
      </c>
    </row>
    <row r="49" spans="3:5" x14ac:dyDescent="0.25">
      <c r="C49" s="1">
        <v>45</v>
      </c>
      <c r="D49" s="1">
        <v>9</v>
      </c>
      <c r="E49" s="1">
        <f>COUNTIF(Tabulka9[hodnocení produktu '[%'] seřazeno],"&lt;="&amp;Tabulka9[[#This Row],[hodnocení produktu '[%'] seřazeno]])</f>
        <v>46</v>
      </c>
    </row>
    <row r="50" spans="3:5" x14ac:dyDescent="0.25">
      <c r="C50" s="1">
        <v>46</v>
      </c>
      <c r="D50" s="1">
        <v>9</v>
      </c>
      <c r="E50" s="1">
        <f>COUNTIF(Tabulka9[hodnocení produktu '[%'] seřazeno],"&lt;="&amp;Tabulka9[[#This Row],[hodnocení produktu '[%'] seřazeno]])</f>
        <v>46</v>
      </c>
    </row>
    <row r="51" spans="3:5" x14ac:dyDescent="0.25">
      <c r="C51" s="1">
        <v>47</v>
      </c>
      <c r="D51" s="1">
        <v>9</v>
      </c>
      <c r="E51" s="1">
        <f>COUNTIF(Tabulka9[hodnocení produktu '[%'] seřazeno],"&lt;="&amp;Tabulka9[[#This Row],[hodnocení produktu '[%'] seřazeno]])</f>
        <v>46</v>
      </c>
    </row>
    <row r="52" spans="3:5" x14ac:dyDescent="0.25">
      <c r="C52" s="1">
        <v>48</v>
      </c>
      <c r="D52" s="1">
        <v>10</v>
      </c>
      <c r="E52" s="1">
        <f>COUNTIF(Tabulka9[hodnocení produktu '[%'] seřazeno],"&lt;="&amp;Tabulka9[[#This Row],[hodnocení produktu '[%'] seřazeno]])</f>
        <v>49</v>
      </c>
    </row>
    <row r="53" spans="3:5" x14ac:dyDescent="0.25">
      <c r="C53" s="1">
        <v>49</v>
      </c>
      <c r="D53" s="1">
        <v>10</v>
      </c>
      <c r="E53" s="1">
        <f>COUNTIF(Tabulka9[hodnocení produktu '[%'] seřazeno],"&lt;="&amp;Tabulka9[[#This Row],[hodnocení produktu '[%'] seřazeno]])</f>
        <v>49</v>
      </c>
    </row>
    <row r="54" spans="3:5" x14ac:dyDescent="0.25">
      <c r="C54" s="1">
        <v>50</v>
      </c>
      <c r="D54" s="1">
        <v>10</v>
      </c>
      <c r="E54" s="1">
        <f>COUNTIF(Tabulka9[hodnocení produktu '[%'] seřazeno],"&lt;="&amp;Tabulka9[[#This Row],[hodnocení produktu '[%'] seřazeno]])</f>
        <v>49</v>
      </c>
    </row>
    <row r="55" spans="3:5" x14ac:dyDescent="0.25">
      <c r="C55" s="1">
        <v>51</v>
      </c>
      <c r="D55" s="1">
        <v>11</v>
      </c>
      <c r="E55" s="1">
        <f>COUNTIF(Tabulka9[hodnocení produktu '[%'] seřazeno],"&lt;="&amp;Tabulka9[[#This Row],[hodnocení produktu '[%'] seřazeno]])</f>
        <v>50</v>
      </c>
    </row>
    <row r="56" spans="3:5" x14ac:dyDescent="0.25">
      <c r="C56" s="1">
        <v>52</v>
      </c>
      <c r="D56" s="1">
        <v>12</v>
      </c>
      <c r="E56" s="1">
        <f>COUNTIF(Tabulka9[hodnocení produktu '[%'] seřazeno],"&lt;="&amp;Tabulka9[[#This Row],[hodnocení produktu '[%'] seřazeno]])</f>
        <v>56</v>
      </c>
    </row>
    <row r="57" spans="3:5" x14ac:dyDescent="0.25">
      <c r="C57" s="1">
        <v>53</v>
      </c>
      <c r="D57" s="1">
        <v>12</v>
      </c>
      <c r="E57" s="1">
        <f>COUNTIF(Tabulka9[hodnocení produktu '[%'] seřazeno],"&lt;="&amp;Tabulka9[[#This Row],[hodnocení produktu '[%'] seřazeno]])</f>
        <v>56</v>
      </c>
    </row>
    <row r="58" spans="3:5" x14ac:dyDescent="0.25">
      <c r="C58" s="1">
        <v>54</v>
      </c>
      <c r="D58" s="1">
        <v>12</v>
      </c>
      <c r="E58" s="1">
        <f>COUNTIF(Tabulka9[hodnocení produktu '[%'] seřazeno],"&lt;="&amp;Tabulka9[[#This Row],[hodnocení produktu '[%'] seřazeno]])</f>
        <v>56</v>
      </c>
    </row>
    <row r="59" spans="3:5" x14ac:dyDescent="0.25">
      <c r="C59" s="1">
        <v>55</v>
      </c>
      <c r="D59" s="1">
        <v>12</v>
      </c>
      <c r="E59" s="1">
        <f>COUNTIF(Tabulka9[hodnocení produktu '[%'] seřazeno],"&lt;="&amp;Tabulka9[[#This Row],[hodnocení produktu '[%'] seřazeno]])</f>
        <v>56</v>
      </c>
    </row>
    <row r="60" spans="3:5" x14ac:dyDescent="0.25">
      <c r="C60" s="1">
        <v>56</v>
      </c>
      <c r="D60" s="1">
        <v>12</v>
      </c>
      <c r="E60" s="1">
        <f>COUNTIF(Tabulka9[hodnocení produktu '[%'] seřazeno],"&lt;="&amp;Tabulka9[[#This Row],[hodnocení produktu '[%'] seřazeno]])</f>
        <v>56</v>
      </c>
    </row>
    <row r="61" spans="3:5" x14ac:dyDescent="0.25">
      <c r="C61" s="1">
        <v>57</v>
      </c>
      <c r="D61" s="1">
        <v>12</v>
      </c>
      <c r="E61" s="1">
        <f>COUNTIF(Tabulka9[hodnocení produktu '[%'] seřazeno],"&lt;="&amp;Tabulka9[[#This Row],[hodnocení produktu '[%'] seřazeno]])</f>
        <v>56</v>
      </c>
    </row>
    <row r="62" spans="3:5" x14ac:dyDescent="0.25">
      <c r="C62" s="1">
        <v>58</v>
      </c>
      <c r="D62" s="1">
        <v>13</v>
      </c>
      <c r="E62" s="1">
        <f>COUNTIF(Tabulka9[hodnocení produktu '[%'] seřazeno],"&lt;="&amp;Tabulka9[[#This Row],[hodnocení produktu '[%'] seřazeno]])</f>
        <v>57</v>
      </c>
    </row>
    <row r="63" spans="3:5" x14ac:dyDescent="0.25">
      <c r="C63" s="1">
        <v>59</v>
      </c>
      <c r="D63" s="1">
        <v>14</v>
      </c>
      <c r="E63" s="1">
        <f>COUNTIF(Tabulka9[hodnocení produktu '[%'] seřazeno],"&lt;="&amp;Tabulka9[[#This Row],[hodnocení produktu '[%'] seřazeno]])</f>
        <v>59</v>
      </c>
    </row>
    <row r="64" spans="3:5" x14ac:dyDescent="0.25">
      <c r="C64" s="1">
        <v>60</v>
      </c>
      <c r="D64" s="1">
        <v>14</v>
      </c>
      <c r="E64" s="1">
        <f>COUNTIF(Tabulka9[hodnocení produktu '[%'] seřazeno],"&lt;="&amp;Tabulka9[[#This Row],[hodnocení produktu '[%'] seřazeno]])</f>
        <v>59</v>
      </c>
    </row>
    <row r="65" spans="3:5" x14ac:dyDescent="0.25">
      <c r="C65" s="1">
        <v>61</v>
      </c>
      <c r="D65" s="1">
        <v>15</v>
      </c>
      <c r="E65" s="1">
        <f>COUNTIF(Tabulka9[hodnocení produktu '[%'] seřazeno],"&lt;="&amp;Tabulka9[[#This Row],[hodnocení produktu '[%'] seřazeno]])</f>
        <v>66</v>
      </c>
    </row>
    <row r="66" spans="3:5" x14ac:dyDescent="0.25">
      <c r="C66" s="1">
        <v>62</v>
      </c>
      <c r="D66" s="1">
        <v>15</v>
      </c>
      <c r="E66" s="1">
        <f>COUNTIF(Tabulka9[hodnocení produktu '[%'] seřazeno],"&lt;="&amp;Tabulka9[[#This Row],[hodnocení produktu '[%'] seřazeno]])</f>
        <v>66</v>
      </c>
    </row>
    <row r="67" spans="3:5" x14ac:dyDescent="0.25">
      <c r="C67" s="1">
        <v>63</v>
      </c>
      <c r="D67" s="1">
        <v>15</v>
      </c>
      <c r="E67" s="1">
        <f>COUNTIF(Tabulka9[hodnocení produktu '[%'] seřazeno],"&lt;="&amp;Tabulka9[[#This Row],[hodnocení produktu '[%'] seřazeno]])</f>
        <v>66</v>
      </c>
    </row>
    <row r="68" spans="3:5" x14ac:dyDescent="0.25">
      <c r="C68" s="1">
        <v>64</v>
      </c>
      <c r="D68" s="1">
        <v>15</v>
      </c>
      <c r="E68" s="1">
        <f>COUNTIF(Tabulka9[hodnocení produktu '[%'] seřazeno],"&lt;="&amp;Tabulka9[[#This Row],[hodnocení produktu '[%'] seřazeno]])</f>
        <v>66</v>
      </c>
    </row>
    <row r="69" spans="3:5" x14ac:dyDescent="0.25">
      <c r="C69" s="1">
        <v>65</v>
      </c>
      <c r="D69" s="1">
        <v>15</v>
      </c>
      <c r="E69" s="1">
        <f>COUNTIF(Tabulka9[hodnocení produktu '[%'] seřazeno],"&lt;="&amp;Tabulka9[[#This Row],[hodnocení produktu '[%'] seřazeno]])</f>
        <v>66</v>
      </c>
    </row>
    <row r="70" spans="3:5" x14ac:dyDescent="0.25">
      <c r="C70" s="1">
        <v>66</v>
      </c>
      <c r="D70" s="1">
        <v>15</v>
      </c>
      <c r="E70" s="1">
        <f>COUNTIF(Tabulka9[hodnocení produktu '[%'] seřazeno],"&lt;="&amp;Tabulka9[[#This Row],[hodnocení produktu '[%'] seřazeno]])</f>
        <v>66</v>
      </c>
    </row>
    <row r="71" spans="3:5" x14ac:dyDescent="0.25">
      <c r="C71" s="1">
        <v>67</v>
      </c>
      <c r="D71" s="1">
        <v>15</v>
      </c>
      <c r="E71" s="1">
        <f>COUNTIF(Tabulka9[hodnocení produktu '[%'] seřazeno],"&lt;="&amp;Tabulka9[[#This Row],[hodnocení produktu '[%'] seřazeno]])</f>
        <v>66</v>
      </c>
    </row>
    <row r="72" spans="3:5" x14ac:dyDescent="0.25">
      <c r="C72" s="1">
        <v>68</v>
      </c>
      <c r="D72" s="1">
        <v>16</v>
      </c>
      <c r="E72" s="1">
        <f>COUNTIF(Tabulka9[hodnocení produktu '[%'] seřazeno],"&lt;="&amp;Tabulka9[[#This Row],[hodnocení produktu '[%'] seřazeno]])</f>
        <v>72</v>
      </c>
    </row>
    <row r="73" spans="3:5" x14ac:dyDescent="0.25">
      <c r="C73" s="1">
        <v>69</v>
      </c>
      <c r="D73" s="1">
        <v>16</v>
      </c>
      <c r="E73" s="1">
        <f>COUNTIF(Tabulka9[hodnocení produktu '[%'] seřazeno],"&lt;="&amp;Tabulka9[[#This Row],[hodnocení produktu '[%'] seřazeno]])</f>
        <v>72</v>
      </c>
    </row>
    <row r="74" spans="3:5" x14ac:dyDescent="0.25">
      <c r="C74" s="1">
        <v>70</v>
      </c>
      <c r="D74" s="1">
        <v>16</v>
      </c>
      <c r="E74" s="1">
        <f>COUNTIF(Tabulka9[hodnocení produktu '[%'] seřazeno],"&lt;="&amp;Tabulka9[[#This Row],[hodnocení produktu '[%'] seřazeno]])</f>
        <v>72</v>
      </c>
    </row>
    <row r="75" spans="3:5" x14ac:dyDescent="0.25">
      <c r="C75" s="1">
        <v>71</v>
      </c>
      <c r="D75" s="1">
        <v>16</v>
      </c>
      <c r="E75" s="1">
        <f>COUNTIF(Tabulka9[hodnocení produktu '[%'] seřazeno],"&lt;="&amp;Tabulka9[[#This Row],[hodnocení produktu '[%'] seřazeno]])</f>
        <v>72</v>
      </c>
    </row>
    <row r="76" spans="3:5" x14ac:dyDescent="0.25">
      <c r="C76" s="1">
        <v>72</v>
      </c>
      <c r="D76" s="1">
        <v>16</v>
      </c>
      <c r="E76" s="1">
        <f>COUNTIF(Tabulka9[hodnocení produktu '[%'] seřazeno],"&lt;="&amp;Tabulka9[[#This Row],[hodnocení produktu '[%'] seřazeno]])</f>
        <v>72</v>
      </c>
    </row>
    <row r="77" spans="3:5" x14ac:dyDescent="0.25">
      <c r="C77" s="1">
        <v>73</v>
      </c>
      <c r="D77" s="1">
        <v>16</v>
      </c>
      <c r="E77" s="1">
        <f>COUNTIF(Tabulka9[hodnocení produktu '[%'] seřazeno],"&lt;="&amp;Tabulka9[[#This Row],[hodnocení produktu '[%'] seřazeno]])</f>
        <v>72</v>
      </c>
    </row>
    <row r="78" spans="3:5" x14ac:dyDescent="0.25">
      <c r="C78" s="1">
        <v>74</v>
      </c>
      <c r="D78" s="1">
        <v>17</v>
      </c>
      <c r="E78" s="1">
        <f>COUNTIF(Tabulka9[hodnocení produktu '[%'] seřazeno],"&lt;="&amp;Tabulka9[[#This Row],[hodnocení produktu '[%'] seřazeno]])</f>
        <v>77</v>
      </c>
    </row>
    <row r="79" spans="3:5" x14ac:dyDescent="0.25">
      <c r="C79" s="1">
        <v>75</v>
      </c>
      <c r="D79" s="1">
        <v>17</v>
      </c>
      <c r="E79" s="1">
        <f>COUNTIF(Tabulka9[hodnocení produktu '[%'] seřazeno],"&lt;="&amp;Tabulka9[[#This Row],[hodnocení produktu '[%'] seřazeno]])</f>
        <v>77</v>
      </c>
    </row>
    <row r="80" spans="3:5" x14ac:dyDescent="0.25">
      <c r="C80" s="1">
        <v>76</v>
      </c>
      <c r="D80" s="1">
        <v>17</v>
      </c>
      <c r="E80" s="1">
        <f>COUNTIF(Tabulka9[hodnocení produktu '[%'] seřazeno],"&lt;="&amp;Tabulka9[[#This Row],[hodnocení produktu '[%'] seřazeno]])</f>
        <v>77</v>
      </c>
    </row>
    <row r="81" spans="3:5" x14ac:dyDescent="0.25">
      <c r="C81" s="1">
        <v>77</v>
      </c>
      <c r="D81" s="1">
        <v>17</v>
      </c>
      <c r="E81" s="1">
        <f>COUNTIF(Tabulka9[hodnocení produktu '[%'] seřazeno],"&lt;="&amp;Tabulka9[[#This Row],[hodnocení produktu '[%'] seřazeno]])</f>
        <v>77</v>
      </c>
    </row>
    <row r="82" spans="3:5" x14ac:dyDescent="0.25">
      <c r="C82" s="1">
        <v>78</v>
      </c>
      <c r="D82" s="1">
        <v>17</v>
      </c>
      <c r="E82" s="1">
        <f>COUNTIF(Tabulka9[hodnocení produktu '[%'] seřazeno],"&lt;="&amp;Tabulka9[[#This Row],[hodnocení produktu '[%'] seřazeno]])</f>
        <v>77</v>
      </c>
    </row>
    <row r="83" spans="3:5" x14ac:dyDescent="0.25">
      <c r="C83" s="1">
        <v>79</v>
      </c>
      <c r="D83" s="1">
        <v>18</v>
      </c>
      <c r="E83" s="1">
        <f>COUNTIF(Tabulka9[hodnocení produktu '[%'] seřazeno],"&lt;="&amp;Tabulka9[[#This Row],[hodnocení produktu '[%'] seřazeno]])</f>
        <v>81</v>
      </c>
    </row>
    <row r="84" spans="3:5" x14ac:dyDescent="0.25">
      <c r="C84" s="1">
        <v>80</v>
      </c>
      <c r="D84" s="1">
        <v>18</v>
      </c>
      <c r="E84" s="1">
        <f>COUNTIF(Tabulka9[hodnocení produktu '[%'] seřazeno],"&lt;="&amp;Tabulka9[[#This Row],[hodnocení produktu '[%'] seřazeno]])</f>
        <v>81</v>
      </c>
    </row>
    <row r="85" spans="3:5" x14ac:dyDescent="0.25">
      <c r="C85" s="1">
        <v>81</v>
      </c>
      <c r="D85" s="1">
        <v>18</v>
      </c>
      <c r="E85" s="1">
        <f>COUNTIF(Tabulka9[hodnocení produktu '[%'] seřazeno],"&lt;="&amp;Tabulka9[[#This Row],[hodnocení produktu '[%'] seřazeno]])</f>
        <v>81</v>
      </c>
    </row>
    <row r="86" spans="3:5" x14ac:dyDescent="0.25">
      <c r="C86" s="1">
        <v>82</v>
      </c>
      <c r="D86" s="1">
        <v>18</v>
      </c>
      <c r="E86" s="1">
        <f>COUNTIF(Tabulka9[hodnocení produktu '[%'] seřazeno],"&lt;="&amp;Tabulka9[[#This Row],[hodnocení produktu '[%'] seřazeno]])</f>
        <v>81</v>
      </c>
    </row>
    <row r="87" spans="3:5" x14ac:dyDescent="0.25">
      <c r="C87" s="1">
        <v>83</v>
      </c>
      <c r="D87" s="1">
        <v>19</v>
      </c>
      <c r="E87" s="1">
        <f>COUNTIF(Tabulka9[hodnocení produktu '[%'] seřazeno],"&lt;="&amp;Tabulka9[[#This Row],[hodnocení produktu '[%'] seřazeno]])</f>
        <v>84</v>
      </c>
    </row>
    <row r="88" spans="3:5" x14ac:dyDescent="0.25">
      <c r="C88" s="1">
        <v>84</v>
      </c>
      <c r="D88" s="1">
        <v>19</v>
      </c>
      <c r="E88" s="1">
        <f>COUNTIF(Tabulka9[hodnocení produktu '[%'] seřazeno],"&lt;="&amp;Tabulka9[[#This Row],[hodnocení produktu '[%'] seřazeno]])</f>
        <v>84</v>
      </c>
    </row>
    <row r="89" spans="3:5" x14ac:dyDescent="0.25">
      <c r="C89" s="1">
        <v>85</v>
      </c>
      <c r="D89" s="1">
        <v>19</v>
      </c>
      <c r="E89" s="1">
        <f>COUNTIF(Tabulka9[hodnocení produktu '[%'] seřazeno],"&lt;="&amp;Tabulka9[[#This Row],[hodnocení produktu '[%'] seřazeno]])</f>
        <v>84</v>
      </c>
    </row>
    <row r="90" spans="3:5" x14ac:dyDescent="0.25">
      <c r="C90" s="5">
        <v>1</v>
      </c>
      <c r="D90" s="5">
        <v>20</v>
      </c>
      <c r="E90" s="1">
        <f>COUNTIF(Tabulka9[hodnocení produktu '[%'] seřazeno],"&lt;="&amp;Tabulka9[[#This Row],[hodnocení produktu '[%'] seřazeno]])</f>
        <v>90</v>
      </c>
    </row>
    <row r="91" spans="3:5" x14ac:dyDescent="0.25">
      <c r="C91" s="1">
        <v>86</v>
      </c>
      <c r="D91" s="1">
        <v>20</v>
      </c>
      <c r="E91" s="1">
        <f>COUNTIF(Tabulka9[hodnocení produktu '[%'] seřazeno],"&lt;="&amp;Tabulka9[[#This Row],[hodnocení produktu '[%'] seřazeno]])</f>
        <v>90</v>
      </c>
    </row>
    <row r="92" spans="3:5" x14ac:dyDescent="0.25">
      <c r="C92" s="1">
        <v>87</v>
      </c>
      <c r="D92" s="1">
        <v>20</v>
      </c>
      <c r="E92" s="1">
        <f>COUNTIF(Tabulka9[hodnocení produktu '[%'] seřazeno],"&lt;="&amp;Tabulka9[[#This Row],[hodnocení produktu '[%'] seřazeno]])</f>
        <v>90</v>
      </c>
    </row>
    <row r="93" spans="3:5" x14ac:dyDescent="0.25">
      <c r="C93" s="1">
        <v>88</v>
      </c>
      <c r="D93" s="1">
        <v>20</v>
      </c>
      <c r="E93" s="1">
        <f>COUNTIF(Tabulka9[hodnocení produktu '[%'] seřazeno],"&lt;="&amp;Tabulka9[[#This Row],[hodnocení produktu '[%'] seřazeno]])</f>
        <v>90</v>
      </c>
    </row>
    <row r="94" spans="3:5" x14ac:dyDescent="0.25">
      <c r="C94" s="1">
        <v>89</v>
      </c>
      <c r="D94" s="1">
        <v>20</v>
      </c>
      <c r="E94" s="1">
        <f>COUNTIF(Tabulka9[hodnocení produktu '[%'] seřazeno],"&lt;="&amp;Tabulka9[[#This Row],[hodnocení produktu '[%'] seřazeno]])</f>
        <v>90</v>
      </c>
    </row>
    <row r="95" spans="3:5" x14ac:dyDescent="0.25">
      <c r="C95" s="1">
        <v>90</v>
      </c>
      <c r="D95" s="1">
        <v>20</v>
      </c>
      <c r="E95" s="1">
        <f>COUNTIF(Tabulka9[hodnocení produktu '[%'] seřazeno],"&lt;="&amp;Tabulka9[[#This Row],[hodnocení produktu '[%'] seřazeno]])</f>
        <v>90</v>
      </c>
    </row>
    <row r="96" spans="3:5" x14ac:dyDescent="0.25">
      <c r="C96" s="1">
        <v>91</v>
      </c>
      <c r="D96" s="1">
        <v>21</v>
      </c>
      <c r="E96" s="1">
        <f>COUNTIF(Tabulka9[hodnocení produktu '[%'] seřazeno],"&lt;="&amp;Tabulka9[[#This Row],[hodnocení produktu '[%'] seřazeno]])</f>
        <v>97</v>
      </c>
    </row>
    <row r="97" spans="3:5" x14ac:dyDescent="0.25">
      <c r="C97" s="1">
        <v>92</v>
      </c>
      <c r="D97" s="1">
        <v>21</v>
      </c>
      <c r="E97" s="1">
        <f>COUNTIF(Tabulka9[hodnocení produktu '[%'] seřazeno],"&lt;="&amp;Tabulka9[[#This Row],[hodnocení produktu '[%'] seřazeno]])</f>
        <v>97</v>
      </c>
    </row>
    <row r="98" spans="3:5" x14ac:dyDescent="0.25">
      <c r="C98" s="1">
        <v>93</v>
      </c>
      <c r="D98" s="1">
        <v>21</v>
      </c>
      <c r="E98" s="1">
        <f>COUNTIF(Tabulka9[hodnocení produktu '[%'] seřazeno],"&lt;="&amp;Tabulka9[[#This Row],[hodnocení produktu '[%'] seřazeno]])</f>
        <v>97</v>
      </c>
    </row>
    <row r="99" spans="3:5" x14ac:dyDescent="0.25">
      <c r="C99" s="1">
        <v>94</v>
      </c>
      <c r="D99" s="1">
        <v>21</v>
      </c>
      <c r="E99" s="1">
        <f>COUNTIF(Tabulka9[hodnocení produktu '[%'] seřazeno],"&lt;="&amp;Tabulka9[[#This Row],[hodnocení produktu '[%'] seřazeno]])</f>
        <v>97</v>
      </c>
    </row>
    <row r="100" spans="3:5" x14ac:dyDescent="0.25">
      <c r="C100" s="1">
        <v>95</v>
      </c>
      <c r="D100" s="1">
        <v>21</v>
      </c>
      <c r="E100" s="1">
        <f>COUNTIF(Tabulka9[hodnocení produktu '[%'] seřazeno],"&lt;="&amp;Tabulka9[[#This Row],[hodnocení produktu '[%'] seřazeno]])</f>
        <v>97</v>
      </c>
    </row>
    <row r="101" spans="3:5" x14ac:dyDescent="0.25">
      <c r="C101" s="1">
        <v>96</v>
      </c>
      <c r="D101" s="1">
        <v>21</v>
      </c>
      <c r="E101" s="1">
        <f>COUNTIF(Tabulka9[hodnocení produktu '[%'] seřazeno],"&lt;="&amp;Tabulka9[[#This Row],[hodnocení produktu '[%'] seřazeno]])</f>
        <v>97</v>
      </c>
    </row>
    <row r="102" spans="3:5" x14ac:dyDescent="0.25">
      <c r="C102" s="1">
        <v>97</v>
      </c>
      <c r="D102" s="1">
        <v>21</v>
      </c>
      <c r="E102" s="1">
        <f>COUNTIF(Tabulka9[hodnocení produktu '[%'] seřazeno],"&lt;="&amp;Tabulka9[[#This Row],[hodnocení produktu '[%'] seřazeno]])</f>
        <v>97</v>
      </c>
    </row>
    <row r="103" spans="3:5" x14ac:dyDescent="0.25">
      <c r="C103" s="1">
        <v>98</v>
      </c>
      <c r="D103" s="1">
        <v>22</v>
      </c>
      <c r="E103" s="1">
        <f>COUNTIF(Tabulka9[hodnocení produktu '[%'] seřazeno],"&lt;="&amp;Tabulka9[[#This Row],[hodnocení produktu '[%'] seřazeno]])</f>
        <v>100</v>
      </c>
    </row>
    <row r="104" spans="3:5" x14ac:dyDescent="0.25">
      <c r="C104" s="1">
        <v>99</v>
      </c>
      <c r="D104" s="1">
        <v>22</v>
      </c>
      <c r="E104" s="1">
        <f>COUNTIF(Tabulka9[hodnocení produktu '[%'] seřazeno],"&lt;="&amp;Tabulka9[[#This Row],[hodnocení produktu '[%'] seřazeno]])</f>
        <v>100</v>
      </c>
    </row>
    <row r="105" spans="3:5" x14ac:dyDescent="0.25">
      <c r="C105" s="1">
        <v>100</v>
      </c>
      <c r="D105" s="1">
        <v>22</v>
      </c>
      <c r="E105" s="1">
        <f>COUNTIF(Tabulka9[hodnocení produktu '[%'] seřazeno],"&lt;="&amp;Tabulka9[[#This Row],[hodnocení produktu '[%'] seřazeno]])</f>
        <v>100</v>
      </c>
    </row>
    <row r="106" spans="3:5" x14ac:dyDescent="0.25">
      <c r="C106" s="1">
        <v>101</v>
      </c>
      <c r="D106" s="1">
        <v>23</v>
      </c>
      <c r="E106" s="1">
        <f>COUNTIF(Tabulka9[hodnocení produktu '[%'] seřazeno],"&lt;="&amp;Tabulka9[[#This Row],[hodnocení produktu '[%'] seřazeno]])</f>
        <v>105</v>
      </c>
    </row>
    <row r="107" spans="3:5" x14ac:dyDescent="0.25">
      <c r="C107" s="1">
        <v>102</v>
      </c>
      <c r="D107" s="1">
        <v>23</v>
      </c>
      <c r="E107" s="1">
        <f>COUNTIF(Tabulka9[hodnocení produktu '[%'] seřazeno],"&lt;="&amp;Tabulka9[[#This Row],[hodnocení produktu '[%'] seřazeno]])</f>
        <v>105</v>
      </c>
    </row>
    <row r="108" spans="3:5" x14ac:dyDescent="0.25">
      <c r="C108" s="1">
        <v>103</v>
      </c>
      <c r="D108" s="1">
        <v>23</v>
      </c>
      <c r="E108" s="1">
        <f>COUNTIF(Tabulka9[hodnocení produktu '[%'] seřazeno],"&lt;="&amp;Tabulka9[[#This Row],[hodnocení produktu '[%'] seřazeno]])</f>
        <v>105</v>
      </c>
    </row>
    <row r="109" spans="3:5" x14ac:dyDescent="0.25">
      <c r="C109" s="1">
        <v>104</v>
      </c>
      <c r="D109" s="1">
        <v>23</v>
      </c>
      <c r="E109" s="1">
        <f>COUNTIF(Tabulka9[hodnocení produktu '[%'] seřazeno],"&lt;="&amp;Tabulka9[[#This Row],[hodnocení produktu '[%'] seřazeno]])</f>
        <v>105</v>
      </c>
    </row>
    <row r="110" spans="3:5" x14ac:dyDescent="0.25">
      <c r="C110" s="1">
        <v>105</v>
      </c>
      <c r="D110" s="1">
        <v>23</v>
      </c>
      <c r="E110" s="1">
        <f>COUNTIF(Tabulka9[hodnocení produktu '[%'] seřazeno],"&lt;="&amp;Tabulka9[[#This Row],[hodnocení produktu '[%'] seřazeno]])</f>
        <v>105</v>
      </c>
    </row>
    <row r="111" spans="3:5" x14ac:dyDescent="0.25">
      <c r="C111" s="1">
        <v>106</v>
      </c>
      <c r="D111" s="1">
        <v>24</v>
      </c>
      <c r="E111" s="1">
        <f>COUNTIF(Tabulka9[hodnocení produktu '[%'] seřazeno],"&lt;="&amp;Tabulka9[[#This Row],[hodnocení produktu '[%'] seřazeno]])</f>
        <v>112</v>
      </c>
    </row>
    <row r="112" spans="3:5" x14ac:dyDescent="0.25">
      <c r="C112" s="1">
        <v>107</v>
      </c>
      <c r="D112" s="1">
        <v>24</v>
      </c>
      <c r="E112" s="1">
        <f>COUNTIF(Tabulka9[hodnocení produktu '[%'] seřazeno],"&lt;="&amp;Tabulka9[[#This Row],[hodnocení produktu '[%'] seřazeno]])</f>
        <v>112</v>
      </c>
    </row>
    <row r="113" spans="3:5" x14ac:dyDescent="0.25">
      <c r="C113" s="1">
        <v>108</v>
      </c>
      <c r="D113" s="1">
        <v>24</v>
      </c>
      <c r="E113" s="1">
        <f>COUNTIF(Tabulka9[hodnocení produktu '[%'] seřazeno],"&lt;="&amp;Tabulka9[[#This Row],[hodnocení produktu '[%'] seřazeno]])</f>
        <v>112</v>
      </c>
    </row>
    <row r="114" spans="3:5" x14ac:dyDescent="0.25">
      <c r="C114" s="1">
        <v>109</v>
      </c>
      <c r="D114" s="1">
        <v>24</v>
      </c>
      <c r="E114" s="1">
        <f>COUNTIF(Tabulka9[hodnocení produktu '[%'] seřazeno],"&lt;="&amp;Tabulka9[[#This Row],[hodnocení produktu '[%'] seřazeno]])</f>
        <v>112</v>
      </c>
    </row>
    <row r="115" spans="3:5" x14ac:dyDescent="0.25">
      <c r="C115" s="1">
        <v>110</v>
      </c>
      <c r="D115" s="1">
        <v>24</v>
      </c>
      <c r="E115" s="1">
        <f>COUNTIF(Tabulka9[hodnocení produktu '[%'] seřazeno],"&lt;="&amp;Tabulka9[[#This Row],[hodnocení produktu '[%'] seřazeno]])</f>
        <v>112</v>
      </c>
    </row>
    <row r="116" spans="3:5" x14ac:dyDescent="0.25">
      <c r="C116" s="1">
        <v>111</v>
      </c>
      <c r="D116" s="1">
        <v>24</v>
      </c>
      <c r="E116" s="1">
        <f>COUNTIF(Tabulka9[hodnocení produktu '[%'] seřazeno],"&lt;="&amp;Tabulka9[[#This Row],[hodnocení produktu '[%'] seřazeno]])</f>
        <v>112</v>
      </c>
    </row>
    <row r="117" spans="3:5" x14ac:dyDescent="0.25">
      <c r="C117" s="1">
        <v>112</v>
      </c>
      <c r="D117" s="1">
        <v>24</v>
      </c>
      <c r="E117" s="1">
        <f>COUNTIF(Tabulka9[hodnocení produktu '[%'] seřazeno],"&lt;="&amp;Tabulka9[[#This Row],[hodnocení produktu '[%'] seřazeno]])</f>
        <v>112</v>
      </c>
    </row>
    <row r="118" spans="3:5" x14ac:dyDescent="0.25">
      <c r="C118" s="1">
        <v>113</v>
      </c>
      <c r="D118" s="1">
        <v>25</v>
      </c>
      <c r="E118" s="1">
        <f>COUNTIF(Tabulka9[hodnocení produktu '[%'] seřazeno],"&lt;="&amp;Tabulka9[[#This Row],[hodnocení produktu '[%'] seřazeno]])</f>
        <v>116</v>
      </c>
    </row>
    <row r="119" spans="3:5" x14ac:dyDescent="0.25">
      <c r="C119" s="1">
        <v>114</v>
      </c>
      <c r="D119" s="1">
        <v>25</v>
      </c>
      <c r="E119" s="1">
        <f>COUNTIF(Tabulka9[hodnocení produktu '[%'] seřazeno],"&lt;="&amp;Tabulka9[[#This Row],[hodnocení produktu '[%'] seřazeno]])</f>
        <v>116</v>
      </c>
    </row>
    <row r="120" spans="3:5" x14ac:dyDescent="0.25">
      <c r="C120" s="1">
        <v>115</v>
      </c>
      <c r="D120" s="1">
        <v>25</v>
      </c>
      <c r="E120" s="1">
        <f>COUNTIF(Tabulka9[hodnocení produktu '[%'] seřazeno],"&lt;="&amp;Tabulka9[[#This Row],[hodnocení produktu '[%'] seřazeno]])</f>
        <v>116</v>
      </c>
    </row>
    <row r="121" spans="3:5" x14ac:dyDescent="0.25">
      <c r="C121" s="1">
        <v>116</v>
      </c>
      <c r="D121" s="1">
        <v>25</v>
      </c>
      <c r="E121" s="1">
        <f>COUNTIF(Tabulka9[hodnocení produktu '[%'] seřazeno],"&lt;="&amp;Tabulka9[[#This Row],[hodnocení produktu '[%'] seřazeno]])</f>
        <v>116</v>
      </c>
    </row>
    <row r="122" spans="3:5" x14ac:dyDescent="0.25">
      <c r="C122" s="1">
        <v>117</v>
      </c>
      <c r="D122" s="1">
        <v>26</v>
      </c>
      <c r="E122" s="1">
        <f>COUNTIF(Tabulka9[hodnocení produktu '[%'] seřazeno],"&lt;="&amp;Tabulka9[[#This Row],[hodnocení produktu '[%'] seřazeno]])</f>
        <v>121</v>
      </c>
    </row>
    <row r="123" spans="3:5" x14ac:dyDescent="0.25">
      <c r="C123" s="1">
        <v>118</v>
      </c>
      <c r="D123" s="1">
        <v>26</v>
      </c>
      <c r="E123" s="1">
        <f>COUNTIF(Tabulka9[hodnocení produktu '[%'] seřazeno],"&lt;="&amp;Tabulka9[[#This Row],[hodnocení produktu '[%'] seřazeno]])</f>
        <v>121</v>
      </c>
    </row>
    <row r="124" spans="3:5" x14ac:dyDescent="0.25">
      <c r="C124" s="1">
        <v>119</v>
      </c>
      <c r="D124" s="1">
        <v>26</v>
      </c>
      <c r="E124" s="1">
        <f>COUNTIF(Tabulka9[hodnocení produktu '[%'] seřazeno],"&lt;="&amp;Tabulka9[[#This Row],[hodnocení produktu '[%'] seřazeno]])</f>
        <v>121</v>
      </c>
    </row>
    <row r="125" spans="3:5" x14ac:dyDescent="0.25">
      <c r="C125" s="1">
        <v>120</v>
      </c>
      <c r="D125" s="1">
        <v>26</v>
      </c>
      <c r="E125" s="1">
        <f>COUNTIF(Tabulka9[hodnocení produktu '[%'] seřazeno],"&lt;="&amp;Tabulka9[[#This Row],[hodnocení produktu '[%'] seřazeno]])</f>
        <v>121</v>
      </c>
    </row>
    <row r="126" spans="3:5" x14ac:dyDescent="0.25">
      <c r="C126" s="1">
        <v>121</v>
      </c>
      <c r="D126" s="1">
        <v>26</v>
      </c>
      <c r="E126" s="1">
        <f>COUNTIF(Tabulka9[hodnocení produktu '[%'] seřazeno],"&lt;="&amp;Tabulka9[[#This Row],[hodnocení produktu '[%'] seřazeno]])</f>
        <v>121</v>
      </c>
    </row>
    <row r="127" spans="3:5" x14ac:dyDescent="0.25">
      <c r="C127" s="1">
        <v>122</v>
      </c>
      <c r="D127" s="1">
        <v>27</v>
      </c>
      <c r="E127" s="1">
        <f>COUNTIF(Tabulka9[hodnocení produktu '[%'] seřazeno],"&lt;="&amp;Tabulka9[[#This Row],[hodnocení produktu '[%'] seřazeno]])</f>
        <v>129</v>
      </c>
    </row>
    <row r="128" spans="3:5" x14ac:dyDescent="0.25">
      <c r="C128" s="1">
        <v>123</v>
      </c>
      <c r="D128" s="1">
        <v>27</v>
      </c>
      <c r="E128" s="1">
        <f>COUNTIF(Tabulka9[hodnocení produktu '[%'] seřazeno],"&lt;="&amp;Tabulka9[[#This Row],[hodnocení produktu '[%'] seřazeno]])</f>
        <v>129</v>
      </c>
    </row>
    <row r="129" spans="3:5" x14ac:dyDescent="0.25">
      <c r="C129" s="1">
        <v>124</v>
      </c>
      <c r="D129" s="1">
        <v>27</v>
      </c>
      <c r="E129" s="1">
        <f>COUNTIF(Tabulka9[hodnocení produktu '[%'] seřazeno],"&lt;="&amp;Tabulka9[[#This Row],[hodnocení produktu '[%'] seřazeno]])</f>
        <v>129</v>
      </c>
    </row>
    <row r="130" spans="3:5" x14ac:dyDescent="0.25">
      <c r="C130" s="1">
        <v>125</v>
      </c>
      <c r="D130" s="1">
        <v>27</v>
      </c>
      <c r="E130" s="1">
        <f>COUNTIF(Tabulka9[hodnocení produktu '[%'] seřazeno],"&lt;="&amp;Tabulka9[[#This Row],[hodnocení produktu '[%'] seřazeno]])</f>
        <v>129</v>
      </c>
    </row>
    <row r="131" spans="3:5" x14ac:dyDescent="0.25">
      <c r="C131" s="1">
        <v>126</v>
      </c>
      <c r="D131" s="1">
        <v>27</v>
      </c>
      <c r="E131" s="1">
        <f>COUNTIF(Tabulka9[hodnocení produktu '[%'] seřazeno],"&lt;="&amp;Tabulka9[[#This Row],[hodnocení produktu '[%'] seřazeno]])</f>
        <v>129</v>
      </c>
    </row>
    <row r="132" spans="3:5" x14ac:dyDescent="0.25">
      <c r="C132" s="1">
        <v>127</v>
      </c>
      <c r="D132" s="1">
        <v>27</v>
      </c>
      <c r="E132" s="1">
        <f>COUNTIF(Tabulka9[hodnocení produktu '[%'] seřazeno],"&lt;="&amp;Tabulka9[[#This Row],[hodnocení produktu '[%'] seřazeno]])</f>
        <v>129</v>
      </c>
    </row>
    <row r="133" spans="3:5" x14ac:dyDescent="0.25">
      <c r="C133" s="1">
        <v>128</v>
      </c>
      <c r="D133" s="1">
        <v>27</v>
      </c>
      <c r="E133" s="1">
        <f>COUNTIF(Tabulka9[hodnocení produktu '[%'] seřazeno],"&lt;="&amp;Tabulka9[[#This Row],[hodnocení produktu '[%'] seřazeno]])</f>
        <v>129</v>
      </c>
    </row>
    <row r="134" spans="3:5" x14ac:dyDescent="0.25">
      <c r="C134" s="1">
        <v>129</v>
      </c>
      <c r="D134" s="1">
        <v>27</v>
      </c>
      <c r="E134" s="1">
        <f>COUNTIF(Tabulka9[hodnocení produktu '[%'] seřazeno],"&lt;="&amp;Tabulka9[[#This Row],[hodnocení produktu '[%'] seřazeno]])</f>
        <v>129</v>
      </c>
    </row>
    <row r="135" spans="3:5" x14ac:dyDescent="0.25">
      <c r="C135" s="1">
        <v>130</v>
      </c>
      <c r="D135" s="1">
        <v>28</v>
      </c>
      <c r="E135" s="1">
        <f>COUNTIF(Tabulka9[hodnocení produktu '[%'] seřazeno],"&lt;="&amp;Tabulka9[[#This Row],[hodnocení produktu '[%'] seřazeno]])</f>
        <v>132</v>
      </c>
    </row>
    <row r="136" spans="3:5" x14ac:dyDescent="0.25">
      <c r="C136" s="1">
        <v>131</v>
      </c>
      <c r="D136" s="1">
        <v>28</v>
      </c>
      <c r="E136" s="1">
        <f>COUNTIF(Tabulka9[hodnocení produktu '[%'] seřazeno],"&lt;="&amp;Tabulka9[[#This Row],[hodnocení produktu '[%'] seřazeno]])</f>
        <v>132</v>
      </c>
    </row>
    <row r="137" spans="3:5" x14ac:dyDescent="0.25">
      <c r="C137" s="1">
        <v>132</v>
      </c>
      <c r="D137" s="1">
        <v>28</v>
      </c>
      <c r="E137" s="1">
        <f>COUNTIF(Tabulka9[hodnocení produktu '[%'] seřazeno],"&lt;="&amp;Tabulka9[[#This Row],[hodnocení produktu '[%'] seřazeno]])</f>
        <v>132</v>
      </c>
    </row>
    <row r="138" spans="3:5" x14ac:dyDescent="0.25">
      <c r="C138" s="1">
        <v>133</v>
      </c>
      <c r="D138" s="1">
        <v>29</v>
      </c>
      <c r="E138" s="1">
        <f>COUNTIF(Tabulka9[hodnocení produktu '[%'] seřazeno],"&lt;="&amp;Tabulka9[[#This Row],[hodnocení produktu '[%'] seřazeno]])</f>
        <v>140</v>
      </c>
    </row>
    <row r="139" spans="3:5" x14ac:dyDescent="0.25">
      <c r="C139" s="1">
        <v>134</v>
      </c>
      <c r="D139" s="1">
        <v>29</v>
      </c>
      <c r="E139" s="1">
        <f>COUNTIF(Tabulka9[hodnocení produktu '[%'] seřazeno],"&lt;="&amp;Tabulka9[[#This Row],[hodnocení produktu '[%'] seřazeno]])</f>
        <v>140</v>
      </c>
    </row>
    <row r="140" spans="3:5" x14ac:dyDescent="0.25">
      <c r="C140" s="1">
        <v>135</v>
      </c>
      <c r="D140" s="1">
        <v>29</v>
      </c>
      <c r="E140" s="1">
        <f>COUNTIF(Tabulka9[hodnocení produktu '[%'] seřazeno],"&lt;="&amp;Tabulka9[[#This Row],[hodnocení produktu '[%'] seřazeno]])</f>
        <v>140</v>
      </c>
    </row>
    <row r="141" spans="3:5" x14ac:dyDescent="0.25">
      <c r="C141" s="1">
        <v>136</v>
      </c>
      <c r="D141" s="1">
        <v>29</v>
      </c>
      <c r="E141" s="1">
        <f>COUNTIF(Tabulka9[hodnocení produktu '[%'] seřazeno],"&lt;="&amp;Tabulka9[[#This Row],[hodnocení produktu '[%'] seřazeno]])</f>
        <v>140</v>
      </c>
    </row>
    <row r="142" spans="3:5" x14ac:dyDescent="0.25">
      <c r="C142" s="1">
        <v>137</v>
      </c>
      <c r="D142" s="1">
        <v>29</v>
      </c>
      <c r="E142" s="1">
        <f>COUNTIF(Tabulka9[hodnocení produktu '[%'] seřazeno],"&lt;="&amp;Tabulka9[[#This Row],[hodnocení produktu '[%'] seřazeno]])</f>
        <v>140</v>
      </c>
    </row>
    <row r="143" spans="3:5" x14ac:dyDescent="0.25">
      <c r="C143" s="1">
        <v>138</v>
      </c>
      <c r="D143" s="1">
        <v>29</v>
      </c>
      <c r="E143" s="1">
        <f>COUNTIF(Tabulka9[hodnocení produktu '[%'] seřazeno],"&lt;="&amp;Tabulka9[[#This Row],[hodnocení produktu '[%'] seřazeno]])</f>
        <v>140</v>
      </c>
    </row>
    <row r="144" spans="3:5" x14ac:dyDescent="0.25">
      <c r="C144" s="1">
        <v>139</v>
      </c>
      <c r="D144" s="1">
        <v>29</v>
      </c>
      <c r="E144" s="1">
        <f>COUNTIF(Tabulka9[hodnocení produktu '[%'] seřazeno],"&lt;="&amp;Tabulka9[[#This Row],[hodnocení produktu '[%'] seřazeno]])</f>
        <v>140</v>
      </c>
    </row>
    <row r="145" spans="3:5" x14ac:dyDescent="0.25">
      <c r="C145" s="1">
        <v>140</v>
      </c>
      <c r="D145" s="1">
        <v>29</v>
      </c>
      <c r="E145" s="1">
        <f>COUNTIF(Tabulka9[hodnocení produktu '[%'] seřazeno],"&lt;="&amp;Tabulka9[[#This Row],[hodnocení produktu '[%'] seřazeno]])</f>
        <v>140</v>
      </c>
    </row>
    <row r="146" spans="3:5" x14ac:dyDescent="0.25">
      <c r="C146" s="1">
        <v>141</v>
      </c>
      <c r="D146" s="1">
        <v>30</v>
      </c>
      <c r="E146" s="1">
        <f>COUNTIF(Tabulka9[hodnocení produktu '[%'] seřazeno],"&lt;="&amp;Tabulka9[[#This Row],[hodnocení produktu '[%'] seřazeno]])</f>
        <v>143</v>
      </c>
    </row>
    <row r="147" spans="3:5" x14ac:dyDescent="0.25">
      <c r="C147" s="1">
        <v>142</v>
      </c>
      <c r="D147" s="1">
        <v>30</v>
      </c>
      <c r="E147" s="1">
        <f>COUNTIF(Tabulka9[hodnocení produktu '[%'] seřazeno],"&lt;="&amp;Tabulka9[[#This Row],[hodnocení produktu '[%'] seřazeno]])</f>
        <v>143</v>
      </c>
    </row>
    <row r="148" spans="3:5" x14ac:dyDescent="0.25">
      <c r="C148" s="1">
        <v>143</v>
      </c>
      <c r="D148" s="1">
        <v>30</v>
      </c>
      <c r="E148" s="1">
        <f>COUNTIF(Tabulka9[hodnocení produktu '[%'] seřazeno],"&lt;="&amp;Tabulka9[[#This Row],[hodnocení produktu '[%'] seřazeno]])</f>
        <v>143</v>
      </c>
    </row>
    <row r="149" spans="3:5" x14ac:dyDescent="0.25">
      <c r="C149" s="1">
        <v>144</v>
      </c>
      <c r="D149" s="1">
        <v>31</v>
      </c>
      <c r="E149" s="1">
        <f>COUNTIF(Tabulka9[hodnocení produktu '[%'] seřazeno],"&lt;="&amp;Tabulka9[[#This Row],[hodnocení produktu '[%'] seřazeno]])</f>
        <v>153</v>
      </c>
    </row>
    <row r="150" spans="3:5" x14ac:dyDescent="0.25">
      <c r="C150" s="1">
        <v>145</v>
      </c>
      <c r="D150" s="1">
        <v>31</v>
      </c>
      <c r="E150" s="1">
        <f>COUNTIF(Tabulka9[hodnocení produktu '[%'] seřazeno],"&lt;="&amp;Tabulka9[[#This Row],[hodnocení produktu '[%'] seřazeno]])</f>
        <v>153</v>
      </c>
    </row>
    <row r="151" spans="3:5" x14ac:dyDescent="0.25">
      <c r="C151" s="1">
        <v>146</v>
      </c>
      <c r="D151" s="1">
        <v>31</v>
      </c>
      <c r="E151" s="1">
        <f>COUNTIF(Tabulka9[hodnocení produktu '[%'] seřazeno],"&lt;="&amp;Tabulka9[[#This Row],[hodnocení produktu '[%'] seřazeno]])</f>
        <v>153</v>
      </c>
    </row>
    <row r="152" spans="3:5" x14ac:dyDescent="0.25">
      <c r="C152" s="1">
        <v>147</v>
      </c>
      <c r="D152" s="1">
        <v>31</v>
      </c>
      <c r="E152" s="1">
        <f>COUNTIF(Tabulka9[hodnocení produktu '[%'] seřazeno],"&lt;="&amp;Tabulka9[[#This Row],[hodnocení produktu '[%'] seřazeno]])</f>
        <v>153</v>
      </c>
    </row>
    <row r="153" spans="3:5" x14ac:dyDescent="0.25">
      <c r="C153" s="1">
        <v>148</v>
      </c>
      <c r="D153" s="1">
        <v>31</v>
      </c>
      <c r="E153" s="1">
        <f>COUNTIF(Tabulka9[hodnocení produktu '[%'] seřazeno],"&lt;="&amp;Tabulka9[[#This Row],[hodnocení produktu '[%'] seřazeno]])</f>
        <v>153</v>
      </c>
    </row>
    <row r="154" spans="3:5" x14ac:dyDescent="0.25">
      <c r="C154" s="1">
        <v>149</v>
      </c>
      <c r="D154" s="1">
        <v>31</v>
      </c>
      <c r="E154" s="1">
        <f>COUNTIF(Tabulka9[hodnocení produktu '[%'] seřazeno],"&lt;="&amp;Tabulka9[[#This Row],[hodnocení produktu '[%'] seřazeno]])</f>
        <v>153</v>
      </c>
    </row>
    <row r="155" spans="3:5" x14ac:dyDescent="0.25">
      <c r="C155" s="1">
        <v>150</v>
      </c>
      <c r="D155" s="1">
        <v>31</v>
      </c>
      <c r="E155" s="1">
        <f>COUNTIF(Tabulka9[hodnocení produktu '[%'] seřazeno],"&lt;="&amp;Tabulka9[[#This Row],[hodnocení produktu '[%'] seřazeno]])</f>
        <v>153</v>
      </c>
    </row>
    <row r="156" spans="3:5" x14ac:dyDescent="0.25">
      <c r="C156" s="1">
        <v>151</v>
      </c>
      <c r="D156" s="1">
        <v>31</v>
      </c>
      <c r="E156" s="1">
        <f>COUNTIF(Tabulka9[hodnocení produktu '[%'] seřazeno],"&lt;="&amp;Tabulka9[[#This Row],[hodnocení produktu '[%'] seřazeno]])</f>
        <v>153</v>
      </c>
    </row>
    <row r="157" spans="3:5" x14ac:dyDescent="0.25">
      <c r="C157" s="1">
        <v>152</v>
      </c>
      <c r="D157" s="1">
        <v>31</v>
      </c>
      <c r="E157" s="1">
        <f>COUNTIF(Tabulka9[hodnocení produktu '[%'] seřazeno],"&lt;="&amp;Tabulka9[[#This Row],[hodnocení produktu '[%'] seřazeno]])</f>
        <v>153</v>
      </c>
    </row>
    <row r="158" spans="3:5" x14ac:dyDescent="0.25">
      <c r="C158" s="1">
        <v>153</v>
      </c>
      <c r="D158" s="1">
        <v>31</v>
      </c>
      <c r="E158" s="1">
        <f>COUNTIF(Tabulka9[hodnocení produktu '[%'] seřazeno],"&lt;="&amp;Tabulka9[[#This Row],[hodnocení produktu '[%'] seřazeno]])</f>
        <v>153</v>
      </c>
    </row>
    <row r="159" spans="3:5" x14ac:dyDescent="0.25">
      <c r="C159" s="1">
        <v>154</v>
      </c>
      <c r="D159" s="1">
        <v>32</v>
      </c>
      <c r="E159" s="1">
        <f>COUNTIF(Tabulka9[hodnocení produktu '[%'] seřazeno],"&lt;="&amp;Tabulka9[[#This Row],[hodnocení produktu '[%'] seřazeno]])</f>
        <v>161</v>
      </c>
    </row>
    <row r="160" spans="3:5" x14ac:dyDescent="0.25">
      <c r="C160" s="1">
        <v>155</v>
      </c>
      <c r="D160" s="1">
        <v>32</v>
      </c>
      <c r="E160" s="1">
        <f>COUNTIF(Tabulka9[hodnocení produktu '[%'] seřazeno],"&lt;="&amp;Tabulka9[[#This Row],[hodnocení produktu '[%'] seřazeno]])</f>
        <v>161</v>
      </c>
    </row>
    <row r="161" spans="3:5" x14ac:dyDescent="0.25">
      <c r="C161" s="1">
        <v>156</v>
      </c>
      <c r="D161" s="1">
        <v>32</v>
      </c>
      <c r="E161" s="1">
        <f>COUNTIF(Tabulka9[hodnocení produktu '[%'] seřazeno],"&lt;="&amp;Tabulka9[[#This Row],[hodnocení produktu '[%'] seřazeno]])</f>
        <v>161</v>
      </c>
    </row>
    <row r="162" spans="3:5" x14ac:dyDescent="0.25">
      <c r="C162" s="1">
        <v>157</v>
      </c>
      <c r="D162" s="1">
        <v>32</v>
      </c>
      <c r="E162" s="1">
        <f>COUNTIF(Tabulka9[hodnocení produktu '[%'] seřazeno],"&lt;="&amp;Tabulka9[[#This Row],[hodnocení produktu '[%'] seřazeno]])</f>
        <v>161</v>
      </c>
    </row>
    <row r="163" spans="3:5" x14ac:dyDescent="0.25">
      <c r="C163" s="1">
        <v>158</v>
      </c>
      <c r="D163" s="1">
        <v>32</v>
      </c>
      <c r="E163" s="1">
        <f>COUNTIF(Tabulka9[hodnocení produktu '[%'] seřazeno],"&lt;="&amp;Tabulka9[[#This Row],[hodnocení produktu '[%'] seřazeno]])</f>
        <v>161</v>
      </c>
    </row>
    <row r="164" spans="3:5" x14ac:dyDescent="0.25">
      <c r="C164" s="1">
        <v>159</v>
      </c>
      <c r="D164" s="1">
        <v>32</v>
      </c>
      <c r="E164" s="1">
        <f>COUNTIF(Tabulka9[hodnocení produktu '[%'] seřazeno],"&lt;="&amp;Tabulka9[[#This Row],[hodnocení produktu '[%'] seřazeno]])</f>
        <v>161</v>
      </c>
    </row>
    <row r="165" spans="3:5" x14ac:dyDescent="0.25">
      <c r="C165" s="1">
        <v>160</v>
      </c>
      <c r="D165" s="1">
        <v>32</v>
      </c>
      <c r="E165" s="1">
        <f>COUNTIF(Tabulka9[hodnocení produktu '[%'] seřazeno],"&lt;="&amp;Tabulka9[[#This Row],[hodnocení produktu '[%'] seřazeno]])</f>
        <v>161</v>
      </c>
    </row>
    <row r="166" spans="3:5" x14ac:dyDescent="0.25">
      <c r="C166" s="1">
        <v>161</v>
      </c>
      <c r="D166" s="1">
        <v>32</v>
      </c>
      <c r="E166" s="1">
        <f>COUNTIF(Tabulka9[hodnocení produktu '[%'] seřazeno],"&lt;="&amp;Tabulka9[[#This Row],[hodnocení produktu '[%'] seřazeno]])</f>
        <v>161</v>
      </c>
    </row>
    <row r="167" spans="3:5" x14ac:dyDescent="0.25">
      <c r="C167" s="1">
        <v>162</v>
      </c>
      <c r="D167" s="1">
        <v>33</v>
      </c>
      <c r="E167" s="1">
        <f>COUNTIF(Tabulka9[hodnocení produktu '[%'] seřazeno],"&lt;="&amp;Tabulka9[[#This Row],[hodnocení produktu '[%'] seřazeno]])</f>
        <v>169</v>
      </c>
    </row>
    <row r="168" spans="3:5" x14ac:dyDescent="0.25">
      <c r="C168" s="1">
        <v>163</v>
      </c>
      <c r="D168" s="1">
        <v>33</v>
      </c>
      <c r="E168" s="1">
        <f>COUNTIF(Tabulka9[hodnocení produktu '[%'] seřazeno],"&lt;="&amp;Tabulka9[[#This Row],[hodnocení produktu '[%'] seřazeno]])</f>
        <v>169</v>
      </c>
    </row>
    <row r="169" spans="3:5" x14ac:dyDescent="0.25">
      <c r="C169" s="1">
        <v>164</v>
      </c>
      <c r="D169" s="1">
        <v>33</v>
      </c>
      <c r="E169" s="1">
        <f>COUNTIF(Tabulka9[hodnocení produktu '[%'] seřazeno],"&lt;="&amp;Tabulka9[[#This Row],[hodnocení produktu '[%'] seřazeno]])</f>
        <v>169</v>
      </c>
    </row>
    <row r="170" spans="3:5" x14ac:dyDescent="0.25">
      <c r="C170" s="1">
        <v>165</v>
      </c>
      <c r="D170" s="1">
        <v>33</v>
      </c>
      <c r="E170" s="1">
        <f>COUNTIF(Tabulka9[hodnocení produktu '[%'] seřazeno],"&lt;="&amp;Tabulka9[[#This Row],[hodnocení produktu '[%'] seřazeno]])</f>
        <v>169</v>
      </c>
    </row>
    <row r="171" spans="3:5" x14ac:dyDescent="0.25">
      <c r="C171" s="1">
        <v>166</v>
      </c>
      <c r="D171" s="1">
        <v>33</v>
      </c>
      <c r="E171" s="1">
        <f>COUNTIF(Tabulka9[hodnocení produktu '[%'] seřazeno],"&lt;="&amp;Tabulka9[[#This Row],[hodnocení produktu '[%'] seřazeno]])</f>
        <v>169</v>
      </c>
    </row>
    <row r="172" spans="3:5" x14ac:dyDescent="0.25">
      <c r="C172" s="1">
        <v>167</v>
      </c>
      <c r="D172" s="1">
        <v>33</v>
      </c>
      <c r="E172" s="1">
        <f>COUNTIF(Tabulka9[hodnocení produktu '[%'] seřazeno],"&lt;="&amp;Tabulka9[[#This Row],[hodnocení produktu '[%'] seřazeno]])</f>
        <v>169</v>
      </c>
    </row>
    <row r="173" spans="3:5" x14ac:dyDescent="0.25">
      <c r="C173" s="1">
        <v>168</v>
      </c>
      <c r="D173" s="1">
        <v>33</v>
      </c>
      <c r="E173" s="1">
        <f>COUNTIF(Tabulka9[hodnocení produktu '[%'] seřazeno],"&lt;="&amp;Tabulka9[[#This Row],[hodnocení produktu '[%'] seřazeno]])</f>
        <v>169</v>
      </c>
    </row>
    <row r="174" spans="3:5" x14ac:dyDescent="0.25">
      <c r="C174" s="1">
        <v>169</v>
      </c>
      <c r="D174" s="1">
        <v>33</v>
      </c>
      <c r="E174" s="1">
        <f>COUNTIF(Tabulka9[hodnocení produktu '[%'] seřazeno],"&lt;="&amp;Tabulka9[[#This Row],[hodnocení produktu '[%'] seřazeno]])</f>
        <v>169</v>
      </c>
    </row>
    <row r="175" spans="3:5" x14ac:dyDescent="0.25">
      <c r="C175" s="1">
        <v>170</v>
      </c>
      <c r="D175" s="1">
        <v>34</v>
      </c>
      <c r="E175" s="1">
        <f>COUNTIF(Tabulka9[hodnocení produktu '[%'] seřazeno],"&lt;="&amp;Tabulka9[[#This Row],[hodnocení produktu '[%'] seřazeno]])</f>
        <v>174</v>
      </c>
    </row>
    <row r="176" spans="3:5" x14ac:dyDescent="0.25">
      <c r="C176" s="1">
        <v>171</v>
      </c>
      <c r="D176" s="1">
        <v>34</v>
      </c>
      <c r="E176" s="1">
        <f>COUNTIF(Tabulka9[hodnocení produktu '[%'] seřazeno],"&lt;="&amp;Tabulka9[[#This Row],[hodnocení produktu '[%'] seřazeno]])</f>
        <v>174</v>
      </c>
    </row>
    <row r="177" spans="3:5" x14ac:dyDescent="0.25">
      <c r="C177" s="1">
        <v>172</v>
      </c>
      <c r="D177" s="1">
        <v>34</v>
      </c>
      <c r="E177" s="1">
        <f>COUNTIF(Tabulka9[hodnocení produktu '[%'] seřazeno],"&lt;="&amp;Tabulka9[[#This Row],[hodnocení produktu '[%'] seřazeno]])</f>
        <v>174</v>
      </c>
    </row>
    <row r="178" spans="3:5" x14ac:dyDescent="0.25">
      <c r="C178" s="1">
        <v>173</v>
      </c>
      <c r="D178" s="1">
        <v>34</v>
      </c>
      <c r="E178" s="1">
        <f>COUNTIF(Tabulka9[hodnocení produktu '[%'] seřazeno],"&lt;="&amp;Tabulka9[[#This Row],[hodnocení produktu '[%'] seřazeno]])</f>
        <v>174</v>
      </c>
    </row>
    <row r="179" spans="3:5" x14ac:dyDescent="0.25">
      <c r="C179" s="1">
        <v>174</v>
      </c>
      <c r="D179" s="1">
        <v>34</v>
      </c>
      <c r="E179" s="1">
        <f>COUNTIF(Tabulka9[hodnocení produktu '[%'] seřazeno],"&lt;="&amp;Tabulka9[[#This Row],[hodnocení produktu '[%'] seřazeno]])</f>
        <v>174</v>
      </c>
    </row>
    <row r="180" spans="3:5" x14ac:dyDescent="0.25">
      <c r="C180" s="1">
        <v>175</v>
      </c>
      <c r="D180" s="1">
        <v>35</v>
      </c>
      <c r="E180" s="1">
        <f>COUNTIF(Tabulka9[hodnocení produktu '[%'] seřazeno],"&lt;="&amp;Tabulka9[[#This Row],[hodnocení produktu '[%'] seřazeno]])</f>
        <v>183</v>
      </c>
    </row>
    <row r="181" spans="3:5" x14ac:dyDescent="0.25">
      <c r="C181" s="1">
        <v>176</v>
      </c>
      <c r="D181" s="1">
        <v>35</v>
      </c>
      <c r="E181" s="1">
        <f>COUNTIF(Tabulka9[hodnocení produktu '[%'] seřazeno],"&lt;="&amp;Tabulka9[[#This Row],[hodnocení produktu '[%'] seřazeno]])</f>
        <v>183</v>
      </c>
    </row>
    <row r="182" spans="3:5" x14ac:dyDescent="0.25">
      <c r="C182" s="1">
        <v>177</v>
      </c>
      <c r="D182" s="1">
        <v>35</v>
      </c>
      <c r="E182" s="1">
        <f>COUNTIF(Tabulka9[hodnocení produktu '[%'] seřazeno],"&lt;="&amp;Tabulka9[[#This Row],[hodnocení produktu '[%'] seřazeno]])</f>
        <v>183</v>
      </c>
    </row>
    <row r="183" spans="3:5" x14ac:dyDescent="0.25">
      <c r="C183" s="1">
        <v>178</v>
      </c>
      <c r="D183" s="1">
        <v>35</v>
      </c>
      <c r="E183" s="1">
        <f>COUNTIF(Tabulka9[hodnocení produktu '[%'] seřazeno],"&lt;="&amp;Tabulka9[[#This Row],[hodnocení produktu '[%'] seřazeno]])</f>
        <v>183</v>
      </c>
    </row>
    <row r="184" spans="3:5" x14ac:dyDescent="0.25">
      <c r="C184" s="1">
        <v>179</v>
      </c>
      <c r="D184" s="1">
        <v>35</v>
      </c>
      <c r="E184" s="1">
        <f>COUNTIF(Tabulka9[hodnocení produktu '[%'] seřazeno],"&lt;="&amp;Tabulka9[[#This Row],[hodnocení produktu '[%'] seřazeno]])</f>
        <v>183</v>
      </c>
    </row>
    <row r="185" spans="3:5" x14ac:dyDescent="0.25">
      <c r="C185" s="1">
        <v>180</v>
      </c>
      <c r="D185" s="1">
        <v>35</v>
      </c>
      <c r="E185" s="1">
        <f>COUNTIF(Tabulka9[hodnocení produktu '[%'] seřazeno],"&lt;="&amp;Tabulka9[[#This Row],[hodnocení produktu '[%'] seřazeno]])</f>
        <v>183</v>
      </c>
    </row>
    <row r="186" spans="3:5" x14ac:dyDescent="0.25">
      <c r="C186" s="1">
        <v>181</v>
      </c>
      <c r="D186" s="1">
        <v>35</v>
      </c>
      <c r="E186" s="1">
        <f>COUNTIF(Tabulka9[hodnocení produktu '[%'] seřazeno],"&lt;="&amp;Tabulka9[[#This Row],[hodnocení produktu '[%'] seřazeno]])</f>
        <v>183</v>
      </c>
    </row>
    <row r="187" spans="3:5" x14ac:dyDescent="0.25">
      <c r="C187" s="1">
        <v>182</v>
      </c>
      <c r="D187" s="1">
        <v>35</v>
      </c>
      <c r="E187" s="1">
        <f>COUNTIF(Tabulka9[hodnocení produktu '[%'] seřazeno],"&lt;="&amp;Tabulka9[[#This Row],[hodnocení produktu '[%'] seřazeno]])</f>
        <v>183</v>
      </c>
    </row>
    <row r="188" spans="3:5" x14ac:dyDescent="0.25">
      <c r="C188" s="1">
        <v>183</v>
      </c>
      <c r="D188" s="1">
        <v>35</v>
      </c>
      <c r="E188" s="1">
        <f>COUNTIF(Tabulka9[hodnocení produktu '[%'] seřazeno],"&lt;="&amp;Tabulka9[[#This Row],[hodnocení produktu '[%'] seřazeno]])</f>
        <v>183</v>
      </c>
    </row>
    <row r="189" spans="3:5" x14ac:dyDescent="0.25">
      <c r="C189" s="1">
        <v>184</v>
      </c>
      <c r="D189" s="1">
        <v>36</v>
      </c>
      <c r="E189" s="1">
        <f>COUNTIF(Tabulka9[hodnocení produktu '[%'] seřazeno],"&lt;="&amp;Tabulka9[[#This Row],[hodnocení produktu '[%'] seřazeno]])</f>
        <v>190</v>
      </c>
    </row>
    <row r="190" spans="3:5" x14ac:dyDescent="0.25">
      <c r="C190" s="1">
        <v>185</v>
      </c>
      <c r="D190" s="1">
        <v>36</v>
      </c>
      <c r="E190" s="1">
        <f>COUNTIF(Tabulka9[hodnocení produktu '[%'] seřazeno],"&lt;="&amp;Tabulka9[[#This Row],[hodnocení produktu '[%'] seřazeno]])</f>
        <v>190</v>
      </c>
    </row>
    <row r="191" spans="3:5" x14ac:dyDescent="0.25">
      <c r="C191" s="1">
        <v>186</v>
      </c>
      <c r="D191" s="1">
        <v>36</v>
      </c>
      <c r="E191" s="1">
        <f>COUNTIF(Tabulka9[hodnocení produktu '[%'] seřazeno],"&lt;="&amp;Tabulka9[[#This Row],[hodnocení produktu '[%'] seřazeno]])</f>
        <v>190</v>
      </c>
    </row>
    <row r="192" spans="3:5" x14ac:dyDescent="0.25">
      <c r="C192" s="1">
        <v>187</v>
      </c>
      <c r="D192" s="1">
        <v>36</v>
      </c>
      <c r="E192" s="1">
        <f>COUNTIF(Tabulka9[hodnocení produktu '[%'] seřazeno],"&lt;="&amp;Tabulka9[[#This Row],[hodnocení produktu '[%'] seřazeno]])</f>
        <v>190</v>
      </c>
    </row>
    <row r="193" spans="3:5" x14ac:dyDescent="0.25">
      <c r="C193" s="1">
        <v>188</v>
      </c>
      <c r="D193" s="1">
        <v>36</v>
      </c>
      <c r="E193" s="1">
        <f>COUNTIF(Tabulka9[hodnocení produktu '[%'] seřazeno],"&lt;="&amp;Tabulka9[[#This Row],[hodnocení produktu '[%'] seřazeno]])</f>
        <v>190</v>
      </c>
    </row>
    <row r="194" spans="3:5" x14ac:dyDescent="0.25">
      <c r="C194" s="1">
        <v>189</v>
      </c>
      <c r="D194" s="1">
        <v>36</v>
      </c>
      <c r="E194" s="1">
        <f>COUNTIF(Tabulka9[hodnocení produktu '[%'] seřazeno],"&lt;="&amp;Tabulka9[[#This Row],[hodnocení produktu '[%'] seřazeno]])</f>
        <v>190</v>
      </c>
    </row>
    <row r="195" spans="3:5" x14ac:dyDescent="0.25">
      <c r="C195" s="1">
        <v>190</v>
      </c>
      <c r="D195" s="1">
        <v>36</v>
      </c>
      <c r="E195" s="1">
        <f>COUNTIF(Tabulka9[hodnocení produktu '[%'] seřazeno],"&lt;="&amp;Tabulka9[[#This Row],[hodnocení produktu '[%'] seřazeno]])</f>
        <v>190</v>
      </c>
    </row>
    <row r="196" spans="3:5" x14ac:dyDescent="0.25">
      <c r="C196" s="1">
        <v>191</v>
      </c>
      <c r="D196" s="1">
        <v>37</v>
      </c>
      <c r="E196" s="1">
        <f>COUNTIF(Tabulka9[hodnocení produktu '[%'] seřazeno],"&lt;="&amp;Tabulka9[[#This Row],[hodnocení produktu '[%'] seřazeno]])</f>
        <v>195</v>
      </c>
    </row>
    <row r="197" spans="3:5" x14ac:dyDescent="0.25">
      <c r="C197" s="1">
        <v>192</v>
      </c>
      <c r="D197" s="1">
        <v>37</v>
      </c>
      <c r="E197" s="1">
        <f>COUNTIF(Tabulka9[hodnocení produktu '[%'] seřazeno],"&lt;="&amp;Tabulka9[[#This Row],[hodnocení produktu '[%'] seřazeno]])</f>
        <v>195</v>
      </c>
    </row>
    <row r="198" spans="3:5" x14ac:dyDescent="0.25">
      <c r="C198" s="1">
        <v>193</v>
      </c>
      <c r="D198" s="1">
        <v>37</v>
      </c>
      <c r="E198" s="1">
        <f>COUNTIF(Tabulka9[hodnocení produktu '[%'] seřazeno],"&lt;="&amp;Tabulka9[[#This Row],[hodnocení produktu '[%'] seřazeno]])</f>
        <v>195</v>
      </c>
    </row>
    <row r="199" spans="3:5" x14ac:dyDescent="0.25">
      <c r="C199" s="1">
        <v>194</v>
      </c>
      <c r="D199" s="1">
        <v>37</v>
      </c>
      <c r="E199" s="1">
        <f>COUNTIF(Tabulka9[hodnocení produktu '[%'] seřazeno],"&lt;="&amp;Tabulka9[[#This Row],[hodnocení produktu '[%'] seřazeno]])</f>
        <v>195</v>
      </c>
    </row>
    <row r="200" spans="3:5" x14ac:dyDescent="0.25">
      <c r="C200" s="1">
        <v>195</v>
      </c>
      <c r="D200" s="1">
        <v>37</v>
      </c>
      <c r="E200" s="1">
        <f>COUNTIF(Tabulka9[hodnocení produktu '[%'] seřazeno],"&lt;="&amp;Tabulka9[[#This Row],[hodnocení produktu '[%'] seřazeno]])</f>
        <v>195</v>
      </c>
    </row>
    <row r="201" spans="3:5" x14ac:dyDescent="0.25">
      <c r="C201" s="1">
        <v>196</v>
      </c>
      <c r="D201" s="1">
        <v>38</v>
      </c>
      <c r="E201" s="1">
        <f>COUNTIF(Tabulka9[hodnocení produktu '[%'] seřazeno],"&lt;="&amp;Tabulka9[[#This Row],[hodnocení produktu '[%'] seřazeno]])</f>
        <v>197</v>
      </c>
    </row>
    <row r="202" spans="3:5" x14ac:dyDescent="0.25">
      <c r="C202" s="1">
        <v>197</v>
      </c>
      <c r="D202" s="1">
        <v>38</v>
      </c>
      <c r="E202" s="1">
        <f>COUNTIF(Tabulka9[hodnocení produktu '[%'] seřazeno],"&lt;="&amp;Tabulka9[[#This Row],[hodnocení produktu '[%'] seřazeno]])</f>
        <v>197</v>
      </c>
    </row>
    <row r="203" spans="3:5" x14ac:dyDescent="0.25">
      <c r="C203" s="1">
        <v>198</v>
      </c>
      <c r="D203" s="1">
        <v>39</v>
      </c>
      <c r="E203" s="1">
        <f>COUNTIF(Tabulka9[hodnocení produktu '[%'] seřazeno],"&lt;="&amp;Tabulka9[[#This Row],[hodnocení produktu '[%'] seřazeno]])</f>
        <v>200</v>
      </c>
    </row>
    <row r="204" spans="3:5" x14ac:dyDescent="0.25">
      <c r="C204" s="1">
        <v>199</v>
      </c>
      <c r="D204" s="1">
        <v>39</v>
      </c>
      <c r="E204" s="1">
        <f>COUNTIF(Tabulka9[hodnocení produktu '[%'] seřazeno],"&lt;="&amp;Tabulka9[[#This Row],[hodnocení produktu '[%'] seřazeno]])</f>
        <v>200</v>
      </c>
    </row>
    <row r="205" spans="3:5" x14ac:dyDescent="0.25">
      <c r="C205" s="1">
        <v>200</v>
      </c>
      <c r="D205" s="1">
        <v>39</v>
      </c>
      <c r="E205" s="1">
        <f>COUNTIF(Tabulka9[hodnocení produktu '[%'] seřazeno],"&lt;="&amp;Tabulka9[[#This Row],[hodnocení produktu '[%'] seřazeno]])</f>
        <v>200</v>
      </c>
    </row>
    <row r="206" spans="3:5" x14ac:dyDescent="0.25">
      <c r="C206" s="1">
        <v>201</v>
      </c>
      <c r="D206" s="1">
        <v>40</v>
      </c>
      <c r="E206" s="1">
        <f>COUNTIF(Tabulka9[hodnocení produktu '[%'] seřazeno],"&lt;="&amp;Tabulka9[[#This Row],[hodnocení produktu '[%'] seřazeno]])</f>
        <v>202</v>
      </c>
    </row>
    <row r="207" spans="3:5" x14ac:dyDescent="0.25">
      <c r="C207" s="1">
        <v>202</v>
      </c>
      <c r="D207" s="1">
        <v>40</v>
      </c>
      <c r="E207" s="1">
        <f>COUNTIF(Tabulka9[hodnocení produktu '[%'] seřazeno],"&lt;="&amp;Tabulka9[[#This Row],[hodnocení produktu '[%'] seřazeno]])</f>
        <v>202</v>
      </c>
    </row>
    <row r="208" spans="3:5" x14ac:dyDescent="0.25">
      <c r="C208" s="1">
        <v>203</v>
      </c>
      <c r="D208" s="1">
        <v>41</v>
      </c>
      <c r="E208" s="1">
        <f>COUNTIF(Tabulka9[hodnocení produktu '[%'] seřazeno],"&lt;="&amp;Tabulka9[[#This Row],[hodnocení produktu '[%'] seřazeno]])</f>
        <v>206</v>
      </c>
    </row>
    <row r="209" spans="3:5" x14ac:dyDescent="0.25">
      <c r="C209" s="1">
        <v>204</v>
      </c>
      <c r="D209" s="1">
        <v>41</v>
      </c>
      <c r="E209" s="1">
        <f>COUNTIF(Tabulka9[hodnocení produktu '[%'] seřazeno],"&lt;="&amp;Tabulka9[[#This Row],[hodnocení produktu '[%'] seřazeno]])</f>
        <v>206</v>
      </c>
    </row>
    <row r="210" spans="3:5" x14ac:dyDescent="0.25">
      <c r="C210" s="1">
        <v>205</v>
      </c>
      <c r="D210" s="1">
        <v>41</v>
      </c>
      <c r="E210" s="1">
        <f>COUNTIF(Tabulka9[hodnocení produktu '[%'] seřazeno],"&lt;="&amp;Tabulka9[[#This Row],[hodnocení produktu '[%'] seřazeno]])</f>
        <v>206</v>
      </c>
    </row>
    <row r="211" spans="3:5" x14ac:dyDescent="0.25">
      <c r="C211" s="1">
        <v>206</v>
      </c>
      <c r="D211" s="1">
        <v>41</v>
      </c>
      <c r="E211" s="1">
        <f>COUNTIF(Tabulka9[hodnocení produktu '[%'] seřazeno],"&lt;="&amp;Tabulka9[[#This Row],[hodnocení produktu '[%'] seřazeno]])</f>
        <v>206</v>
      </c>
    </row>
    <row r="212" spans="3:5" x14ac:dyDescent="0.25">
      <c r="C212" s="1">
        <v>207</v>
      </c>
      <c r="D212" s="1">
        <v>42</v>
      </c>
      <c r="E212" s="1">
        <f>COUNTIF(Tabulka9[hodnocení produktu '[%'] seřazeno],"&lt;="&amp;Tabulka9[[#This Row],[hodnocení produktu '[%'] seřazeno]])</f>
        <v>212</v>
      </c>
    </row>
    <row r="213" spans="3:5" x14ac:dyDescent="0.25">
      <c r="C213" s="1">
        <v>208</v>
      </c>
      <c r="D213" s="1">
        <v>42</v>
      </c>
      <c r="E213" s="1">
        <f>COUNTIF(Tabulka9[hodnocení produktu '[%'] seřazeno],"&lt;="&amp;Tabulka9[[#This Row],[hodnocení produktu '[%'] seřazeno]])</f>
        <v>212</v>
      </c>
    </row>
    <row r="214" spans="3:5" x14ac:dyDescent="0.25">
      <c r="C214" s="1">
        <v>209</v>
      </c>
      <c r="D214" s="1">
        <v>42</v>
      </c>
      <c r="E214" s="1">
        <f>COUNTIF(Tabulka9[hodnocení produktu '[%'] seřazeno],"&lt;="&amp;Tabulka9[[#This Row],[hodnocení produktu '[%'] seřazeno]])</f>
        <v>212</v>
      </c>
    </row>
    <row r="215" spans="3:5" x14ac:dyDescent="0.25">
      <c r="C215" s="1">
        <v>210</v>
      </c>
      <c r="D215" s="1">
        <v>42</v>
      </c>
      <c r="E215" s="1">
        <f>COUNTIF(Tabulka9[hodnocení produktu '[%'] seřazeno],"&lt;="&amp;Tabulka9[[#This Row],[hodnocení produktu '[%'] seřazeno]])</f>
        <v>212</v>
      </c>
    </row>
    <row r="216" spans="3:5" x14ac:dyDescent="0.25">
      <c r="C216" s="1">
        <v>211</v>
      </c>
      <c r="D216" s="1">
        <v>42</v>
      </c>
      <c r="E216" s="1">
        <f>COUNTIF(Tabulka9[hodnocení produktu '[%'] seřazeno],"&lt;="&amp;Tabulka9[[#This Row],[hodnocení produktu '[%'] seřazeno]])</f>
        <v>212</v>
      </c>
    </row>
    <row r="217" spans="3:5" x14ac:dyDescent="0.25">
      <c r="C217" s="1">
        <v>212</v>
      </c>
      <c r="D217" s="1">
        <v>42</v>
      </c>
      <c r="E217" s="1">
        <f>COUNTIF(Tabulka9[hodnocení produktu '[%'] seřazeno],"&lt;="&amp;Tabulka9[[#This Row],[hodnocení produktu '[%'] seřazeno]])</f>
        <v>212</v>
      </c>
    </row>
    <row r="218" spans="3:5" x14ac:dyDescent="0.25">
      <c r="C218" s="1">
        <v>213</v>
      </c>
      <c r="D218" s="1">
        <v>43</v>
      </c>
      <c r="E218" s="1">
        <f>COUNTIF(Tabulka9[hodnocení produktu '[%'] seřazeno],"&lt;="&amp;Tabulka9[[#This Row],[hodnocení produktu '[%'] seřazeno]])</f>
        <v>215</v>
      </c>
    </row>
    <row r="219" spans="3:5" x14ac:dyDescent="0.25">
      <c r="C219" s="1">
        <v>214</v>
      </c>
      <c r="D219" s="1">
        <v>43</v>
      </c>
      <c r="E219" s="1">
        <f>COUNTIF(Tabulka9[hodnocení produktu '[%'] seřazeno],"&lt;="&amp;Tabulka9[[#This Row],[hodnocení produktu '[%'] seřazeno]])</f>
        <v>215</v>
      </c>
    </row>
    <row r="220" spans="3:5" x14ac:dyDescent="0.25">
      <c r="C220" s="1">
        <v>215</v>
      </c>
      <c r="D220" s="1">
        <v>43</v>
      </c>
      <c r="E220" s="1">
        <f>COUNTIF(Tabulka9[hodnocení produktu '[%'] seřazeno],"&lt;="&amp;Tabulka9[[#This Row],[hodnocení produktu '[%'] seřazeno]])</f>
        <v>215</v>
      </c>
    </row>
    <row r="221" spans="3:5" x14ac:dyDescent="0.25">
      <c r="C221" s="1">
        <v>216</v>
      </c>
      <c r="D221" s="1">
        <v>44</v>
      </c>
      <c r="E221" s="1">
        <f>COUNTIF(Tabulka9[hodnocení produktu '[%'] seřazeno],"&lt;="&amp;Tabulka9[[#This Row],[hodnocení produktu '[%'] seřazeno]])</f>
        <v>217</v>
      </c>
    </row>
    <row r="222" spans="3:5" x14ac:dyDescent="0.25">
      <c r="C222" s="1">
        <v>217</v>
      </c>
      <c r="D222" s="1">
        <v>44</v>
      </c>
      <c r="E222" s="1">
        <f>COUNTIF(Tabulka9[hodnocení produktu '[%'] seřazeno],"&lt;="&amp;Tabulka9[[#This Row],[hodnocení produktu '[%'] seřazeno]])</f>
        <v>217</v>
      </c>
    </row>
    <row r="223" spans="3:5" x14ac:dyDescent="0.25">
      <c r="C223" s="1">
        <v>218</v>
      </c>
      <c r="D223" s="1">
        <v>45</v>
      </c>
      <c r="E223" s="1">
        <f>COUNTIF(Tabulka9[hodnocení produktu '[%'] seřazeno],"&lt;="&amp;Tabulka9[[#This Row],[hodnocení produktu '[%'] seřazeno]])</f>
        <v>218</v>
      </c>
    </row>
    <row r="224" spans="3:5" x14ac:dyDescent="0.25">
      <c r="C224" s="1">
        <v>219</v>
      </c>
      <c r="D224" s="1">
        <v>46</v>
      </c>
      <c r="E224" s="1">
        <f>COUNTIF(Tabulka9[hodnocení produktu '[%'] seřazeno],"&lt;="&amp;Tabulka9[[#This Row],[hodnocení produktu '[%'] seřazeno]])</f>
        <v>224</v>
      </c>
    </row>
    <row r="225" spans="3:5" x14ac:dyDescent="0.25">
      <c r="C225" s="1">
        <v>220</v>
      </c>
      <c r="D225" s="1">
        <v>46</v>
      </c>
      <c r="E225" s="1">
        <f>COUNTIF(Tabulka9[hodnocení produktu '[%'] seřazeno],"&lt;="&amp;Tabulka9[[#This Row],[hodnocení produktu '[%'] seřazeno]])</f>
        <v>224</v>
      </c>
    </row>
    <row r="226" spans="3:5" x14ac:dyDescent="0.25">
      <c r="C226" s="1">
        <v>221</v>
      </c>
      <c r="D226" s="1">
        <v>46</v>
      </c>
      <c r="E226" s="1">
        <f>COUNTIF(Tabulka9[hodnocení produktu '[%'] seřazeno],"&lt;="&amp;Tabulka9[[#This Row],[hodnocení produktu '[%'] seřazeno]])</f>
        <v>224</v>
      </c>
    </row>
    <row r="227" spans="3:5" x14ac:dyDescent="0.25">
      <c r="C227" s="1">
        <v>222</v>
      </c>
      <c r="D227" s="1">
        <v>46</v>
      </c>
      <c r="E227" s="1">
        <f>COUNTIF(Tabulka9[hodnocení produktu '[%'] seřazeno],"&lt;="&amp;Tabulka9[[#This Row],[hodnocení produktu '[%'] seřazeno]])</f>
        <v>224</v>
      </c>
    </row>
    <row r="228" spans="3:5" x14ac:dyDescent="0.25">
      <c r="C228" s="1">
        <v>223</v>
      </c>
      <c r="D228" s="1">
        <v>46</v>
      </c>
      <c r="E228" s="1">
        <f>COUNTIF(Tabulka9[hodnocení produktu '[%'] seřazeno],"&lt;="&amp;Tabulka9[[#This Row],[hodnocení produktu '[%'] seřazeno]])</f>
        <v>224</v>
      </c>
    </row>
    <row r="229" spans="3:5" x14ac:dyDescent="0.25">
      <c r="C229" s="1">
        <v>224</v>
      </c>
      <c r="D229" s="1">
        <v>46</v>
      </c>
      <c r="E229" s="1">
        <f>COUNTIF(Tabulka9[hodnocení produktu '[%'] seřazeno],"&lt;="&amp;Tabulka9[[#This Row],[hodnocení produktu '[%'] seřazeno]])</f>
        <v>224</v>
      </c>
    </row>
    <row r="230" spans="3:5" x14ac:dyDescent="0.25">
      <c r="C230" s="1">
        <v>225</v>
      </c>
      <c r="D230" s="1">
        <v>47</v>
      </c>
      <c r="E230" s="1">
        <f>COUNTIF(Tabulka9[hodnocení produktu '[%'] seřazeno],"&lt;="&amp;Tabulka9[[#This Row],[hodnocení produktu '[%'] seřazeno]])</f>
        <v>233</v>
      </c>
    </row>
    <row r="231" spans="3:5" x14ac:dyDescent="0.25">
      <c r="C231" s="1">
        <v>226</v>
      </c>
      <c r="D231" s="1">
        <v>47</v>
      </c>
      <c r="E231" s="1">
        <f>COUNTIF(Tabulka9[hodnocení produktu '[%'] seřazeno],"&lt;="&amp;Tabulka9[[#This Row],[hodnocení produktu '[%'] seřazeno]])</f>
        <v>233</v>
      </c>
    </row>
    <row r="232" spans="3:5" x14ac:dyDescent="0.25">
      <c r="C232" s="1">
        <v>227</v>
      </c>
      <c r="D232" s="1">
        <v>47</v>
      </c>
      <c r="E232" s="1">
        <f>COUNTIF(Tabulka9[hodnocení produktu '[%'] seřazeno],"&lt;="&amp;Tabulka9[[#This Row],[hodnocení produktu '[%'] seřazeno]])</f>
        <v>233</v>
      </c>
    </row>
    <row r="233" spans="3:5" x14ac:dyDescent="0.25">
      <c r="C233" s="1">
        <v>228</v>
      </c>
      <c r="D233" s="1">
        <v>47</v>
      </c>
      <c r="E233" s="1">
        <f>COUNTIF(Tabulka9[hodnocení produktu '[%'] seřazeno],"&lt;="&amp;Tabulka9[[#This Row],[hodnocení produktu '[%'] seřazeno]])</f>
        <v>233</v>
      </c>
    </row>
    <row r="234" spans="3:5" x14ac:dyDescent="0.25">
      <c r="C234" s="1">
        <v>229</v>
      </c>
      <c r="D234" s="1">
        <v>47</v>
      </c>
      <c r="E234" s="1">
        <f>COUNTIF(Tabulka9[hodnocení produktu '[%'] seřazeno],"&lt;="&amp;Tabulka9[[#This Row],[hodnocení produktu '[%'] seřazeno]])</f>
        <v>233</v>
      </c>
    </row>
    <row r="235" spans="3:5" x14ac:dyDescent="0.25">
      <c r="C235" s="1">
        <v>230</v>
      </c>
      <c r="D235" s="1">
        <v>47</v>
      </c>
      <c r="E235" s="1">
        <f>COUNTIF(Tabulka9[hodnocení produktu '[%'] seřazeno],"&lt;="&amp;Tabulka9[[#This Row],[hodnocení produktu '[%'] seřazeno]])</f>
        <v>233</v>
      </c>
    </row>
    <row r="236" spans="3:5" x14ac:dyDescent="0.25">
      <c r="C236" s="1">
        <v>231</v>
      </c>
      <c r="D236" s="1">
        <v>47</v>
      </c>
      <c r="E236" s="1">
        <f>COUNTIF(Tabulka9[hodnocení produktu '[%'] seřazeno],"&lt;="&amp;Tabulka9[[#This Row],[hodnocení produktu '[%'] seřazeno]])</f>
        <v>233</v>
      </c>
    </row>
    <row r="237" spans="3:5" x14ac:dyDescent="0.25">
      <c r="C237" s="1">
        <v>232</v>
      </c>
      <c r="D237" s="1">
        <v>47</v>
      </c>
      <c r="E237" s="1">
        <f>COUNTIF(Tabulka9[hodnocení produktu '[%'] seřazeno],"&lt;="&amp;Tabulka9[[#This Row],[hodnocení produktu '[%'] seřazeno]])</f>
        <v>233</v>
      </c>
    </row>
    <row r="238" spans="3:5" x14ac:dyDescent="0.25">
      <c r="C238" s="1">
        <v>233</v>
      </c>
      <c r="D238" s="1">
        <v>47</v>
      </c>
      <c r="E238" s="1">
        <f>COUNTIF(Tabulka9[hodnocení produktu '[%'] seřazeno],"&lt;="&amp;Tabulka9[[#This Row],[hodnocení produktu '[%'] seřazeno]])</f>
        <v>233</v>
      </c>
    </row>
    <row r="239" spans="3:5" x14ac:dyDescent="0.25">
      <c r="C239" s="1">
        <v>234</v>
      </c>
      <c r="D239" s="1">
        <v>48</v>
      </c>
      <c r="E239" s="1">
        <f>COUNTIF(Tabulka9[hodnocení produktu '[%'] seřazeno],"&lt;="&amp;Tabulka9[[#This Row],[hodnocení produktu '[%'] seřazeno]])</f>
        <v>240</v>
      </c>
    </row>
    <row r="240" spans="3:5" x14ac:dyDescent="0.25">
      <c r="C240" s="1">
        <v>235</v>
      </c>
      <c r="D240" s="1">
        <v>48</v>
      </c>
      <c r="E240" s="1">
        <f>COUNTIF(Tabulka9[hodnocení produktu '[%'] seřazeno],"&lt;="&amp;Tabulka9[[#This Row],[hodnocení produktu '[%'] seřazeno]])</f>
        <v>240</v>
      </c>
    </row>
    <row r="241" spans="3:5" x14ac:dyDescent="0.25">
      <c r="C241" s="1">
        <v>236</v>
      </c>
      <c r="D241" s="1">
        <v>48</v>
      </c>
      <c r="E241" s="1">
        <f>COUNTIF(Tabulka9[hodnocení produktu '[%'] seřazeno],"&lt;="&amp;Tabulka9[[#This Row],[hodnocení produktu '[%'] seřazeno]])</f>
        <v>240</v>
      </c>
    </row>
    <row r="242" spans="3:5" x14ac:dyDescent="0.25">
      <c r="C242" s="1">
        <v>237</v>
      </c>
      <c r="D242" s="1">
        <v>48</v>
      </c>
      <c r="E242" s="1">
        <f>COUNTIF(Tabulka9[hodnocení produktu '[%'] seřazeno],"&lt;="&amp;Tabulka9[[#This Row],[hodnocení produktu '[%'] seřazeno]])</f>
        <v>240</v>
      </c>
    </row>
    <row r="243" spans="3:5" x14ac:dyDescent="0.25">
      <c r="C243" s="1">
        <v>238</v>
      </c>
      <c r="D243" s="1">
        <v>48</v>
      </c>
      <c r="E243" s="1">
        <f>COUNTIF(Tabulka9[hodnocení produktu '[%'] seřazeno],"&lt;="&amp;Tabulka9[[#This Row],[hodnocení produktu '[%'] seřazeno]])</f>
        <v>240</v>
      </c>
    </row>
    <row r="244" spans="3:5" x14ac:dyDescent="0.25">
      <c r="C244" s="1">
        <v>239</v>
      </c>
      <c r="D244" s="1">
        <v>48</v>
      </c>
      <c r="E244" s="1">
        <f>COUNTIF(Tabulka9[hodnocení produktu '[%'] seřazeno],"&lt;="&amp;Tabulka9[[#This Row],[hodnocení produktu '[%'] seřazeno]])</f>
        <v>240</v>
      </c>
    </row>
    <row r="245" spans="3:5" x14ac:dyDescent="0.25">
      <c r="C245" s="1">
        <v>240</v>
      </c>
      <c r="D245" s="1">
        <v>48</v>
      </c>
      <c r="E245" s="1">
        <f>COUNTIF(Tabulka9[hodnocení produktu '[%'] seřazeno],"&lt;="&amp;Tabulka9[[#This Row],[hodnocení produktu '[%'] seřazeno]])</f>
        <v>240</v>
      </c>
    </row>
    <row r="246" spans="3:5" x14ac:dyDescent="0.25">
      <c r="C246" s="1">
        <v>241</v>
      </c>
      <c r="D246" s="1">
        <v>49</v>
      </c>
      <c r="E246" s="1">
        <f>COUNTIF(Tabulka9[hodnocení produktu '[%'] seřazeno],"&lt;="&amp;Tabulka9[[#This Row],[hodnocení produktu '[%'] seřazeno]])</f>
        <v>245</v>
      </c>
    </row>
    <row r="247" spans="3:5" x14ac:dyDescent="0.25">
      <c r="C247" s="1">
        <v>242</v>
      </c>
      <c r="D247" s="1">
        <v>49</v>
      </c>
      <c r="E247" s="1">
        <f>COUNTIF(Tabulka9[hodnocení produktu '[%'] seřazeno],"&lt;="&amp;Tabulka9[[#This Row],[hodnocení produktu '[%'] seřazeno]])</f>
        <v>245</v>
      </c>
    </row>
    <row r="248" spans="3:5" x14ac:dyDescent="0.25">
      <c r="C248" s="1">
        <v>243</v>
      </c>
      <c r="D248" s="1">
        <v>49</v>
      </c>
      <c r="E248" s="1">
        <f>COUNTIF(Tabulka9[hodnocení produktu '[%'] seřazeno],"&lt;="&amp;Tabulka9[[#This Row],[hodnocení produktu '[%'] seřazeno]])</f>
        <v>245</v>
      </c>
    </row>
    <row r="249" spans="3:5" x14ac:dyDescent="0.25">
      <c r="C249" s="1">
        <v>244</v>
      </c>
      <c r="D249" s="1">
        <v>49</v>
      </c>
      <c r="E249" s="1">
        <f>COUNTIF(Tabulka9[hodnocení produktu '[%'] seřazeno],"&lt;="&amp;Tabulka9[[#This Row],[hodnocení produktu '[%'] seřazeno]])</f>
        <v>245</v>
      </c>
    </row>
    <row r="250" spans="3:5" x14ac:dyDescent="0.25">
      <c r="C250" s="1">
        <v>245</v>
      </c>
      <c r="D250" s="1">
        <v>49</v>
      </c>
      <c r="E250" s="1">
        <f>COUNTIF(Tabulka9[hodnocení produktu '[%'] seřazeno],"&lt;="&amp;Tabulka9[[#This Row],[hodnocení produktu '[%'] seřazeno]])</f>
        <v>245</v>
      </c>
    </row>
    <row r="251" spans="3:5" x14ac:dyDescent="0.25">
      <c r="C251" s="1">
        <v>246</v>
      </c>
      <c r="D251" s="1">
        <v>50</v>
      </c>
      <c r="E251" s="1">
        <f>COUNTIF(Tabulka9[hodnocení produktu '[%'] seřazeno],"&lt;="&amp;Tabulka9[[#This Row],[hodnocení produktu '[%'] seřazeno]])</f>
        <v>250</v>
      </c>
    </row>
    <row r="252" spans="3:5" x14ac:dyDescent="0.25">
      <c r="C252" s="1">
        <v>247</v>
      </c>
      <c r="D252" s="1">
        <v>50</v>
      </c>
      <c r="E252" s="1">
        <f>COUNTIF(Tabulka9[hodnocení produktu '[%'] seřazeno],"&lt;="&amp;Tabulka9[[#This Row],[hodnocení produktu '[%'] seřazeno]])</f>
        <v>250</v>
      </c>
    </row>
    <row r="253" spans="3:5" x14ac:dyDescent="0.25">
      <c r="C253" s="1">
        <v>248</v>
      </c>
      <c r="D253" s="1">
        <v>50</v>
      </c>
      <c r="E253" s="1">
        <f>COUNTIF(Tabulka9[hodnocení produktu '[%'] seřazeno],"&lt;="&amp;Tabulka9[[#This Row],[hodnocení produktu '[%'] seřazeno]])</f>
        <v>250</v>
      </c>
    </row>
    <row r="254" spans="3:5" x14ac:dyDescent="0.25">
      <c r="C254" s="1">
        <v>249</v>
      </c>
      <c r="D254" s="1">
        <v>50</v>
      </c>
      <c r="E254" s="1">
        <f>COUNTIF(Tabulka9[hodnocení produktu '[%'] seřazeno],"&lt;="&amp;Tabulka9[[#This Row],[hodnocení produktu '[%'] seřazeno]])</f>
        <v>250</v>
      </c>
    </row>
    <row r="255" spans="3:5" x14ac:dyDescent="0.25">
      <c r="C255" s="1">
        <v>250</v>
      </c>
      <c r="D255" s="1">
        <v>50</v>
      </c>
      <c r="E255" s="1">
        <f>COUNTIF(Tabulka9[hodnocení produktu '[%'] seřazeno],"&lt;="&amp;Tabulka9[[#This Row],[hodnocení produktu '[%'] seřazeno]])</f>
        <v>250</v>
      </c>
    </row>
    <row r="256" spans="3:5" x14ac:dyDescent="0.25">
      <c r="C256" s="1">
        <v>251</v>
      </c>
      <c r="D256" s="1">
        <v>51</v>
      </c>
      <c r="E256" s="1">
        <f>COUNTIF(Tabulka9[hodnocení produktu '[%'] seřazeno],"&lt;="&amp;Tabulka9[[#This Row],[hodnocení produktu '[%'] seřazeno]])</f>
        <v>253</v>
      </c>
    </row>
    <row r="257" spans="3:5" x14ac:dyDescent="0.25">
      <c r="C257" s="1">
        <v>252</v>
      </c>
      <c r="D257" s="1">
        <v>51</v>
      </c>
      <c r="E257" s="1">
        <f>COUNTIF(Tabulka9[hodnocení produktu '[%'] seřazeno],"&lt;="&amp;Tabulka9[[#This Row],[hodnocení produktu '[%'] seřazeno]])</f>
        <v>253</v>
      </c>
    </row>
    <row r="258" spans="3:5" x14ac:dyDescent="0.25">
      <c r="C258" s="1">
        <v>253</v>
      </c>
      <c r="D258" s="1">
        <v>51</v>
      </c>
      <c r="E258" s="1">
        <f>COUNTIF(Tabulka9[hodnocení produktu '[%'] seřazeno],"&lt;="&amp;Tabulka9[[#This Row],[hodnocení produktu '[%'] seřazeno]])</f>
        <v>253</v>
      </c>
    </row>
    <row r="259" spans="3:5" x14ac:dyDescent="0.25">
      <c r="C259" s="1">
        <v>254</v>
      </c>
      <c r="D259" s="1">
        <v>52</v>
      </c>
      <c r="E259" s="1">
        <f>COUNTIF(Tabulka9[hodnocení produktu '[%'] seřazeno],"&lt;="&amp;Tabulka9[[#This Row],[hodnocení produktu '[%'] seřazeno]])</f>
        <v>260</v>
      </c>
    </row>
    <row r="260" spans="3:5" x14ac:dyDescent="0.25">
      <c r="C260" s="1">
        <v>255</v>
      </c>
      <c r="D260" s="1">
        <v>52</v>
      </c>
      <c r="E260" s="1">
        <f>COUNTIF(Tabulka9[hodnocení produktu '[%'] seřazeno],"&lt;="&amp;Tabulka9[[#This Row],[hodnocení produktu '[%'] seřazeno]])</f>
        <v>260</v>
      </c>
    </row>
    <row r="261" spans="3:5" x14ac:dyDescent="0.25">
      <c r="C261" s="1">
        <v>256</v>
      </c>
      <c r="D261" s="1">
        <v>52</v>
      </c>
      <c r="E261" s="1">
        <f>COUNTIF(Tabulka9[hodnocení produktu '[%'] seřazeno],"&lt;="&amp;Tabulka9[[#This Row],[hodnocení produktu '[%'] seřazeno]])</f>
        <v>260</v>
      </c>
    </row>
    <row r="262" spans="3:5" x14ac:dyDescent="0.25">
      <c r="C262" s="1">
        <v>257</v>
      </c>
      <c r="D262" s="1">
        <v>52</v>
      </c>
      <c r="E262" s="1">
        <f>COUNTIF(Tabulka9[hodnocení produktu '[%'] seřazeno],"&lt;="&amp;Tabulka9[[#This Row],[hodnocení produktu '[%'] seřazeno]])</f>
        <v>260</v>
      </c>
    </row>
    <row r="263" spans="3:5" x14ac:dyDescent="0.25">
      <c r="C263" s="1">
        <v>258</v>
      </c>
      <c r="D263" s="1">
        <v>52</v>
      </c>
      <c r="E263" s="1">
        <f>COUNTIF(Tabulka9[hodnocení produktu '[%'] seřazeno],"&lt;="&amp;Tabulka9[[#This Row],[hodnocení produktu '[%'] seřazeno]])</f>
        <v>260</v>
      </c>
    </row>
    <row r="264" spans="3:5" x14ac:dyDescent="0.25">
      <c r="C264" s="1">
        <v>259</v>
      </c>
      <c r="D264" s="1">
        <v>52</v>
      </c>
      <c r="E264" s="1">
        <f>COUNTIF(Tabulka9[hodnocení produktu '[%'] seřazeno],"&lt;="&amp;Tabulka9[[#This Row],[hodnocení produktu '[%'] seřazeno]])</f>
        <v>260</v>
      </c>
    </row>
    <row r="265" spans="3:5" x14ac:dyDescent="0.25">
      <c r="C265" s="1">
        <v>260</v>
      </c>
      <c r="D265" s="1">
        <v>52</v>
      </c>
      <c r="E265" s="1">
        <f>COUNTIF(Tabulka9[hodnocení produktu '[%'] seřazeno],"&lt;="&amp;Tabulka9[[#This Row],[hodnocení produktu '[%'] seřazeno]])</f>
        <v>260</v>
      </c>
    </row>
    <row r="266" spans="3:5" x14ac:dyDescent="0.25">
      <c r="C266" s="1">
        <v>261</v>
      </c>
      <c r="D266" s="1">
        <v>53</v>
      </c>
      <c r="E266" s="1">
        <f>COUNTIF(Tabulka9[hodnocení produktu '[%'] seřazeno],"&lt;="&amp;Tabulka9[[#This Row],[hodnocení produktu '[%'] seřazeno]])</f>
        <v>263</v>
      </c>
    </row>
    <row r="267" spans="3:5" x14ac:dyDescent="0.25">
      <c r="C267" s="1">
        <v>262</v>
      </c>
      <c r="D267" s="1">
        <v>53</v>
      </c>
      <c r="E267" s="1">
        <f>COUNTIF(Tabulka9[hodnocení produktu '[%'] seřazeno],"&lt;="&amp;Tabulka9[[#This Row],[hodnocení produktu '[%'] seřazeno]])</f>
        <v>263</v>
      </c>
    </row>
    <row r="268" spans="3:5" x14ac:dyDescent="0.25">
      <c r="C268" s="1">
        <v>263</v>
      </c>
      <c r="D268" s="1">
        <v>53</v>
      </c>
      <c r="E268" s="1">
        <f>COUNTIF(Tabulka9[hodnocení produktu '[%'] seřazeno],"&lt;="&amp;Tabulka9[[#This Row],[hodnocení produktu '[%'] seřazeno]])</f>
        <v>263</v>
      </c>
    </row>
    <row r="269" spans="3:5" x14ac:dyDescent="0.25">
      <c r="C269" s="1">
        <v>264</v>
      </c>
      <c r="D269" s="1">
        <v>54</v>
      </c>
      <c r="E269" s="1">
        <f>COUNTIF(Tabulka9[hodnocení produktu '[%'] seřazeno],"&lt;="&amp;Tabulka9[[#This Row],[hodnocení produktu '[%'] seřazeno]])</f>
        <v>268</v>
      </c>
    </row>
    <row r="270" spans="3:5" x14ac:dyDescent="0.25">
      <c r="C270" s="1">
        <v>265</v>
      </c>
      <c r="D270" s="1">
        <v>54</v>
      </c>
      <c r="E270" s="1">
        <f>COUNTIF(Tabulka9[hodnocení produktu '[%'] seřazeno],"&lt;="&amp;Tabulka9[[#This Row],[hodnocení produktu '[%'] seřazeno]])</f>
        <v>268</v>
      </c>
    </row>
    <row r="271" spans="3:5" x14ac:dyDescent="0.25">
      <c r="C271" s="1">
        <v>266</v>
      </c>
      <c r="D271" s="1">
        <v>54</v>
      </c>
      <c r="E271" s="1">
        <f>COUNTIF(Tabulka9[hodnocení produktu '[%'] seřazeno],"&lt;="&amp;Tabulka9[[#This Row],[hodnocení produktu '[%'] seřazeno]])</f>
        <v>268</v>
      </c>
    </row>
    <row r="272" spans="3:5" x14ac:dyDescent="0.25">
      <c r="C272" s="1">
        <v>267</v>
      </c>
      <c r="D272" s="1">
        <v>54</v>
      </c>
      <c r="E272" s="1">
        <f>COUNTIF(Tabulka9[hodnocení produktu '[%'] seřazeno],"&lt;="&amp;Tabulka9[[#This Row],[hodnocení produktu '[%'] seřazeno]])</f>
        <v>268</v>
      </c>
    </row>
    <row r="273" spans="3:5" x14ac:dyDescent="0.25">
      <c r="C273" s="1">
        <v>268</v>
      </c>
      <c r="D273" s="1">
        <v>54</v>
      </c>
      <c r="E273" s="1">
        <f>COUNTIF(Tabulka9[hodnocení produktu '[%'] seřazeno],"&lt;="&amp;Tabulka9[[#This Row],[hodnocení produktu '[%'] seřazeno]])</f>
        <v>268</v>
      </c>
    </row>
    <row r="274" spans="3:5" x14ac:dyDescent="0.25">
      <c r="C274" s="1">
        <v>269</v>
      </c>
      <c r="D274" s="1">
        <v>55</v>
      </c>
      <c r="E274" s="1">
        <f>COUNTIF(Tabulka9[hodnocení produktu '[%'] seřazeno],"&lt;="&amp;Tabulka9[[#This Row],[hodnocení produktu '[%'] seřazeno]])</f>
        <v>272</v>
      </c>
    </row>
    <row r="275" spans="3:5" x14ac:dyDescent="0.25">
      <c r="C275" s="1">
        <v>270</v>
      </c>
      <c r="D275" s="1">
        <v>55</v>
      </c>
      <c r="E275" s="1">
        <f>COUNTIF(Tabulka9[hodnocení produktu '[%'] seřazeno],"&lt;="&amp;Tabulka9[[#This Row],[hodnocení produktu '[%'] seřazeno]])</f>
        <v>272</v>
      </c>
    </row>
    <row r="276" spans="3:5" x14ac:dyDescent="0.25">
      <c r="C276" s="1">
        <v>271</v>
      </c>
      <c r="D276" s="1">
        <v>55</v>
      </c>
      <c r="E276" s="1">
        <f>COUNTIF(Tabulka9[hodnocení produktu '[%'] seřazeno],"&lt;="&amp;Tabulka9[[#This Row],[hodnocení produktu '[%'] seřazeno]])</f>
        <v>272</v>
      </c>
    </row>
    <row r="277" spans="3:5" x14ac:dyDescent="0.25">
      <c r="C277" s="1">
        <v>272</v>
      </c>
      <c r="D277" s="1">
        <v>55</v>
      </c>
      <c r="E277" s="1">
        <f>COUNTIF(Tabulka9[hodnocení produktu '[%'] seřazeno],"&lt;="&amp;Tabulka9[[#This Row],[hodnocení produktu '[%'] seřazeno]])</f>
        <v>272</v>
      </c>
    </row>
    <row r="278" spans="3:5" x14ac:dyDescent="0.25">
      <c r="C278" s="1">
        <v>273</v>
      </c>
      <c r="D278" s="1">
        <v>56</v>
      </c>
      <c r="E278" s="1">
        <f>COUNTIF(Tabulka9[hodnocení produktu '[%'] seřazeno],"&lt;="&amp;Tabulka9[[#This Row],[hodnocení produktu '[%'] seřazeno]])</f>
        <v>274</v>
      </c>
    </row>
    <row r="279" spans="3:5" x14ac:dyDescent="0.25">
      <c r="C279" s="1">
        <v>274</v>
      </c>
      <c r="D279" s="1">
        <v>56</v>
      </c>
      <c r="E279" s="1">
        <f>COUNTIF(Tabulka9[hodnocení produktu '[%'] seřazeno],"&lt;="&amp;Tabulka9[[#This Row],[hodnocení produktu '[%'] seřazeno]])</f>
        <v>274</v>
      </c>
    </row>
    <row r="280" spans="3:5" x14ac:dyDescent="0.25">
      <c r="C280" s="1">
        <v>275</v>
      </c>
      <c r="D280" s="1">
        <v>57</v>
      </c>
      <c r="E280" s="1">
        <f>COUNTIF(Tabulka9[hodnocení produktu '[%'] seřazeno],"&lt;="&amp;Tabulka9[[#This Row],[hodnocení produktu '[%'] seřazeno]])</f>
        <v>277</v>
      </c>
    </row>
    <row r="281" spans="3:5" x14ac:dyDescent="0.25">
      <c r="C281" s="1">
        <v>276</v>
      </c>
      <c r="D281" s="1">
        <v>57</v>
      </c>
      <c r="E281" s="1">
        <f>COUNTIF(Tabulka9[hodnocení produktu '[%'] seřazeno],"&lt;="&amp;Tabulka9[[#This Row],[hodnocení produktu '[%'] seřazeno]])</f>
        <v>277</v>
      </c>
    </row>
    <row r="282" spans="3:5" x14ac:dyDescent="0.25">
      <c r="C282" s="1">
        <v>277</v>
      </c>
      <c r="D282" s="1">
        <v>57</v>
      </c>
      <c r="E282" s="1">
        <f>COUNTIF(Tabulka9[hodnocení produktu '[%'] seřazeno],"&lt;="&amp;Tabulka9[[#This Row],[hodnocení produktu '[%'] seřazeno]])</f>
        <v>277</v>
      </c>
    </row>
    <row r="283" spans="3:5" x14ac:dyDescent="0.25">
      <c r="C283" s="1">
        <v>278</v>
      </c>
      <c r="D283" s="1">
        <v>58</v>
      </c>
      <c r="E283" s="1">
        <f>COUNTIF(Tabulka9[hodnocení produktu '[%'] seřazeno],"&lt;="&amp;Tabulka9[[#This Row],[hodnocení produktu '[%'] seřazeno]])</f>
        <v>282</v>
      </c>
    </row>
    <row r="284" spans="3:5" x14ac:dyDescent="0.25">
      <c r="C284" s="1">
        <v>279</v>
      </c>
      <c r="D284" s="1">
        <v>58</v>
      </c>
      <c r="E284" s="1">
        <f>COUNTIF(Tabulka9[hodnocení produktu '[%'] seřazeno],"&lt;="&amp;Tabulka9[[#This Row],[hodnocení produktu '[%'] seřazeno]])</f>
        <v>282</v>
      </c>
    </row>
    <row r="285" spans="3:5" x14ac:dyDescent="0.25">
      <c r="C285" s="1">
        <v>280</v>
      </c>
      <c r="D285" s="1">
        <v>58</v>
      </c>
      <c r="E285" s="1">
        <f>COUNTIF(Tabulka9[hodnocení produktu '[%'] seřazeno],"&lt;="&amp;Tabulka9[[#This Row],[hodnocení produktu '[%'] seřazeno]])</f>
        <v>282</v>
      </c>
    </row>
    <row r="286" spans="3:5" x14ac:dyDescent="0.25">
      <c r="C286" s="1">
        <v>281</v>
      </c>
      <c r="D286" s="1">
        <v>58</v>
      </c>
      <c r="E286" s="1">
        <f>COUNTIF(Tabulka9[hodnocení produktu '[%'] seřazeno],"&lt;="&amp;Tabulka9[[#This Row],[hodnocení produktu '[%'] seřazeno]])</f>
        <v>282</v>
      </c>
    </row>
    <row r="287" spans="3:5" x14ac:dyDescent="0.25">
      <c r="C287" s="1">
        <v>282</v>
      </c>
      <c r="D287" s="1">
        <v>58</v>
      </c>
      <c r="E287" s="1">
        <f>COUNTIF(Tabulka9[hodnocení produktu '[%'] seřazeno],"&lt;="&amp;Tabulka9[[#This Row],[hodnocení produktu '[%'] seřazeno]])</f>
        <v>282</v>
      </c>
    </row>
    <row r="288" spans="3:5" x14ac:dyDescent="0.25">
      <c r="C288" s="1">
        <v>283</v>
      </c>
      <c r="D288" s="1">
        <v>59</v>
      </c>
      <c r="E288" s="1">
        <f>COUNTIF(Tabulka9[hodnocení produktu '[%'] seřazeno],"&lt;="&amp;Tabulka9[[#This Row],[hodnocení produktu '[%'] seřazeno]])</f>
        <v>286</v>
      </c>
    </row>
    <row r="289" spans="3:5" x14ac:dyDescent="0.25">
      <c r="C289" s="1">
        <v>284</v>
      </c>
      <c r="D289" s="1">
        <v>59</v>
      </c>
      <c r="E289" s="1">
        <f>COUNTIF(Tabulka9[hodnocení produktu '[%'] seřazeno],"&lt;="&amp;Tabulka9[[#This Row],[hodnocení produktu '[%'] seřazeno]])</f>
        <v>286</v>
      </c>
    </row>
    <row r="290" spans="3:5" x14ac:dyDescent="0.25">
      <c r="C290" s="1">
        <v>285</v>
      </c>
      <c r="D290" s="1">
        <v>59</v>
      </c>
      <c r="E290" s="1">
        <f>COUNTIF(Tabulka9[hodnocení produktu '[%'] seřazeno],"&lt;="&amp;Tabulka9[[#This Row],[hodnocení produktu '[%'] seřazeno]])</f>
        <v>286</v>
      </c>
    </row>
    <row r="291" spans="3:5" x14ac:dyDescent="0.25">
      <c r="C291" s="1">
        <v>286</v>
      </c>
      <c r="D291" s="1">
        <v>59</v>
      </c>
      <c r="E291" s="1">
        <f>COUNTIF(Tabulka9[hodnocení produktu '[%'] seřazeno],"&lt;="&amp;Tabulka9[[#This Row],[hodnocení produktu '[%'] seřazeno]])</f>
        <v>286</v>
      </c>
    </row>
    <row r="292" spans="3:5" x14ac:dyDescent="0.25">
      <c r="C292" s="1">
        <v>287</v>
      </c>
      <c r="D292" s="1">
        <v>60</v>
      </c>
      <c r="E292" s="1">
        <f>COUNTIF(Tabulka9[hodnocení produktu '[%'] seřazeno],"&lt;="&amp;Tabulka9[[#This Row],[hodnocení produktu '[%'] seřazeno]])</f>
        <v>294</v>
      </c>
    </row>
    <row r="293" spans="3:5" x14ac:dyDescent="0.25">
      <c r="C293" s="1">
        <v>288</v>
      </c>
      <c r="D293" s="1">
        <v>60</v>
      </c>
      <c r="E293" s="1">
        <f>COUNTIF(Tabulka9[hodnocení produktu '[%'] seřazeno],"&lt;="&amp;Tabulka9[[#This Row],[hodnocení produktu '[%'] seřazeno]])</f>
        <v>294</v>
      </c>
    </row>
    <row r="294" spans="3:5" x14ac:dyDescent="0.25">
      <c r="C294" s="1">
        <v>289</v>
      </c>
      <c r="D294" s="1">
        <v>60</v>
      </c>
      <c r="E294" s="1">
        <f>COUNTIF(Tabulka9[hodnocení produktu '[%'] seřazeno],"&lt;="&amp;Tabulka9[[#This Row],[hodnocení produktu '[%'] seřazeno]])</f>
        <v>294</v>
      </c>
    </row>
    <row r="295" spans="3:5" x14ac:dyDescent="0.25">
      <c r="C295" s="1">
        <v>290</v>
      </c>
      <c r="D295" s="1">
        <v>60</v>
      </c>
      <c r="E295" s="1">
        <f>COUNTIF(Tabulka9[hodnocení produktu '[%'] seřazeno],"&lt;="&amp;Tabulka9[[#This Row],[hodnocení produktu '[%'] seřazeno]])</f>
        <v>294</v>
      </c>
    </row>
    <row r="296" spans="3:5" x14ac:dyDescent="0.25">
      <c r="C296" s="1">
        <v>291</v>
      </c>
      <c r="D296" s="1">
        <v>60</v>
      </c>
      <c r="E296" s="1">
        <f>COUNTIF(Tabulka9[hodnocení produktu '[%'] seřazeno],"&lt;="&amp;Tabulka9[[#This Row],[hodnocení produktu '[%'] seřazeno]])</f>
        <v>294</v>
      </c>
    </row>
    <row r="297" spans="3:5" x14ac:dyDescent="0.25">
      <c r="C297" s="1">
        <v>292</v>
      </c>
      <c r="D297" s="1">
        <v>60</v>
      </c>
      <c r="E297" s="1">
        <f>COUNTIF(Tabulka9[hodnocení produktu '[%'] seřazeno],"&lt;="&amp;Tabulka9[[#This Row],[hodnocení produktu '[%'] seřazeno]])</f>
        <v>294</v>
      </c>
    </row>
    <row r="298" spans="3:5" x14ac:dyDescent="0.25">
      <c r="C298" s="1">
        <v>293</v>
      </c>
      <c r="D298" s="1">
        <v>60</v>
      </c>
      <c r="E298" s="1">
        <f>COUNTIF(Tabulka9[hodnocení produktu '[%'] seřazeno],"&lt;="&amp;Tabulka9[[#This Row],[hodnocení produktu '[%'] seřazeno]])</f>
        <v>294</v>
      </c>
    </row>
    <row r="299" spans="3:5" x14ac:dyDescent="0.25">
      <c r="C299" s="1">
        <v>294</v>
      </c>
      <c r="D299" s="1">
        <v>60</v>
      </c>
      <c r="E299" s="1">
        <f>COUNTIF(Tabulka9[hodnocení produktu '[%'] seřazeno],"&lt;="&amp;Tabulka9[[#This Row],[hodnocení produktu '[%'] seřazeno]])</f>
        <v>294</v>
      </c>
    </row>
    <row r="300" spans="3:5" x14ac:dyDescent="0.25">
      <c r="C300" s="1">
        <v>295</v>
      </c>
      <c r="D300" s="1">
        <v>61</v>
      </c>
      <c r="E300" s="1">
        <f>COUNTIF(Tabulka9[hodnocení produktu '[%'] seřazeno],"&lt;="&amp;Tabulka9[[#This Row],[hodnocení produktu '[%'] seřazeno]])</f>
        <v>301</v>
      </c>
    </row>
    <row r="301" spans="3:5" x14ac:dyDescent="0.25">
      <c r="C301" s="1">
        <v>296</v>
      </c>
      <c r="D301" s="1">
        <v>61</v>
      </c>
      <c r="E301" s="1">
        <f>COUNTIF(Tabulka9[hodnocení produktu '[%'] seřazeno],"&lt;="&amp;Tabulka9[[#This Row],[hodnocení produktu '[%'] seřazeno]])</f>
        <v>301</v>
      </c>
    </row>
    <row r="302" spans="3:5" x14ac:dyDescent="0.25">
      <c r="C302" s="1">
        <v>297</v>
      </c>
      <c r="D302" s="1">
        <v>61</v>
      </c>
      <c r="E302" s="1">
        <f>COUNTIF(Tabulka9[hodnocení produktu '[%'] seřazeno],"&lt;="&amp;Tabulka9[[#This Row],[hodnocení produktu '[%'] seřazeno]])</f>
        <v>301</v>
      </c>
    </row>
    <row r="303" spans="3:5" x14ac:dyDescent="0.25">
      <c r="C303" s="1">
        <v>298</v>
      </c>
      <c r="D303" s="1">
        <v>61</v>
      </c>
      <c r="E303" s="1">
        <f>COUNTIF(Tabulka9[hodnocení produktu '[%'] seřazeno],"&lt;="&amp;Tabulka9[[#This Row],[hodnocení produktu '[%'] seřazeno]])</f>
        <v>301</v>
      </c>
    </row>
    <row r="304" spans="3:5" x14ac:dyDescent="0.25">
      <c r="C304" s="1">
        <v>299</v>
      </c>
      <c r="D304" s="1">
        <v>61</v>
      </c>
      <c r="E304" s="1">
        <f>COUNTIF(Tabulka9[hodnocení produktu '[%'] seřazeno],"&lt;="&amp;Tabulka9[[#This Row],[hodnocení produktu '[%'] seřazeno]])</f>
        <v>301</v>
      </c>
    </row>
    <row r="305" spans="3:5" x14ac:dyDescent="0.25">
      <c r="C305" s="1">
        <v>300</v>
      </c>
      <c r="D305" s="1">
        <v>61</v>
      </c>
      <c r="E305" s="1">
        <f>COUNTIF(Tabulka9[hodnocení produktu '[%'] seřazeno],"&lt;="&amp;Tabulka9[[#This Row],[hodnocení produktu '[%'] seřazeno]])</f>
        <v>301</v>
      </c>
    </row>
    <row r="306" spans="3:5" x14ac:dyDescent="0.25">
      <c r="C306" s="1">
        <v>301</v>
      </c>
      <c r="D306" s="1">
        <v>61</v>
      </c>
      <c r="E306" s="1">
        <f>COUNTIF(Tabulka9[hodnocení produktu '[%'] seřazeno],"&lt;="&amp;Tabulka9[[#This Row],[hodnocení produktu '[%'] seřazeno]])</f>
        <v>301</v>
      </c>
    </row>
    <row r="307" spans="3:5" x14ac:dyDescent="0.25">
      <c r="C307" s="1">
        <v>302</v>
      </c>
      <c r="D307" s="1">
        <v>62</v>
      </c>
      <c r="E307" s="1">
        <f>COUNTIF(Tabulka9[hodnocení produktu '[%'] seřazeno],"&lt;="&amp;Tabulka9[[#This Row],[hodnocení produktu '[%'] seřazeno]])</f>
        <v>305</v>
      </c>
    </row>
    <row r="308" spans="3:5" x14ac:dyDescent="0.25">
      <c r="C308" s="1">
        <v>303</v>
      </c>
      <c r="D308" s="1">
        <v>62</v>
      </c>
      <c r="E308" s="1">
        <f>COUNTIF(Tabulka9[hodnocení produktu '[%'] seřazeno],"&lt;="&amp;Tabulka9[[#This Row],[hodnocení produktu '[%'] seřazeno]])</f>
        <v>305</v>
      </c>
    </row>
    <row r="309" spans="3:5" x14ac:dyDescent="0.25">
      <c r="C309" s="1">
        <v>304</v>
      </c>
      <c r="D309" s="1">
        <v>62</v>
      </c>
      <c r="E309" s="1">
        <f>COUNTIF(Tabulka9[hodnocení produktu '[%'] seřazeno],"&lt;="&amp;Tabulka9[[#This Row],[hodnocení produktu '[%'] seřazeno]])</f>
        <v>305</v>
      </c>
    </row>
    <row r="310" spans="3:5" x14ac:dyDescent="0.25">
      <c r="C310" s="1">
        <v>305</v>
      </c>
      <c r="D310" s="1">
        <v>62</v>
      </c>
      <c r="E310" s="1">
        <f>COUNTIF(Tabulka9[hodnocení produktu '[%'] seřazeno],"&lt;="&amp;Tabulka9[[#This Row],[hodnocení produktu '[%'] seřazeno]])</f>
        <v>305</v>
      </c>
    </row>
    <row r="311" spans="3:5" x14ac:dyDescent="0.25">
      <c r="C311" s="1">
        <v>306</v>
      </c>
      <c r="D311" s="1">
        <v>63</v>
      </c>
      <c r="E311" s="1">
        <f>COUNTIF(Tabulka9[hodnocení produktu '[%'] seřazeno],"&lt;="&amp;Tabulka9[[#This Row],[hodnocení produktu '[%'] seřazeno]])</f>
        <v>311</v>
      </c>
    </row>
    <row r="312" spans="3:5" x14ac:dyDescent="0.25">
      <c r="C312" s="1">
        <v>307</v>
      </c>
      <c r="D312" s="1">
        <v>63</v>
      </c>
      <c r="E312" s="1">
        <f>COUNTIF(Tabulka9[hodnocení produktu '[%'] seřazeno],"&lt;="&amp;Tabulka9[[#This Row],[hodnocení produktu '[%'] seřazeno]])</f>
        <v>311</v>
      </c>
    </row>
    <row r="313" spans="3:5" x14ac:dyDescent="0.25">
      <c r="C313" s="1">
        <v>308</v>
      </c>
      <c r="D313" s="1">
        <v>63</v>
      </c>
      <c r="E313" s="1">
        <f>COUNTIF(Tabulka9[hodnocení produktu '[%'] seřazeno],"&lt;="&amp;Tabulka9[[#This Row],[hodnocení produktu '[%'] seřazeno]])</f>
        <v>311</v>
      </c>
    </row>
    <row r="314" spans="3:5" x14ac:dyDescent="0.25">
      <c r="C314" s="1">
        <v>309</v>
      </c>
      <c r="D314" s="1">
        <v>63</v>
      </c>
      <c r="E314" s="1">
        <f>COUNTIF(Tabulka9[hodnocení produktu '[%'] seřazeno],"&lt;="&amp;Tabulka9[[#This Row],[hodnocení produktu '[%'] seřazeno]])</f>
        <v>311</v>
      </c>
    </row>
    <row r="315" spans="3:5" x14ac:dyDescent="0.25">
      <c r="C315" s="1">
        <v>310</v>
      </c>
      <c r="D315" s="1">
        <v>63</v>
      </c>
      <c r="E315" s="1">
        <f>COUNTIF(Tabulka9[hodnocení produktu '[%'] seřazeno],"&lt;="&amp;Tabulka9[[#This Row],[hodnocení produktu '[%'] seřazeno]])</f>
        <v>311</v>
      </c>
    </row>
    <row r="316" spans="3:5" x14ac:dyDescent="0.25">
      <c r="C316" s="1">
        <v>311</v>
      </c>
      <c r="D316" s="1">
        <v>63</v>
      </c>
      <c r="E316" s="1">
        <f>COUNTIF(Tabulka9[hodnocení produktu '[%'] seřazeno],"&lt;="&amp;Tabulka9[[#This Row],[hodnocení produktu '[%'] seřazeno]])</f>
        <v>311</v>
      </c>
    </row>
    <row r="317" spans="3:5" x14ac:dyDescent="0.25">
      <c r="C317" s="1">
        <v>312</v>
      </c>
      <c r="D317" s="1">
        <v>64</v>
      </c>
      <c r="E317" s="1">
        <f>COUNTIF(Tabulka9[hodnocení produktu '[%'] seřazeno],"&lt;="&amp;Tabulka9[[#This Row],[hodnocení produktu '[%'] seřazeno]])</f>
        <v>314</v>
      </c>
    </row>
    <row r="318" spans="3:5" x14ac:dyDescent="0.25">
      <c r="C318" s="1">
        <v>313</v>
      </c>
      <c r="D318" s="1">
        <v>64</v>
      </c>
      <c r="E318" s="1">
        <f>COUNTIF(Tabulka9[hodnocení produktu '[%'] seřazeno],"&lt;="&amp;Tabulka9[[#This Row],[hodnocení produktu '[%'] seřazeno]])</f>
        <v>314</v>
      </c>
    </row>
    <row r="319" spans="3:5" x14ac:dyDescent="0.25">
      <c r="C319" s="1">
        <v>314</v>
      </c>
      <c r="D319" s="1">
        <v>64</v>
      </c>
      <c r="E319" s="1">
        <f>COUNTIF(Tabulka9[hodnocení produktu '[%'] seřazeno],"&lt;="&amp;Tabulka9[[#This Row],[hodnocení produktu '[%'] seřazeno]])</f>
        <v>314</v>
      </c>
    </row>
    <row r="320" spans="3:5" x14ac:dyDescent="0.25">
      <c r="C320" s="1">
        <v>315</v>
      </c>
      <c r="D320" s="1">
        <v>65</v>
      </c>
      <c r="E320" s="1">
        <f>COUNTIF(Tabulka9[hodnocení produktu '[%'] seřazeno],"&lt;="&amp;Tabulka9[[#This Row],[hodnocení produktu '[%'] seřazeno]])</f>
        <v>319</v>
      </c>
    </row>
    <row r="321" spans="3:5" x14ac:dyDescent="0.25">
      <c r="C321" s="1">
        <v>316</v>
      </c>
      <c r="D321" s="1">
        <v>65</v>
      </c>
      <c r="E321" s="1">
        <f>COUNTIF(Tabulka9[hodnocení produktu '[%'] seřazeno],"&lt;="&amp;Tabulka9[[#This Row],[hodnocení produktu '[%'] seřazeno]])</f>
        <v>319</v>
      </c>
    </row>
    <row r="322" spans="3:5" x14ac:dyDescent="0.25">
      <c r="C322" s="1">
        <v>317</v>
      </c>
      <c r="D322" s="1">
        <v>65</v>
      </c>
      <c r="E322" s="1">
        <f>COUNTIF(Tabulka9[hodnocení produktu '[%'] seřazeno],"&lt;="&amp;Tabulka9[[#This Row],[hodnocení produktu '[%'] seřazeno]])</f>
        <v>319</v>
      </c>
    </row>
    <row r="323" spans="3:5" x14ac:dyDescent="0.25">
      <c r="C323" s="1">
        <v>318</v>
      </c>
      <c r="D323" s="1">
        <v>65</v>
      </c>
      <c r="E323" s="1">
        <f>COUNTIF(Tabulka9[hodnocení produktu '[%'] seřazeno],"&lt;="&amp;Tabulka9[[#This Row],[hodnocení produktu '[%'] seřazeno]])</f>
        <v>319</v>
      </c>
    </row>
    <row r="324" spans="3:5" x14ac:dyDescent="0.25">
      <c r="C324" s="1">
        <v>319</v>
      </c>
      <c r="D324" s="1">
        <v>65</v>
      </c>
      <c r="E324" s="1">
        <f>COUNTIF(Tabulka9[hodnocení produktu '[%'] seřazeno],"&lt;="&amp;Tabulka9[[#This Row],[hodnocení produktu '[%'] seřazeno]])</f>
        <v>319</v>
      </c>
    </row>
    <row r="325" spans="3:5" x14ac:dyDescent="0.25">
      <c r="C325" s="1">
        <v>320</v>
      </c>
      <c r="D325" s="1">
        <v>66</v>
      </c>
      <c r="E325" s="1">
        <f>COUNTIF(Tabulka9[hodnocení produktu '[%'] seřazeno],"&lt;="&amp;Tabulka9[[#This Row],[hodnocení produktu '[%'] seřazeno]])</f>
        <v>322</v>
      </c>
    </row>
    <row r="326" spans="3:5" x14ac:dyDescent="0.25">
      <c r="C326" s="1">
        <v>321</v>
      </c>
      <c r="D326" s="1">
        <v>66</v>
      </c>
      <c r="E326" s="1">
        <f>COUNTIF(Tabulka9[hodnocení produktu '[%'] seřazeno],"&lt;="&amp;Tabulka9[[#This Row],[hodnocení produktu '[%'] seřazeno]])</f>
        <v>322</v>
      </c>
    </row>
    <row r="327" spans="3:5" x14ac:dyDescent="0.25">
      <c r="C327" s="1">
        <v>322</v>
      </c>
      <c r="D327" s="1">
        <v>66</v>
      </c>
      <c r="E327" s="1">
        <f>COUNTIF(Tabulka9[hodnocení produktu '[%'] seřazeno],"&lt;="&amp;Tabulka9[[#This Row],[hodnocení produktu '[%'] seřazeno]])</f>
        <v>322</v>
      </c>
    </row>
    <row r="328" spans="3:5" x14ac:dyDescent="0.25">
      <c r="C328" s="1">
        <v>323</v>
      </c>
      <c r="D328" s="1">
        <v>67</v>
      </c>
      <c r="E328" s="1">
        <f>COUNTIF(Tabulka9[hodnocení produktu '[%'] seřazeno],"&lt;="&amp;Tabulka9[[#This Row],[hodnocení produktu '[%'] seřazeno]])</f>
        <v>327</v>
      </c>
    </row>
    <row r="329" spans="3:5" x14ac:dyDescent="0.25">
      <c r="C329" s="1">
        <v>324</v>
      </c>
      <c r="D329" s="1">
        <v>67</v>
      </c>
      <c r="E329" s="1">
        <f>COUNTIF(Tabulka9[hodnocení produktu '[%'] seřazeno],"&lt;="&amp;Tabulka9[[#This Row],[hodnocení produktu '[%'] seřazeno]])</f>
        <v>327</v>
      </c>
    </row>
    <row r="330" spans="3:5" x14ac:dyDescent="0.25">
      <c r="C330" s="1">
        <v>325</v>
      </c>
      <c r="D330" s="1">
        <v>67</v>
      </c>
      <c r="E330" s="1">
        <f>COUNTIF(Tabulka9[hodnocení produktu '[%'] seřazeno],"&lt;="&amp;Tabulka9[[#This Row],[hodnocení produktu '[%'] seřazeno]])</f>
        <v>327</v>
      </c>
    </row>
    <row r="331" spans="3:5" x14ac:dyDescent="0.25">
      <c r="C331" s="1">
        <v>326</v>
      </c>
      <c r="D331" s="1">
        <v>67</v>
      </c>
      <c r="E331" s="1">
        <f>COUNTIF(Tabulka9[hodnocení produktu '[%'] seřazeno],"&lt;="&amp;Tabulka9[[#This Row],[hodnocení produktu '[%'] seřazeno]])</f>
        <v>327</v>
      </c>
    </row>
    <row r="332" spans="3:5" x14ac:dyDescent="0.25">
      <c r="C332" s="1">
        <v>327</v>
      </c>
      <c r="D332" s="1">
        <v>67</v>
      </c>
      <c r="E332" s="1">
        <f>COUNTIF(Tabulka9[hodnocení produktu '[%'] seřazeno],"&lt;="&amp;Tabulka9[[#This Row],[hodnocení produktu '[%'] seřazeno]])</f>
        <v>327</v>
      </c>
    </row>
    <row r="333" spans="3:5" x14ac:dyDescent="0.25">
      <c r="C333" s="1">
        <v>328</v>
      </c>
      <c r="D333" s="1">
        <v>68</v>
      </c>
      <c r="E333" s="1">
        <f>COUNTIF(Tabulka9[hodnocení produktu '[%'] seřazeno],"&lt;="&amp;Tabulka9[[#This Row],[hodnocení produktu '[%'] seřazeno]])</f>
        <v>332</v>
      </c>
    </row>
    <row r="334" spans="3:5" x14ac:dyDescent="0.25">
      <c r="C334" s="1">
        <v>329</v>
      </c>
      <c r="D334" s="1">
        <v>68</v>
      </c>
      <c r="E334" s="1">
        <f>COUNTIF(Tabulka9[hodnocení produktu '[%'] seřazeno],"&lt;="&amp;Tabulka9[[#This Row],[hodnocení produktu '[%'] seřazeno]])</f>
        <v>332</v>
      </c>
    </row>
    <row r="335" spans="3:5" x14ac:dyDescent="0.25">
      <c r="C335" s="1">
        <v>330</v>
      </c>
      <c r="D335" s="1">
        <v>68</v>
      </c>
      <c r="E335" s="1">
        <f>COUNTIF(Tabulka9[hodnocení produktu '[%'] seřazeno],"&lt;="&amp;Tabulka9[[#This Row],[hodnocení produktu '[%'] seřazeno]])</f>
        <v>332</v>
      </c>
    </row>
    <row r="336" spans="3:5" x14ac:dyDescent="0.25">
      <c r="C336" s="1">
        <v>331</v>
      </c>
      <c r="D336" s="1">
        <v>68</v>
      </c>
      <c r="E336" s="1">
        <f>COUNTIF(Tabulka9[hodnocení produktu '[%'] seřazeno],"&lt;="&amp;Tabulka9[[#This Row],[hodnocení produktu '[%'] seřazeno]])</f>
        <v>332</v>
      </c>
    </row>
    <row r="337" spans="3:5" x14ac:dyDescent="0.25">
      <c r="C337" s="1">
        <v>332</v>
      </c>
      <c r="D337" s="1">
        <v>68</v>
      </c>
      <c r="E337" s="1">
        <f>COUNTIF(Tabulka9[hodnocení produktu '[%'] seřazeno],"&lt;="&amp;Tabulka9[[#This Row],[hodnocení produktu '[%'] seřazeno]])</f>
        <v>332</v>
      </c>
    </row>
    <row r="338" spans="3:5" x14ac:dyDescent="0.25">
      <c r="C338" s="1">
        <v>333</v>
      </c>
      <c r="D338" s="1">
        <v>69</v>
      </c>
      <c r="E338" s="1">
        <f>COUNTIF(Tabulka9[hodnocení produktu '[%'] seřazeno],"&lt;="&amp;Tabulka9[[#This Row],[hodnocení produktu '[%'] seřazeno]])</f>
        <v>336</v>
      </c>
    </row>
    <row r="339" spans="3:5" x14ac:dyDescent="0.25">
      <c r="C339" s="1">
        <v>334</v>
      </c>
      <c r="D339" s="1">
        <v>69</v>
      </c>
      <c r="E339" s="1">
        <f>COUNTIF(Tabulka9[hodnocení produktu '[%'] seřazeno],"&lt;="&amp;Tabulka9[[#This Row],[hodnocení produktu '[%'] seřazeno]])</f>
        <v>336</v>
      </c>
    </row>
    <row r="340" spans="3:5" x14ac:dyDescent="0.25">
      <c r="C340" s="1">
        <v>335</v>
      </c>
      <c r="D340" s="1">
        <v>69</v>
      </c>
      <c r="E340" s="1">
        <f>COUNTIF(Tabulka9[hodnocení produktu '[%'] seřazeno],"&lt;="&amp;Tabulka9[[#This Row],[hodnocení produktu '[%'] seřazeno]])</f>
        <v>336</v>
      </c>
    </row>
    <row r="341" spans="3:5" x14ac:dyDescent="0.25">
      <c r="C341" s="1">
        <v>336</v>
      </c>
      <c r="D341" s="1">
        <v>69</v>
      </c>
      <c r="E341" s="1">
        <f>COUNTIF(Tabulka9[hodnocení produktu '[%'] seřazeno],"&lt;="&amp;Tabulka9[[#This Row],[hodnocení produktu '[%'] seřazeno]])</f>
        <v>336</v>
      </c>
    </row>
    <row r="342" spans="3:5" x14ac:dyDescent="0.25">
      <c r="C342" s="1">
        <v>337</v>
      </c>
      <c r="D342" s="1">
        <v>70</v>
      </c>
      <c r="E342" s="1">
        <f>COUNTIF(Tabulka9[hodnocení produktu '[%'] seřazeno],"&lt;="&amp;Tabulka9[[#This Row],[hodnocení produktu '[%'] seřazeno]])</f>
        <v>339</v>
      </c>
    </row>
    <row r="343" spans="3:5" x14ac:dyDescent="0.25">
      <c r="C343" s="1">
        <v>338</v>
      </c>
      <c r="D343" s="1">
        <v>70</v>
      </c>
      <c r="E343" s="1">
        <f>COUNTIF(Tabulka9[hodnocení produktu '[%'] seřazeno],"&lt;="&amp;Tabulka9[[#This Row],[hodnocení produktu '[%'] seřazeno]])</f>
        <v>339</v>
      </c>
    </row>
    <row r="344" spans="3:5" x14ac:dyDescent="0.25">
      <c r="C344" s="1">
        <v>339</v>
      </c>
      <c r="D344" s="1">
        <v>70</v>
      </c>
      <c r="E344" s="1">
        <f>COUNTIF(Tabulka9[hodnocení produktu '[%'] seřazeno],"&lt;="&amp;Tabulka9[[#This Row],[hodnocení produktu '[%'] seřazeno]])</f>
        <v>339</v>
      </c>
    </row>
    <row r="345" spans="3:5" x14ac:dyDescent="0.25">
      <c r="C345" s="1">
        <v>340</v>
      </c>
      <c r="D345" s="1">
        <v>71</v>
      </c>
      <c r="E345" s="1">
        <f>COUNTIF(Tabulka9[hodnocení produktu '[%'] seřazeno],"&lt;="&amp;Tabulka9[[#This Row],[hodnocení produktu '[%'] seřazeno]])</f>
        <v>346</v>
      </c>
    </row>
    <row r="346" spans="3:5" x14ac:dyDescent="0.25">
      <c r="C346" s="1">
        <v>341</v>
      </c>
      <c r="D346" s="1">
        <v>71</v>
      </c>
      <c r="E346" s="1">
        <f>COUNTIF(Tabulka9[hodnocení produktu '[%'] seřazeno],"&lt;="&amp;Tabulka9[[#This Row],[hodnocení produktu '[%'] seřazeno]])</f>
        <v>346</v>
      </c>
    </row>
    <row r="347" spans="3:5" x14ac:dyDescent="0.25">
      <c r="C347" s="1">
        <v>342</v>
      </c>
      <c r="D347" s="1">
        <v>71</v>
      </c>
      <c r="E347" s="1">
        <f>COUNTIF(Tabulka9[hodnocení produktu '[%'] seřazeno],"&lt;="&amp;Tabulka9[[#This Row],[hodnocení produktu '[%'] seřazeno]])</f>
        <v>346</v>
      </c>
    </row>
    <row r="348" spans="3:5" x14ac:dyDescent="0.25">
      <c r="C348" s="1">
        <v>343</v>
      </c>
      <c r="D348" s="1">
        <v>71</v>
      </c>
      <c r="E348" s="1">
        <f>COUNTIF(Tabulka9[hodnocení produktu '[%'] seřazeno],"&lt;="&amp;Tabulka9[[#This Row],[hodnocení produktu '[%'] seřazeno]])</f>
        <v>346</v>
      </c>
    </row>
    <row r="349" spans="3:5" x14ac:dyDescent="0.25">
      <c r="C349" s="1">
        <v>344</v>
      </c>
      <c r="D349" s="1">
        <v>71</v>
      </c>
      <c r="E349" s="1">
        <f>COUNTIF(Tabulka9[hodnocení produktu '[%'] seřazeno],"&lt;="&amp;Tabulka9[[#This Row],[hodnocení produktu '[%'] seřazeno]])</f>
        <v>346</v>
      </c>
    </row>
    <row r="350" spans="3:5" x14ac:dyDescent="0.25">
      <c r="C350" s="1">
        <v>345</v>
      </c>
      <c r="D350" s="1">
        <v>71</v>
      </c>
      <c r="E350" s="1">
        <f>COUNTIF(Tabulka9[hodnocení produktu '[%'] seřazeno],"&lt;="&amp;Tabulka9[[#This Row],[hodnocení produktu '[%'] seřazeno]])</f>
        <v>346</v>
      </c>
    </row>
    <row r="351" spans="3:5" x14ac:dyDescent="0.25">
      <c r="C351" s="1">
        <v>346</v>
      </c>
      <c r="D351" s="1">
        <v>71</v>
      </c>
      <c r="E351" s="1">
        <f>COUNTIF(Tabulka9[hodnocení produktu '[%'] seřazeno],"&lt;="&amp;Tabulka9[[#This Row],[hodnocení produktu '[%'] seřazeno]])</f>
        <v>346</v>
      </c>
    </row>
    <row r="352" spans="3:5" x14ac:dyDescent="0.25">
      <c r="C352" s="1">
        <v>347</v>
      </c>
      <c r="D352" s="1">
        <v>72</v>
      </c>
      <c r="E352" s="1">
        <f>COUNTIF(Tabulka9[hodnocení produktu '[%'] seřazeno],"&lt;="&amp;Tabulka9[[#This Row],[hodnocení produktu '[%'] seřazeno]])</f>
        <v>352</v>
      </c>
    </row>
    <row r="353" spans="3:5" x14ac:dyDescent="0.25">
      <c r="C353" s="1">
        <v>348</v>
      </c>
      <c r="D353" s="1">
        <v>72</v>
      </c>
      <c r="E353" s="1">
        <f>COUNTIF(Tabulka9[hodnocení produktu '[%'] seřazeno],"&lt;="&amp;Tabulka9[[#This Row],[hodnocení produktu '[%'] seřazeno]])</f>
        <v>352</v>
      </c>
    </row>
    <row r="354" spans="3:5" x14ac:dyDescent="0.25">
      <c r="C354" s="1">
        <v>349</v>
      </c>
      <c r="D354" s="1">
        <v>72</v>
      </c>
      <c r="E354" s="1">
        <f>COUNTIF(Tabulka9[hodnocení produktu '[%'] seřazeno],"&lt;="&amp;Tabulka9[[#This Row],[hodnocení produktu '[%'] seřazeno]])</f>
        <v>352</v>
      </c>
    </row>
    <row r="355" spans="3:5" x14ac:dyDescent="0.25">
      <c r="C355" s="1">
        <v>350</v>
      </c>
      <c r="D355" s="1">
        <v>72</v>
      </c>
      <c r="E355" s="1">
        <f>COUNTIF(Tabulka9[hodnocení produktu '[%'] seřazeno],"&lt;="&amp;Tabulka9[[#This Row],[hodnocení produktu '[%'] seřazeno]])</f>
        <v>352</v>
      </c>
    </row>
    <row r="356" spans="3:5" x14ac:dyDescent="0.25">
      <c r="C356" s="1">
        <v>351</v>
      </c>
      <c r="D356" s="1">
        <v>72</v>
      </c>
      <c r="E356" s="1">
        <f>COUNTIF(Tabulka9[hodnocení produktu '[%'] seřazeno],"&lt;="&amp;Tabulka9[[#This Row],[hodnocení produktu '[%'] seřazeno]])</f>
        <v>352</v>
      </c>
    </row>
    <row r="357" spans="3:5" x14ac:dyDescent="0.25">
      <c r="C357" s="1">
        <v>352</v>
      </c>
      <c r="D357" s="1">
        <v>72</v>
      </c>
      <c r="E357" s="1">
        <f>COUNTIF(Tabulka9[hodnocení produktu '[%'] seřazeno],"&lt;="&amp;Tabulka9[[#This Row],[hodnocení produktu '[%'] seřazeno]])</f>
        <v>352</v>
      </c>
    </row>
    <row r="358" spans="3:5" x14ac:dyDescent="0.25">
      <c r="C358" s="1">
        <v>353</v>
      </c>
      <c r="D358" s="1">
        <v>73</v>
      </c>
      <c r="E358" s="1">
        <f>COUNTIF(Tabulka9[hodnocení produktu '[%'] seřazeno],"&lt;="&amp;Tabulka9[[#This Row],[hodnocení produktu '[%'] seřazeno]])</f>
        <v>356</v>
      </c>
    </row>
    <row r="359" spans="3:5" x14ac:dyDescent="0.25">
      <c r="C359" s="1">
        <v>354</v>
      </c>
      <c r="D359" s="1">
        <v>73</v>
      </c>
      <c r="E359" s="1">
        <f>COUNTIF(Tabulka9[hodnocení produktu '[%'] seřazeno],"&lt;="&amp;Tabulka9[[#This Row],[hodnocení produktu '[%'] seřazeno]])</f>
        <v>356</v>
      </c>
    </row>
    <row r="360" spans="3:5" x14ac:dyDescent="0.25">
      <c r="C360" s="1">
        <v>355</v>
      </c>
      <c r="D360" s="1">
        <v>73</v>
      </c>
      <c r="E360" s="1">
        <f>COUNTIF(Tabulka9[hodnocení produktu '[%'] seřazeno],"&lt;="&amp;Tabulka9[[#This Row],[hodnocení produktu '[%'] seřazeno]])</f>
        <v>356</v>
      </c>
    </row>
    <row r="361" spans="3:5" x14ac:dyDescent="0.25">
      <c r="C361" s="1">
        <v>356</v>
      </c>
      <c r="D361" s="1">
        <v>73</v>
      </c>
      <c r="E361" s="1">
        <f>COUNTIF(Tabulka9[hodnocení produktu '[%'] seřazeno],"&lt;="&amp;Tabulka9[[#This Row],[hodnocení produktu '[%'] seřazeno]])</f>
        <v>356</v>
      </c>
    </row>
    <row r="362" spans="3:5" x14ac:dyDescent="0.25">
      <c r="C362" s="1">
        <v>357</v>
      </c>
      <c r="D362" s="1">
        <v>74</v>
      </c>
      <c r="E362" s="1">
        <f>COUNTIF(Tabulka9[hodnocení produktu '[%'] seřazeno],"&lt;="&amp;Tabulka9[[#This Row],[hodnocení produktu '[%'] seřazeno]])</f>
        <v>362</v>
      </c>
    </row>
    <row r="363" spans="3:5" x14ac:dyDescent="0.25">
      <c r="C363" s="1">
        <v>358</v>
      </c>
      <c r="D363" s="1">
        <v>74</v>
      </c>
      <c r="E363" s="1">
        <f>COUNTIF(Tabulka9[hodnocení produktu '[%'] seřazeno],"&lt;="&amp;Tabulka9[[#This Row],[hodnocení produktu '[%'] seřazeno]])</f>
        <v>362</v>
      </c>
    </row>
    <row r="364" spans="3:5" x14ac:dyDescent="0.25">
      <c r="C364" s="1">
        <v>359</v>
      </c>
      <c r="D364" s="1">
        <v>74</v>
      </c>
      <c r="E364" s="1">
        <f>COUNTIF(Tabulka9[hodnocení produktu '[%'] seřazeno],"&lt;="&amp;Tabulka9[[#This Row],[hodnocení produktu '[%'] seřazeno]])</f>
        <v>362</v>
      </c>
    </row>
    <row r="365" spans="3:5" x14ac:dyDescent="0.25">
      <c r="C365" s="1">
        <v>360</v>
      </c>
      <c r="D365" s="1">
        <v>74</v>
      </c>
      <c r="E365" s="1">
        <f>COUNTIF(Tabulka9[hodnocení produktu '[%'] seřazeno],"&lt;="&amp;Tabulka9[[#This Row],[hodnocení produktu '[%'] seřazeno]])</f>
        <v>362</v>
      </c>
    </row>
    <row r="366" spans="3:5" x14ac:dyDescent="0.25">
      <c r="C366" s="1">
        <v>361</v>
      </c>
      <c r="D366" s="1">
        <v>74</v>
      </c>
      <c r="E366" s="1">
        <f>COUNTIF(Tabulka9[hodnocení produktu '[%'] seřazeno],"&lt;="&amp;Tabulka9[[#This Row],[hodnocení produktu '[%'] seřazeno]])</f>
        <v>362</v>
      </c>
    </row>
    <row r="367" spans="3:5" x14ac:dyDescent="0.25">
      <c r="C367" s="1">
        <v>362</v>
      </c>
      <c r="D367" s="1">
        <v>74</v>
      </c>
      <c r="E367" s="1">
        <f>COUNTIF(Tabulka9[hodnocení produktu '[%'] seřazeno],"&lt;="&amp;Tabulka9[[#This Row],[hodnocení produktu '[%'] seřazeno]])</f>
        <v>362</v>
      </c>
    </row>
    <row r="368" spans="3:5" x14ac:dyDescent="0.25">
      <c r="C368" s="1">
        <v>363</v>
      </c>
      <c r="D368" s="1">
        <v>75</v>
      </c>
      <c r="E368" s="1">
        <f>COUNTIF(Tabulka9[hodnocení produktu '[%'] seřazeno],"&lt;="&amp;Tabulka9[[#This Row],[hodnocení produktu '[%'] seřazeno]])</f>
        <v>365</v>
      </c>
    </row>
    <row r="369" spans="3:5" x14ac:dyDescent="0.25">
      <c r="C369" s="1">
        <v>364</v>
      </c>
      <c r="D369" s="1">
        <v>75</v>
      </c>
      <c r="E369" s="1">
        <f>COUNTIF(Tabulka9[hodnocení produktu '[%'] seřazeno],"&lt;="&amp;Tabulka9[[#This Row],[hodnocení produktu '[%'] seřazeno]])</f>
        <v>365</v>
      </c>
    </row>
    <row r="370" spans="3:5" x14ac:dyDescent="0.25">
      <c r="C370" s="1">
        <v>365</v>
      </c>
      <c r="D370" s="1">
        <v>75</v>
      </c>
      <c r="E370" s="1">
        <f>COUNTIF(Tabulka9[hodnocení produktu '[%'] seřazeno],"&lt;="&amp;Tabulka9[[#This Row],[hodnocení produktu '[%'] seřazeno]])</f>
        <v>365</v>
      </c>
    </row>
    <row r="371" spans="3:5" x14ac:dyDescent="0.25">
      <c r="C371" s="1">
        <v>366</v>
      </c>
      <c r="D371" s="1">
        <v>76</v>
      </c>
      <c r="E371" s="1">
        <f>COUNTIF(Tabulka9[hodnocení produktu '[%'] seřazeno],"&lt;="&amp;Tabulka9[[#This Row],[hodnocení produktu '[%'] seřazeno]])</f>
        <v>369</v>
      </c>
    </row>
    <row r="372" spans="3:5" x14ac:dyDescent="0.25">
      <c r="C372" s="1">
        <v>367</v>
      </c>
      <c r="D372" s="1">
        <v>76</v>
      </c>
      <c r="E372" s="1">
        <f>COUNTIF(Tabulka9[hodnocení produktu '[%'] seřazeno],"&lt;="&amp;Tabulka9[[#This Row],[hodnocení produktu '[%'] seřazeno]])</f>
        <v>369</v>
      </c>
    </row>
    <row r="373" spans="3:5" x14ac:dyDescent="0.25">
      <c r="C373" s="1">
        <v>368</v>
      </c>
      <c r="D373" s="1">
        <v>76</v>
      </c>
      <c r="E373" s="1">
        <f>COUNTIF(Tabulka9[hodnocení produktu '[%'] seřazeno],"&lt;="&amp;Tabulka9[[#This Row],[hodnocení produktu '[%'] seřazeno]])</f>
        <v>369</v>
      </c>
    </row>
    <row r="374" spans="3:5" x14ac:dyDescent="0.25">
      <c r="C374" s="1">
        <v>369</v>
      </c>
      <c r="D374" s="1">
        <v>76</v>
      </c>
      <c r="E374" s="1">
        <f>COUNTIF(Tabulka9[hodnocení produktu '[%'] seřazeno],"&lt;="&amp;Tabulka9[[#This Row],[hodnocení produktu '[%'] seřazeno]])</f>
        <v>369</v>
      </c>
    </row>
    <row r="375" spans="3:5" x14ac:dyDescent="0.25">
      <c r="C375" s="1">
        <v>370</v>
      </c>
      <c r="D375" s="1">
        <v>77</v>
      </c>
      <c r="E375" s="1">
        <f>COUNTIF(Tabulka9[hodnocení produktu '[%'] seřazeno],"&lt;="&amp;Tabulka9[[#This Row],[hodnocení produktu '[%'] seřazeno]])</f>
        <v>377</v>
      </c>
    </row>
    <row r="376" spans="3:5" x14ac:dyDescent="0.25">
      <c r="C376" s="1">
        <v>371</v>
      </c>
      <c r="D376" s="1">
        <v>77</v>
      </c>
      <c r="E376" s="1">
        <f>COUNTIF(Tabulka9[hodnocení produktu '[%'] seřazeno],"&lt;="&amp;Tabulka9[[#This Row],[hodnocení produktu '[%'] seřazeno]])</f>
        <v>377</v>
      </c>
    </row>
    <row r="377" spans="3:5" x14ac:dyDescent="0.25">
      <c r="C377" s="1">
        <v>372</v>
      </c>
      <c r="D377" s="1">
        <v>77</v>
      </c>
      <c r="E377" s="1">
        <f>COUNTIF(Tabulka9[hodnocení produktu '[%'] seřazeno],"&lt;="&amp;Tabulka9[[#This Row],[hodnocení produktu '[%'] seřazeno]])</f>
        <v>377</v>
      </c>
    </row>
    <row r="378" spans="3:5" x14ac:dyDescent="0.25">
      <c r="C378" s="1">
        <v>373</v>
      </c>
      <c r="D378" s="1">
        <v>77</v>
      </c>
      <c r="E378" s="1">
        <f>COUNTIF(Tabulka9[hodnocení produktu '[%'] seřazeno],"&lt;="&amp;Tabulka9[[#This Row],[hodnocení produktu '[%'] seřazeno]])</f>
        <v>377</v>
      </c>
    </row>
    <row r="379" spans="3:5" x14ac:dyDescent="0.25">
      <c r="C379" s="1">
        <v>374</v>
      </c>
      <c r="D379" s="1">
        <v>77</v>
      </c>
      <c r="E379" s="1">
        <f>COUNTIF(Tabulka9[hodnocení produktu '[%'] seřazeno],"&lt;="&amp;Tabulka9[[#This Row],[hodnocení produktu '[%'] seřazeno]])</f>
        <v>377</v>
      </c>
    </row>
    <row r="380" spans="3:5" x14ac:dyDescent="0.25">
      <c r="C380" s="1">
        <v>375</v>
      </c>
      <c r="D380" s="1">
        <v>77</v>
      </c>
      <c r="E380" s="1">
        <f>COUNTIF(Tabulka9[hodnocení produktu '[%'] seřazeno],"&lt;="&amp;Tabulka9[[#This Row],[hodnocení produktu '[%'] seřazeno]])</f>
        <v>377</v>
      </c>
    </row>
    <row r="381" spans="3:5" x14ac:dyDescent="0.25">
      <c r="C381" s="1">
        <v>376</v>
      </c>
      <c r="D381" s="1">
        <v>77</v>
      </c>
      <c r="E381" s="1">
        <f>COUNTIF(Tabulka9[hodnocení produktu '[%'] seřazeno],"&lt;="&amp;Tabulka9[[#This Row],[hodnocení produktu '[%'] seřazeno]])</f>
        <v>377</v>
      </c>
    </row>
    <row r="382" spans="3:5" x14ac:dyDescent="0.25">
      <c r="C382" s="1">
        <v>377</v>
      </c>
      <c r="D382" s="1">
        <v>77</v>
      </c>
      <c r="E382" s="1">
        <f>COUNTIF(Tabulka9[hodnocení produktu '[%'] seřazeno],"&lt;="&amp;Tabulka9[[#This Row],[hodnocení produktu '[%'] seřazeno]])</f>
        <v>377</v>
      </c>
    </row>
    <row r="383" spans="3:5" x14ac:dyDescent="0.25">
      <c r="C383" s="1">
        <v>378</v>
      </c>
      <c r="D383" s="1">
        <v>78</v>
      </c>
      <c r="E383" s="1">
        <f>COUNTIF(Tabulka9[hodnocení produktu '[%'] seřazeno],"&lt;="&amp;Tabulka9[[#This Row],[hodnocení produktu '[%'] seřazeno]])</f>
        <v>385</v>
      </c>
    </row>
    <row r="384" spans="3:5" x14ac:dyDescent="0.25">
      <c r="C384" s="1">
        <v>379</v>
      </c>
      <c r="D384" s="1">
        <v>78</v>
      </c>
      <c r="E384" s="1">
        <f>COUNTIF(Tabulka9[hodnocení produktu '[%'] seřazeno],"&lt;="&amp;Tabulka9[[#This Row],[hodnocení produktu '[%'] seřazeno]])</f>
        <v>385</v>
      </c>
    </row>
    <row r="385" spans="3:5" x14ac:dyDescent="0.25">
      <c r="C385" s="1">
        <v>380</v>
      </c>
      <c r="D385" s="1">
        <v>78</v>
      </c>
      <c r="E385" s="1">
        <f>COUNTIF(Tabulka9[hodnocení produktu '[%'] seřazeno],"&lt;="&amp;Tabulka9[[#This Row],[hodnocení produktu '[%'] seřazeno]])</f>
        <v>385</v>
      </c>
    </row>
    <row r="386" spans="3:5" x14ac:dyDescent="0.25">
      <c r="C386" s="1">
        <v>381</v>
      </c>
      <c r="D386" s="1">
        <v>78</v>
      </c>
      <c r="E386" s="1">
        <f>COUNTIF(Tabulka9[hodnocení produktu '[%'] seřazeno],"&lt;="&amp;Tabulka9[[#This Row],[hodnocení produktu '[%'] seřazeno]])</f>
        <v>385</v>
      </c>
    </row>
    <row r="387" spans="3:5" x14ac:dyDescent="0.25">
      <c r="C387" s="1">
        <v>382</v>
      </c>
      <c r="D387" s="1">
        <v>78</v>
      </c>
      <c r="E387" s="1">
        <f>COUNTIF(Tabulka9[hodnocení produktu '[%'] seřazeno],"&lt;="&amp;Tabulka9[[#This Row],[hodnocení produktu '[%'] seřazeno]])</f>
        <v>385</v>
      </c>
    </row>
    <row r="388" spans="3:5" x14ac:dyDescent="0.25">
      <c r="C388" s="1">
        <v>383</v>
      </c>
      <c r="D388" s="1">
        <v>78</v>
      </c>
      <c r="E388" s="1">
        <f>COUNTIF(Tabulka9[hodnocení produktu '[%'] seřazeno],"&lt;="&amp;Tabulka9[[#This Row],[hodnocení produktu '[%'] seřazeno]])</f>
        <v>385</v>
      </c>
    </row>
    <row r="389" spans="3:5" x14ac:dyDescent="0.25">
      <c r="C389" s="1">
        <v>384</v>
      </c>
      <c r="D389" s="1">
        <v>78</v>
      </c>
      <c r="E389" s="1">
        <f>COUNTIF(Tabulka9[hodnocení produktu '[%'] seřazeno],"&lt;="&amp;Tabulka9[[#This Row],[hodnocení produktu '[%'] seřazeno]])</f>
        <v>385</v>
      </c>
    </row>
    <row r="390" spans="3:5" x14ac:dyDescent="0.25">
      <c r="C390" s="1">
        <v>385</v>
      </c>
      <c r="D390" s="1">
        <v>78</v>
      </c>
      <c r="E390" s="1">
        <f>COUNTIF(Tabulka9[hodnocení produktu '[%'] seřazeno],"&lt;="&amp;Tabulka9[[#This Row],[hodnocení produktu '[%'] seřazeno]])</f>
        <v>385</v>
      </c>
    </row>
    <row r="391" spans="3:5" x14ac:dyDescent="0.25">
      <c r="C391" s="1">
        <v>386</v>
      </c>
      <c r="D391" s="1">
        <v>79</v>
      </c>
      <c r="E391" s="1">
        <f>COUNTIF(Tabulka9[hodnocení produktu '[%'] seřazeno],"&lt;="&amp;Tabulka9[[#This Row],[hodnocení produktu '[%'] seřazeno]])</f>
        <v>390</v>
      </c>
    </row>
    <row r="392" spans="3:5" x14ac:dyDescent="0.25">
      <c r="C392" s="1">
        <v>387</v>
      </c>
      <c r="D392" s="1">
        <v>79</v>
      </c>
      <c r="E392" s="1">
        <f>COUNTIF(Tabulka9[hodnocení produktu '[%'] seřazeno],"&lt;="&amp;Tabulka9[[#This Row],[hodnocení produktu '[%'] seřazeno]])</f>
        <v>390</v>
      </c>
    </row>
    <row r="393" spans="3:5" x14ac:dyDescent="0.25">
      <c r="C393" s="1">
        <v>388</v>
      </c>
      <c r="D393" s="1">
        <v>79</v>
      </c>
      <c r="E393" s="1">
        <f>COUNTIF(Tabulka9[hodnocení produktu '[%'] seřazeno],"&lt;="&amp;Tabulka9[[#This Row],[hodnocení produktu '[%'] seřazeno]])</f>
        <v>390</v>
      </c>
    </row>
    <row r="394" spans="3:5" x14ac:dyDescent="0.25">
      <c r="C394" s="1">
        <v>389</v>
      </c>
      <c r="D394" s="1">
        <v>79</v>
      </c>
      <c r="E394" s="1">
        <f>COUNTIF(Tabulka9[hodnocení produktu '[%'] seřazeno],"&lt;="&amp;Tabulka9[[#This Row],[hodnocení produktu '[%'] seřazeno]])</f>
        <v>390</v>
      </c>
    </row>
    <row r="395" spans="3:5" x14ac:dyDescent="0.25">
      <c r="C395" s="1">
        <v>390</v>
      </c>
      <c r="D395" s="1">
        <v>79</v>
      </c>
      <c r="E395" s="1">
        <f>COUNTIF(Tabulka9[hodnocení produktu '[%'] seřazeno],"&lt;="&amp;Tabulka9[[#This Row],[hodnocení produktu '[%'] seřazeno]])</f>
        <v>390</v>
      </c>
    </row>
    <row r="396" spans="3:5" x14ac:dyDescent="0.25">
      <c r="C396" s="1">
        <v>391</v>
      </c>
      <c r="D396" s="1">
        <v>80</v>
      </c>
      <c r="E396" s="1">
        <f>COUNTIF(Tabulka9[hodnocení produktu '[%'] seřazeno],"&lt;="&amp;Tabulka9[[#This Row],[hodnocení produktu '[%'] seřazeno]])</f>
        <v>393</v>
      </c>
    </row>
    <row r="397" spans="3:5" x14ac:dyDescent="0.25">
      <c r="C397" s="1">
        <v>392</v>
      </c>
      <c r="D397" s="1">
        <v>80</v>
      </c>
      <c r="E397" s="1">
        <f>COUNTIF(Tabulka9[hodnocení produktu '[%'] seřazeno],"&lt;="&amp;Tabulka9[[#This Row],[hodnocení produktu '[%'] seřazeno]])</f>
        <v>393</v>
      </c>
    </row>
    <row r="398" spans="3:5" x14ac:dyDescent="0.25">
      <c r="C398" s="1">
        <v>393</v>
      </c>
      <c r="D398" s="1">
        <v>80</v>
      </c>
      <c r="E398" s="1">
        <f>COUNTIF(Tabulka9[hodnocení produktu '[%'] seřazeno],"&lt;="&amp;Tabulka9[[#This Row],[hodnocení produktu '[%'] seřazeno]])</f>
        <v>393</v>
      </c>
    </row>
    <row r="399" spans="3:5" x14ac:dyDescent="0.25">
      <c r="C399" s="1">
        <v>394</v>
      </c>
      <c r="D399" s="1">
        <v>81</v>
      </c>
      <c r="E399" s="1">
        <f>COUNTIF(Tabulka9[hodnocení produktu '[%'] seřazeno],"&lt;="&amp;Tabulka9[[#This Row],[hodnocení produktu '[%'] seřazeno]])</f>
        <v>398</v>
      </c>
    </row>
    <row r="400" spans="3:5" x14ac:dyDescent="0.25">
      <c r="C400" s="1">
        <v>395</v>
      </c>
      <c r="D400" s="1">
        <v>81</v>
      </c>
      <c r="E400" s="1">
        <f>COUNTIF(Tabulka9[hodnocení produktu '[%'] seřazeno],"&lt;="&amp;Tabulka9[[#This Row],[hodnocení produktu '[%'] seřazeno]])</f>
        <v>398</v>
      </c>
    </row>
    <row r="401" spans="3:5" x14ac:dyDescent="0.25">
      <c r="C401" s="1">
        <v>396</v>
      </c>
      <c r="D401" s="1">
        <v>81</v>
      </c>
      <c r="E401" s="1">
        <f>COUNTIF(Tabulka9[hodnocení produktu '[%'] seřazeno],"&lt;="&amp;Tabulka9[[#This Row],[hodnocení produktu '[%'] seřazeno]])</f>
        <v>398</v>
      </c>
    </row>
    <row r="402" spans="3:5" x14ac:dyDescent="0.25">
      <c r="C402" s="1">
        <v>397</v>
      </c>
      <c r="D402" s="1">
        <v>81</v>
      </c>
      <c r="E402" s="1">
        <f>COUNTIF(Tabulka9[hodnocení produktu '[%'] seřazeno],"&lt;="&amp;Tabulka9[[#This Row],[hodnocení produktu '[%'] seřazeno]])</f>
        <v>398</v>
      </c>
    </row>
    <row r="403" spans="3:5" x14ac:dyDescent="0.25">
      <c r="C403" s="1">
        <v>398</v>
      </c>
      <c r="D403" s="1">
        <v>81</v>
      </c>
      <c r="E403" s="1">
        <f>COUNTIF(Tabulka9[hodnocení produktu '[%'] seřazeno],"&lt;="&amp;Tabulka9[[#This Row],[hodnocení produktu '[%'] seřazeno]])</f>
        <v>398</v>
      </c>
    </row>
    <row r="404" spans="3:5" x14ac:dyDescent="0.25">
      <c r="C404" s="1">
        <v>399</v>
      </c>
      <c r="D404" s="1">
        <v>82</v>
      </c>
      <c r="E404" s="1">
        <f>COUNTIF(Tabulka9[hodnocení produktu '[%'] seřazeno],"&lt;="&amp;Tabulka9[[#This Row],[hodnocení produktu '[%'] seřazeno]])</f>
        <v>404</v>
      </c>
    </row>
    <row r="405" spans="3:5" x14ac:dyDescent="0.25">
      <c r="C405" s="1">
        <v>400</v>
      </c>
      <c r="D405" s="1">
        <v>82</v>
      </c>
      <c r="E405" s="1">
        <f>COUNTIF(Tabulka9[hodnocení produktu '[%'] seřazeno],"&lt;="&amp;Tabulka9[[#This Row],[hodnocení produktu '[%'] seřazeno]])</f>
        <v>404</v>
      </c>
    </row>
    <row r="406" spans="3:5" x14ac:dyDescent="0.25">
      <c r="C406" s="1">
        <v>401</v>
      </c>
      <c r="D406" s="1">
        <v>82</v>
      </c>
      <c r="E406" s="1">
        <f>COUNTIF(Tabulka9[hodnocení produktu '[%'] seřazeno],"&lt;="&amp;Tabulka9[[#This Row],[hodnocení produktu '[%'] seřazeno]])</f>
        <v>404</v>
      </c>
    </row>
    <row r="407" spans="3:5" x14ac:dyDescent="0.25">
      <c r="C407" s="1">
        <v>402</v>
      </c>
      <c r="D407" s="1">
        <v>82</v>
      </c>
      <c r="E407" s="1">
        <f>COUNTIF(Tabulka9[hodnocení produktu '[%'] seřazeno],"&lt;="&amp;Tabulka9[[#This Row],[hodnocení produktu '[%'] seřazeno]])</f>
        <v>404</v>
      </c>
    </row>
    <row r="408" spans="3:5" x14ac:dyDescent="0.25">
      <c r="C408" s="1">
        <v>403</v>
      </c>
      <c r="D408" s="1">
        <v>82</v>
      </c>
      <c r="E408" s="1">
        <f>COUNTIF(Tabulka9[hodnocení produktu '[%'] seřazeno],"&lt;="&amp;Tabulka9[[#This Row],[hodnocení produktu '[%'] seřazeno]])</f>
        <v>404</v>
      </c>
    </row>
    <row r="409" spans="3:5" x14ac:dyDescent="0.25">
      <c r="C409" s="1">
        <v>404</v>
      </c>
      <c r="D409" s="1">
        <v>82</v>
      </c>
      <c r="E409" s="1">
        <f>COUNTIF(Tabulka9[hodnocení produktu '[%'] seřazeno],"&lt;="&amp;Tabulka9[[#This Row],[hodnocení produktu '[%'] seřazeno]])</f>
        <v>404</v>
      </c>
    </row>
    <row r="410" spans="3:5" x14ac:dyDescent="0.25">
      <c r="C410" s="1">
        <v>405</v>
      </c>
      <c r="D410" s="1">
        <v>83</v>
      </c>
      <c r="E410" s="1">
        <f>COUNTIF(Tabulka9[hodnocení produktu '[%'] seřazeno],"&lt;="&amp;Tabulka9[[#This Row],[hodnocení produktu '[%'] seřazeno]])</f>
        <v>408</v>
      </c>
    </row>
    <row r="411" spans="3:5" x14ac:dyDescent="0.25">
      <c r="C411" s="1">
        <v>406</v>
      </c>
      <c r="D411" s="1">
        <v>83</v>
      </c>
      <c r="E411" s="1">
        <f>COUNTIF(Tabulka9[hodnocení produktu '[%'] seřazeno],"&lt;="&amp;Tabulka9[[#This Row],[hodnocení produktu '[%'] seřazeno]])</f>
        <v>408</v>
      </c>
    </row>
    <row r="412" spans="3:5" x14ac:dyDescent="0.25">
      <c r="C412" s="1">
        <v>407</v>
      </c>
      <c r="D412" s="1">
        <v>83</v>
      </c>
      <c r="E412" s="1">
        <f>COUNTIF(Tabulka9[hodnocení produktu '[%'] seřazeno],"&lt;="&amp;Tabulka9[[#This Row],[hodnocení produktu '[%'] seřazeno]])</f>
        <v>408</v>
      </c>
    </row>
    <row r="413" spans="3:5" x14ac:dyDescent="0.25">
      <c r="C413" s="1">
        <v>408</v>
      </c>
      <c r="D413" s="1">
        <v>83</v>
      </c>
      <c r="E413" s="1">
        <f>COUNTIF(Tabulka9[hodnocení produktu '[%'] seřazeno],"&lt;="&amp;Tabulka9[[#This Row],[hodnocení produktu '[%'] seřazeno]])</f>
        <v>408</v>
      </c>
    </row>
    <row r="414" spans="3:5" x14ac:dyDescent="0.25">
      <c r="C414" s="1">
        <v>409</v>
      </c>
      <c r="D414" s="1">
        <v>84</v>
      </c>
      <c r="E414" s="1">
        <f>COUNTIF(Tabulka9[hodnocení produktu '[%'] seřazeno],"&lt;="&amp;Tabulka9[[#This Row],[hodnocení produktu '[%'] seřazeno]])</f>
        <v>415</v>
      </c>
    </row>
    <row r="415" spans="3:5" x14ac:dyDescent="0.25">
      <c r="C415" s="1">
        <v>410</v>
      </c>
      <c r="D415" s="1">
        <v>84</v>
      </c>
      <c r="E415" s="1">
        <f>COUNTIF(Tabulka9[hodnocení produktu '[%'] seřazeno],"&lt;="&amp;Tabulka9[[#This Row],[hodnocení produktu '[%'] seřazeno]])</f>
        <v>415</v>
      </c>
    </row>
    <row r="416" spans="3:5" x14ac:dyDescent="0.25">
      <c r="C416" s="1">
        <v>411</v>
      </c>
      <c r="D416" s="1">
        <v>84</v>
      </c>
      <c r="E416" s="1">
        <f>COUNTIF(Tabulka9[hodnocení produktu '[%'] seřazeno],"&lt;="&amp;Tabulka9[[#This Row],[hodnocení produktu '[%'] seřazeno]])</f>
        <v>415</v>
      </c>
    </row>
    <row r="417" spans="3:5" x14ac:dyDescent="0.25">
      <c r="C417" s="1">
        <v>412</v>
      </c>
      <c r="D417" s="1">
        <v>84</v>
      </c>
      <c r="E417" s="1">
        <f>COUNTIF(Tabulka9[hodnocení produktu '[%'] seřazeno],"&lt;="&amp;Tabulka9[[#This Row],[hodnocení produktu '[%'] seřazeno]])</f>
        <v>415</v>
      </c>
    </row>
    <row r="418" spans="3:5" x14ac:dyDescent="0.25">
      <c r="C418" s="1">
        <v>413</v>
      </c>
      <c r="D418" s="1">
        <v>84</v>
      </c>
      <c r="E418" s="1">
        <f>COUNTIF(Tabulka9[hodnocení produktu '[%'] seřazeno],"&lt;="&amp;Tabulka9[[#This Row],[hodnocení produktu '[%'] seřazeno]])</f>
        <v>415</v>
      </c>
    </row>
    <row r="419" spans="3:5" x14ac:dyDescent="0.25">
      <c r="C419" s="1">
        <v>414</v>
      </c>
      <c r="D419" s="1">
        <v>84</v>
      </c>
      <c r="E419" s="1">
        <f>COUNTIF(Tabulka9[hodnocení produktu '[%'] seřazeno],"&lt;="&amp;Tabulka9[[#This Row],[hodnocení produktu '[%'] seřazeno]])</f>
        <v>415</v>
      </c>
    </row>
    <row r="420" spans="3:5" x14ac:dyDescent="0.25">
      <c r="C420" s="1">
        <v>415</v>
      </c>
      <c r="D420" s="1">
        <v>84</v>
      </c>
      <c r="E420" s="1">
        <f>COUNTIF(Tabulka9[hodnocení produktu '[%'] seřazeno],"&lt;="&amp;Tabulka9[[#This Row],[hodnocení produktu '[%'] seřazeno]])</f>
        <v>415</v>
      </c>
    </row>
    <row r="421" spans="3:5" x14ac:dyDescent="0.25">
      <c r="C421" s="1">
        <v>416</v>
      </c>
      <c r="D421" s="1">
        <v>85</v>
      </c>
      <c r="E421" s="1">
        <f>COUNTIF(Tabulka9[hodnocení produktu '[%'] seřazeno],"&lt;="&amp;Tabulka9[[#This Row],[hodnocení produktu '[%'] seřazeno]])</f>
        <v>418</v>
      </c>
    </row>
    <row r="422" spans="3:5" x14ac:dyDescent="0.25">
      <c r="C422" s="1">
        <v>417</v>
      </c>
      <c r="D422" s="1">
        <v>85</v>
      </c>
      <c r="E422" s="1">
        <f>COUNTIF(Tabulka9[hodnocení produktu '[%'] seřazeno],"&lt;="&amp;Tabulka9[[#This Row],[hodnocení produktu '[%'] seřazeno]])</f>
        <v>418</v>
      </c>
    </row>
    <row r="423" spans="3:5" x14ac:dyDescent="0.25">
      <c r="C423" s="1">
        <v>418</v>
      </c>
      <c r="D423" s="1">
        <v>85</v>
      </c>
      <c r="E423" s="1">
        <f>COUNTIF(Tabulka9[hodnocení produktu '[%'] seřazeno],"&lt;="&amp;Tabulka9[[#This Row],[hodnocení produktu '[%'] seřazeno]])</f>
        <v>418</v>
      </c>
    </row>
    <row r="424" spans="3:5" x14ac:dyDescent="0.25">
      <c r="C424" s="1">
        <v>419</v>
      </c>
      <c r="D424" s="1">
        <v>86</v>
      </c>
      <c r="E424" s="1">
        <f>COUNTIF(Tabulka9[hodnocení produktu '[%'] seřazeno],"&lt;="&amp;Tabulka9[[#This Row],[hodnocení produktu '[%'] seřazeno]])</f>
        <v>426</v>
      </c>
    </row>
    <row r="425" spans="3:5" x14ac:dyDescent="0.25">
      <c r="C425" s="1">
        <v>420</v>
      </c>
      <c r="D425" s="1">
        <v>86</v>
      </c>
      <c r="E425" s="1">
        <f>COUNTIF(Tabulka9[hodnocení produktu '[%'] seřazeno],"&lt;="&amp;Tabulka9[[#This Row],[hodnocení produktu '[%'] seřazeno]])</f>
        <v>426</v>
      </c>
    </row>
    <row r="426" spans="3:5" x14ac:dyDescent="0.25">
      <c r="C426" s="1">
        <v>421</v>
      </c>
      <c r="D426" s="1">
        <v>86</v>
      </c>
      <c r="E426" s="1">
        <f>COUNTIF(Tabulka9[hodnocení produktu '[%'] seřazeno],"&lt;="&amp;Tabulka9[[#This Row],[hodnocení produktu '[%'] seřazeno]])</f>
        <v>426</v>
      </c>
    </row>
    <row r="427" spans="3:5" x14ac:dyDescent="0.25">
      <c r="C427" s="1">
        <v>422</v>
      </c>
      <c r="D427" s="1">
        <v>86</v>
      </c>
      <c r="E427" s="1">
        <f>COUNTIF(Tabulka9[hodnocení produktu '[%'] seřazeno],"&lt;="&amp;Tabulka9[[#This Row],[hodnocení produktu '[%'] seřazeno]])</f>
        <v>426</v>
      </c>
    </row>
    <row r="428" spans="3:5" x14ac:dyDescent="0.25">
      <c r="C428" s="1">
        <v>423</v>
      </c>
      <c r="D428" s="1">
        <v>86</v>
      </c>
      <c r="E428" s="1">
        <f>COUNTIF(Tabulka9[hodnocení produktu '[%'] seřazeno],"&lt;="&amp;Tabulka9[[#This Row],[hodnocení produktu '[%'] seřazeno]])</f>
        <v>426</v>
      </c>
    </row>
    <row r="429" spans="3:5" x14ac:dyDescent="0.25">
      <c r="C429" s="1">
        <v>424</v>
      </c>
      <c r="D429" s="1">
        <v>86</v>
      </c>
      <c r="E429" s="1">
        <f>COUNTIF(Tabulka9[hodnocení produktu '[%'] seřazeno],"&lt;="&amp;Tabulka9[[#This Row],[hodnocení produktu '[%'] seřazeno]])</f>
        <v>426</v>
      </c>
    </row>
    <row r="430" spans="3:5" x14ac:dyDescent="0.25">
      <c r="C430" s="1">
        <v>425</v>
      </c>
      <c r="D430" s="1">
        <v>86</v>
      </c>
      <c r="E430" s="1">
        <f>COUNTIF(Tabulka9[hodnocení produktu '[%'] seřazeno],"&lt;="&amp;Tabulka9[[#This Row],[hodnocení produktu '[%'] seřazeno]])</f>
        <v>426</v>
      </c>
    </row>
    <row r="431" spans="3:5" x14ac:dyDescent="0.25">
      <c r="C431" s="1">
        <v>426</v>
      </c>
      <c r="D431" s="1">
        <v>86</v>
      </c>
      <c r="E431" s="1">
        <f>COUNTIF(Tabulka9[hodnocení produktu '[%'] seřazeno],"&lt;="&amp;Tabulka9[[#This Row],[hodnocení produktu '[%'] seřazeno]])</f>
        <v>426</v>
      </c>
    </row>
    <row r="432" spans="3:5" x14ac:dyDescent="0.25">
      <c r="C432" s="1">
        <v>427</v>
      </c>
      <c r="D432" s="1">
        <v>87</v>
      </c>
      <c r="E432" s="1">
        <f>COUNTIF(Tabulka9[hodnocení produktu '[%'] seřazeno],"&lt;="&amp;Tabulka9[[#This Row],[hodnocení produktu '[%'] seřazeno]])</f>
        <v>435</v>
      </c>
    </row>
    <row r="433" spans="3:5" x14ac:dyDescent="0.25">
      <c r="C433" s="1">
        <v>428</v>
      </c>
      <c r="D433" s="1">
        <v>87</v>
      </c>
      <c r="E433" s="1">
        <f>COUNTIF(Tabulka9[hodnocení produktu '[%'] seřazeno],"&lt;="&amp;Tabulka9[[#This Row],[hodnocení produktu '[%'] seřazeno]])</f>
        <v>435</v>
      </c>
    </row>
    <row r="434" spans="3:5" x14ac:dyDescent="0.25">
      <c r="C434" s="1">
        <v>429</v>
      </c>
      <c r="D434" s="1">
        <v>87</v>
      </c>
      <c r="E434" s="1">
        <f>COUNTIF(Tabulka9[hodnocení produktu '[%'] seřazeno],"&lt;="&amp;Tabulka9[[#This Row],[hodnocení produktu '[%'] seřazeno]])</f>
        <v>435</v>
      </c>
    </row>
    <row r="435" spans="3:5" x14ac:dyDescent="0.25">
      <c r="C435" s="1">
        <v>430</v>
      </c>
      <c r="D435" s="1">
        <v>87</v>
      </c>
      <c r="E435" s="1">
        <f>COUNTIF(Tabulka9[hodnocení produktu '[%'] seřazeno],"&lt;="&amp;Tabulka9[[#This Row],[hodnocení produktu '[%'] seřazeno]])</f>
        <v>435</v>
      </c>
    </row>
    <row r="436" spans="3:5" x14ac:dyDescent="0.25">
      <c r="C436" s="1">
        <v>431</v>
      </c>
      <c r="D436" s="1">
        <v>87</v>
      </c>
      <c r="E436" s="1">
        <f>COUNTIF(Tabulka9[hodnocení produktu '[%'] seřazeno],"&lt;="&amp;Tabulka9[[#This Row],[hodnocení produktu '[%'] seřazeno]])</f>
        <v>435</v>
      </c>
    </row>
    <row r="437" spans="3:5" x14ac:dyDescent="0.25">
      <c r="C437" s="1">
        <v>432</v>
      </c>
      <c r="D437" s="1">
        <v>87</v>
      </c>
      <c r="E437" s="1">
        <f>COUNTIF(Tabulka9[hodnocení produktu '[%'] seřazeno],"&lt;="&amp;Tabulka9[[#This Row],[hodnocení produktu '[%'] seřazeno]])</f>
        <v>435</v>
      </c>
    </row>
    <row r="438" spans="3:5" x14ac:dyDescent="0.25">
      <c r="C438" s="1">
        <v>433</v>
      </c>
      <c r="D438" s="1">
        <v>87</v>
      </c>
      <c r="E438" s="1">
        <f>COUNTIF(Tabulka9[hodnocení produktu '[%'] seřazeno],"&lt;="&amp;Tabulka9[[#This Row],[hodnocení produktu '[%'] seřazeno]])</f>
        <v>435</v>
      </c>
    </row>
    <row r="439" spans="3:5" x14ac:dyDescent="0.25">
      <c r="C439" s="1">
        <v>434</v>
      </c>
      <c r="D439" s="1">
        <v>87</v>
      </c>
      <c r="E439" s="1">
        <f>COUNTIF(Tabulka9[hodnocení produktu '[%'] seřazeno],"&lt;="&amp;Tabulka9[[#This Row],[hodnocení produktu '[%'] seřazeno]])</f>
        <v>435</v>
      </c>
    </row>
    <row r="440" spans="3:5" x14ac:dyDescent="0.25">
      <c r="C440" s="1">
        <v>435</v>
      </c>
      <c r="D440" s="1">
        <v>87</v>
      </c>
      <c r="E440" s="1">
        <f>COUNTIF(Tabulka9[hodnocení produktu '[%'] seřazeno],"&lt;="&amp;Tabulka9[[#This Row],[hodnocení produktu '[%'] seřazeno]])</f>
        <v>435</v>
      </c>
    </row>
    <row r="441" spans="3:5" x14ac:dyDescent="0.25">
      <c r="C441" s="1">
        <v>436</v>
      </c>
      <c r="D441" s="1">
        <v>88</v>
      </c>
      <c r="E441" s="1">
        <f>COUNTIF(Tabulka9[hodnocení produktu '[%'] seřazeno],"&lt;="&amp;Tabulka9[[#This Row],[hodnocení produktu '[%'] seřazeno]])</f>
        <v>443</v>
      </c>
    </row>
    <row r="442" spans="3:5" x14ac:dyDescent="0.25">
      <c r="C442" s="1">
        <v>437</v>
      </c>
      <c r="D442" s="1">
        <v>88</v>
      </c>
      <c r="E442" s="1">
        <f>COUNTIF(Tabulka9[hodnocení produktu '[%'] seřazeno],"&lt;="&amp;Tabulka9[[#This Row],[hodnocení produktu '[%'] seřazeno]])</f>
        <v>443</v>
      </c>
    </row>
    <row r="443" spans="3:5" x14ac:dyDescent="0.25">
      <c r="C443" s="1">
        <v>438</v>
      </c>
      <c r="D443" s="1">
        <v>88</v>
      </c>
      <c r="E443" s="1">
        <f>COUNTIF(Tabulka9[hodnocení produktu '[%'] seřazeno],"&lt;="&amp;Tabulka9[[#This Row],[hodnocení produktu '[%'] seřazeno]])</f>
        <v>443</v>
      </c>
    </row>
    <row r="444" spans="3:5" x14ac:dyDescent="0.25">
      <c r="C444" s="1">
        <v>439</v>
      </c>
      <c r="D444" s="1">
        <v>88</v>
      </c>
      <c r="E444" s="1">
        <f>COUNTIF(Tabulka9[hodnocení produktu '[%'] seřazeno],"&lt;="&amp;Tabulka9[[#This Row],[hodnocení produktu '[%'] seřazeno]])</f>
        <v>443</v>
      </c>
    </row>
    <row r="445" spans="3:5" x14ac:dyDescent="0.25">
      <c r="C445" s="1">
        <v>440</v>
      </c>
      <c r="D445" s="1">
        <v>88</v>
      </c>
      <c r="E445" s="1">
        <f>COUNTIF(Tabulka9[hodnocení produktu '[%'] seřazeno],"&lt;="&amp;Tabulka9[[#This Row],[hodnocení produktu '[%'] seřazeno]])</f>
        <v>443</v>
      </c>
    </row>
    <row r="446" spans="3:5" x14ac:dyDescent="0.25">
      <c r="C446" s="1">
        <v>441</v>
      </c>
      <c r="D446" s="1">
        <v>88</v>
      </c>
      <c r="E446" s="1">
        <f>COUNTIF(Tabulka9[hodnocení produktu '[%'] seřazeno],"&lt;="&amp;Tabulka9[[#This Row],[hodnocení produktu '[%'] seřazeno]])</f>
        <v>443</v>
      </c>
    </row>
    <row r="447" spans="3:5" x14ac:dyDescent="0.25">
      <c r="C447" s="1">
        <v>442</v>
      </c>
      <c r="D447" s="1">
        <v>88</v>
      </c>
      <c r="E447" s="1">
        <f>COUNTIF(Tabulka9[hodnocení produktu '[%'] seřazeno],"&lt;="&amp;Tabulka9[[#This Row],[hodnocení produktu '[%'] seřazeno]])</f>
        <v>443</v>
      </c>
    </row>
    <row r="448" spans="3:5" x14ac:dyDescent="0.25">
      <c r="C448" s="1">
        <v>443</v>
      </c>
      <c r="D448" s="1">
        <v>88</v>
      </c>
      <c r="E448" s="1">
        <f>COUNTIF(Tabulka9[hodnocení produktu '[%'] seřazeno],"&lt;="&amp;Tabulka9[[#This Row],[hodnocení produktu '[%'] seřazeno]])</f>
        <v>443</v>
      </c>
    </row>
    <row r="449" spans="3:5" x14ac:dyDescent="0.25">
      <c r="C449" s="1">
        <v>444</v>
      </c>
      <c r="D449" s="1">
        <v>89</v>
      </c>
      <c r="E449" s="1">
        <f>COUNTIF(Tabulka9[hodnocení produktu '[%'] seřazeno],"&lt;="&amp;Tabulka9[[#This Row],[hodnocení produktu '[%'] seřazeno]])</f>
        <v>453</v>
      </c>
    </row>
    <row r="450" spans="3:5" x14ac:dyDescent="0.25">
      <c r="C450" s="1">
        <v>445</v>
      </c>
      <c r="D450" s="1">
        <v>89</v>
      </c>
      <c r="E450" s="1">
        <f>COUNTIF(Tabulka9[hodnocení produktu '[%'] seřazeno],"&lt;="&amp;Tabulka9[[#This Row],[hodnocení produktu '[%'] seřazeno]])</f>
        <v>453</v>
      </c>
    </row>
    <row r="451" spans="3:5" x14ac:dyDescent="0.25">
      <c r="C451" s="1">
        <v>446</v>
      </c>
      <c r="D451" s="1">
        <v>89</v>
      </c>
      <c r="E451" s="1">
        <f>COUNTIF(Tabulka9[hodnocení produktu '[%'] seřazeno],"&lt;="&amp;Tabulka9[[#This Row],[hodnocení produktu '[%'] seřazeno]])</f>
        <v>453</v>
      </c>
    </row>
    <row r="452" spans="3:5" x14ac:dyDescent="0.25">
      <c r="C452" s="1">
        <v>447</v>
      </c>
      <c r="D452" s="1">
        <v>89</v>
      </c>
      <c r="E452" s="1">
        <f>COUNTIF(Tabulka9[hodnocení produktu '[%'] seřazeno],"&lt;="&amp;Tabulka9[[#This Row],[hodnocení produktu '[%'] seřazeno]])</f>
        <v>453</v>
      </c>
    </row>
    <row r="453" spans="3:5" x14ac:dyDescent="0.25">
      <c r="C453" s="5">
        <v>448</v>
      </c>
      <c r="D453" s="1">
        <v>89</v>
      </c>
      <c r="E453" s="1">
        <f>COUNTIF(Tabulka9[hodnocení produktu '[%'] seřazeno],"&lt;="&amp;Tabulka9[[#This Row],[hodnocení produktu '[%'] seřazeno]])</f>
        <v>453</v>
      </c>
    </row>
    <row r="454" spans="3:5" x14ac:dyDescent="0.25">
      <c r="C454" s="1">
        <v>449</v>
      </c>
      <c r="D454" s="1">
        <v>89</v>
      </c>
      <c r="E454" s="1">
        <f>COUNTIF(Tabulka9[hodnocení produktu '[%'] seřazeno],"&lt;="&amp;Tabulka9[[#This Row],[hodnocení produktu '[%'] seřazeno]])</f>
        <v>453</v>
      </c>
    </row>
    <row r="455" spans="3:5" x14ac:dyDescent="0.25">
      <c r="C455" s="1">
        <v>450</v>
      </c>
      <c r="D455" s="1">
        <v>89</v>
      </c>
      <c r="E455" s="1">
        <f>COUNTIF(Tabulka9[hodnocení produktu '[%'] seřazeno],"&lt;="&amp;Tabulka9[[#This Row],[hodnocení produktu '[%'] seřazeno]])</f>
        <v>453</v>
      </c>
    </row>
    <row r="456" spans="3:5" x14ac:dyDescent="0.25">
      <c r="C456" s="1">
        <v>451</v>
      </c>
      <c r="D456" s="1">
        <v>89</v>
      </c>
      <c r="E456" s="1">
        <f>COUNTIF(Tabulka9[hodnocení produktu '[%'] seřazeno],"&lt;="&amp;Tabulka9[[#This Row],[hodnocení produktu '[%'] seřazeno]])</f>
        <v>453</v>
      </c>
    </row>
    <row r="457" spans="3:5" x14ac:dyDescent="0.25">
      <c r="C457" s="1">
        <v>452</v>
      </c>
      <c r="D457" s="1">
        <v>89</v>
      </c>
      <c r="E457" s="1">
        <f>COUNTIF(Tabulka9[hodnocení produktu '[%'] seřazeno],"&lt;="&amp;Tabulka9[[#This Row],[hodnocení produktu '[%'] seřazeno]])</f>
        <v>453</v>
      </c>
    </row>
    <row r="458" spans="3:5" x14ac:dyDescent="0.25">
      <c r="C458" s="1">
        <v>453</v>
      </c>
      <c r="D458" s="1">
        <v>89</v>
      </c>
      <c r="E458" s="1">
        <f>COUNTIF(Tabulka9[hodnocení produktu '[%'] seřazeno],"&lt;="&amp;Tabulka9[[#This Row],[hodnocení produktu '[%'] seřazeno]])</f>
        <v>453</v>
      </c>
    </row>
    <row r="459" spans="3:5" x14ac:dyDescent="0.25">
      <c r="C459" s="1">
        <v>454</v>
      </c>
      <c r="D459" s="1">
        <v>90</v>
      </c>
      <c r="E459" s="1">
        <f>COUNTIF(Tabulka9[hodnocení produktu '[%'] seřazeno],"&lt;="&amp;Tabulka9[[#This Row],[hodnocení produktu '[%'] seřazeno]])</f>
        <v>457</v>
      </c>
    </row>
    <row r="460" spans="3:5" x14ac:dyDescent="0.25">
      <c r="C460" s="1">
        <v>455</v>
      </c>
      <c r="D460" s="1">
        <v>90</v>
      </c>
      <c r="E460" s="1">
        <f>COUNTIF(Tabulka9[hodnocení produktu '[%'] seřazeno],"&lt;="&amp;Tabulka9[[#This Row],[hodnocení produktu '[%'] seřazeno]])</f>
        <v>457</v>
      </c>
    </row>
    <row r="461" spans="3:5" x14ac:dyDescent="0.25">
      <c r="C461" s="1">
        <v>456</v>
      </c>
      <c r="D461" s="1">
        <v>90</v>
      </c>
      <c r="E461" s="1">
        <f>COUNTIF(Tabulka9[hodnocení produktu '[%'] seřazeno],"&lt;="&amp;Tabulka9[[#This Row],[hodnocení produktu '[%'] seřazeno]])</f>
        <v>457</v>
      </c>
    </row>
    <row r="462" spans="3:5" x14ac:dyDescent="0.25">
      <c r="C462" s="1">
        <v>457</v>
      </c>
      <c r="D462" s="1">
        <v>90</v>
      </c>
      <c r="E462" s="1">
        <f>COUNTIF(Tabulka9[hodnocení produktu '[%'] seřazeno],"&lt;="&amp;Tabulka9[[#This Row],[hodnocení produktu '[%'] seřazeno]])</f>
        <v>457</v>
      </c>
    </row>
    <row r="463" spans="3:5" x14ac:dyDescent="0.25">
      <c r="C463" s="1">
        <v>458</v>
      </c>
      <c r="D463" s="1">
        <v>91</v>
      </c>
      <c r="E463" s="1">
        <f>COUNTIF(Tabulka9[hodnocení produktu '[%'] seřazeno],"&lt;="&amp;Tabulka9[[#This Row],[hodnocení produktu '[%'] seřazeno]])</f>
        <v>461</v>
      </c>
    </row>
    <row r="464" spans="3:5" x14ac:dyDescent="0.25">
      <c r="C464" s="1">
        <v>459</v>
      </c>
      <c r="D464" s="1">
        <v>91</v>
      </c>
      <c r="E464" s="1">
        <f>COUNTIF(Tabulka9[hodnocení produktu '[%'] seřazeno],"&lt;="&amp;Tabulka9[[#This Row],[hodnocení produktu '[%'] seřazeno]])</f>
        <v>461</v>
      </c>
    </row>
    <row r="465" spans="3:5" x14ac:dyDescent="0.25">
      <c r="C465" s="1">
        <v>460</v>
      </c>
      <c r="D465" s="1">
        <v>91</v>
      </c>
      <c r="E465" s="1">
        <f>COUNTIF(Tabulka9[hodnocení produktu '[%'] seřazeno],"&lt;="&amp;Tabulka9[[#This Row],[hodnocení produktu '[%'] seřazeno]])</f>
        <v>461</v>
      </c>
    </row>
    <row r="466" spans="3:5" x14ac:dyDescent="0.25">
      <c r="C466" s="1">
        <v>461</v>
      </c>
      <c r="D466" s="1">
        <v>91</v>
      </c>
      <c r="E466" s="1">
        <f>COUNTIF(Tabulka9[hodnocení produktu '[%'] seřazeno],"&lt;="&amp;Tabulka9[[#This Row],[hodnocení produktu '[%'] seřazeno]])</f>
        <v>461</v>
      </c>
    </row>
    <row r="467" spans="3:5" x14ac:dyDescent="0.25">
      <c r="C467" s="1">
        <v>462</v>
      </c>
      <c r="D467" s="1">
        <v>92</v>
      </c>
      <c r="E467" s="1">
        <f>COUNTIF(Tabulka9[hodnocení produktu '[%'] seřazeno],"&lt;="&amp;Tabulka9[[#This Row],[hodnocení produktu '[%'] seřazeno]])</f>
        <v>465</v>
      </c>
    </row>
    <row r="468" spans="3:5" x14ac:dyDescent="0.25">
      <c r="C468" s="1">
        <v>463</v>
      </c>
      <c r="D468" s="1">
        <v>92</v>
      </c>
      <c r="E468" s="1">
        <f>COUNTIF(Tabulka9[hodnocení produktu '[%'] seřazeno],"&lt;="&amp;Tabulka9[[#This Row],[hodnocení produktu '[%'] seřazeno]])</f>
        <v>465</v>
      </c>
    </row>
    <row r="469" spans="3:5" x14ac:dyDescent="0.25">
      <c r="C469" s="1">
        <v>464</v>
      </c>
      <c r="D469" s="1">
        <v>92</v>
      </c>
      <c r="E469" s="1">
        <f>COUNTIF(Tabulka9[hodnocení produktu '[%'] seřazeno],"&lt;="&amp;Tabulka9[[#This Row],[hodnocení produktu '[%'] seřazeno]])</f>
        <v>465</v>
      </c>
    </row>
    <row r="470" spans="3:5" x14ac:dyDescent="0.25">
      <c r="C470" s="1">
        <v>465</v>
      </c>
      <c r="D470" s="1">
        <v>92</v>
      </c>
      <c r="E470" s="1">
        <f>COUNTIF(Tabulka9[hodnocení produktu '[%'] seřazeno],"&lt;="&amp;Tabulka9[[#This Row],[hodnocení produktu '[%'] seřazeno]])</f>
        <v>465</v>
      </c>
    </row>
    <row r="471" spans="3:5" x14ac:dyDescent="0.25">
      <c r="C471" s="1">
        <v>466</v>
      </c>
      <c r="D471" s="1">
        <v>93</v>
      </c>
      <c r="E471" s="1">
        <f>COUNTIF(Tabulka9[hodnocení produktu '[%'] seřazeno],"&lt;="&amp;Tabulka9[[#This Row],[hodnocení produktu '[%'] seřazeno]])</f>
        <v>469</v>
      </c>
    </row>
    <row r="472" spans="3:5" x14ac:dyDescent="0.25">
      <c r="C472" s="1">
        <v>467</v>
      </c>
      <c r="D472" s="1">
        <v>93</v>
      </c>
      <c r="E472" s="1">
        <f>COUNTIF(Tabulka9[hodnocení produktu '[%'] seřazeno],"&lt;="&amp;Tabulka9[[#This Row],[hodnocení produktu '[%'] seřazeno]])</f>
        <v>469</v>
      </c>
    </row>
    <row r="473" spans="3:5" x14ac:dyDescent="0.25">
      <c r="C473" s="1">
        <v>468</v>
      </c>
      <c r="D473" s="1">
        <v>93</v>
      </c>
      <c r="E473" s="1">
        <f>COUNTIF(Tabulka9[hodnocení produktu '[%'] seřazeno],"&lt;="&amp;Tabulka9[[#This Row],[hodnocení produktu '[%'] seřazeno]])</f>
        <v>469</v>
      </c>
    </row>
    <row r="474" spans="3:5" x14ac:dyDescent="0.25">
      <c r="C474" s="1">
        <v>469</v>
      </c>
      <c r="D474" s="1">
        <v>93</v>
      </c>
      <c r="E474" s="1">
        <f>COUNTIF(Tabulka9[hodnocení produktu '[%'] seřazeno],"&lt;="&amp;Tabulka9[[#This Row],[hodnocení produktu '[%'] seřazeno]])</f>
        <v>469</v>
      </c>
    </row>
    <row r="475" spans="3:5" x14ac:dyDescent="0.25">
      <c r="C475" s="1">
        <v>470</v>
      </c>
      <c r="D475" s="1">
        <v>94</v>
      </c>
      <c r="E475" s="1">
        <f>COUNTIF(Tabulka9[hodnocení produktu '[%'] seřazeno],"&lt;="&amp;Tabulka9[[#This Row],[hodnocení produktu '[%'] seřazeno]])</f>
        <v>471</v>
      </c>
    </row>
    <row r="476" spans="3:5" x14ac:dyDescent="0.25">
      <c r="C476" s="1">
        <v>471</v>
      </c>
      <c r="D476" s="1">
        <v>94</v>
      </c>
      <c r="E476" s="1">
        <f>COUNTIF(Tabulka9[hodnocení produktu '[%'] seřazeno],"&lt;="&amp;Tabulka9[[#This Row],[hodnocení produktu '[%'] seřazeno]])</f>
        <v>471</v>
      </c>
    </row>
    <row r="477" spans="3:5" x14ac:dyDescent="0.25">
      <c r="C477" s="1">
        <v>472</v>
      </c>
      <c r="D477" s="1">
        <v>95</v>
      </c>
      <c r="E477" s="1">
        <f>COUNTIF(Tabulka9[hodnocení produktu '[%'] seřazeno],"&lt;="&amp;Tabulka9[[#This Row],[hodnocení produktu '[%'] seřazeno]])</f>
        <v>475</v>
      </c>
    </row>
    <row r="478" spans="3:5" x14ac:dyDescent="0.25">
      <c r="C478" s="1">
        <v>473</v>
      </c>
      <c r="D478" s="1">
        <v>95</v>
      </c>
      <c r="E478" s="1">
        <f>COUNTIF(Tabulka9[hodnocení produktu '[%'] seřazeno],"&lt;="&amp;Tabulka9[[#This Row],[hodnocení produktu '[%'] seřazeno]])</f>
        <v>475</v>
      </c>
    </row>
    <row r="479" spans="3:5" x14ac:dyDescent="0.25">
      <c r="C479" s="1">
        <v>474</v>
      </c>
      <c r="D479" s="1">
        <v>95</v>
      </c>
      <c r="E479" s="1">
        <f>COUNTIF(Tabulka9[hodnocení produktu '[%'] seřazeno],"&lt;="&amp;Tabulka9[[#This Row],[hodnocení produktu '[%'] seřazeno]])</f>
        <v>475</v>
      </c>
    </row>
    <row r="480" spans="3:5" x14ac:dyDescent="0.25">
      <c r="C480" s="1">
        <v>475</v>
      </c>
      <c r="D480" s="1">
        <v>95</v>
      </c>
      <c r="E480" s="1">
        <f>COUNTIF(Tabulka9[hodnocení produktu '[%'] seřazeno],"&lt;="&amp;Tabulka9[[#This Row],[hodnocení produktu '[%'] seřazeno]])</f>
        <v>475</v>
      </c>
    </row>
    <row r="481" spans="3:5" x14ac:dyDescent="0.25">
      <c r="C481" s="1">
        <v>476</v>
      </c>
      <c r="D481" s="1">
        <v>96</v>
      </c>
      <c r="E481" s="1">
        <f>COUNTIF(Tabulka9[hodnocení produktu '[%'] seřazeno],"&lt;="&amp;Tabulka9[[#This Row],[hodnocení produktu '[%'] seřazeno]])</f>
        <v>482</v>
      </c>
    </row>
    <row r="482" spans="3:5" x14ac:dyDescent="0.25">
      <c r="C482" s="1">
        <v>477</v>
      </c>
      <c r="D482" s="1">
        <v>96</v>
      </c>
      <c r="E482" s="1">
        <f>COUNTIF(Tabulka9[hodnocení produktu '[%'] seřazeno],"&lt;="&amp;Tabulka9[[#This Row],[hodnocení produktu '[%'] seřazeno]])</f>
        <v>482</v>
      </c>
    </row>
    <row r="483" spans="3:5" x14ac:dyDescent="0.25">
      <c r="C483" s="1">
        <v>478</v>
      </c>
      <c r="D483" s="1">
        <v>96</v>
      </c>
      <c r="E483" s="1">
        <f>COUNTIF(Tabulka9[hodnocení produktu '[%'] seřazeno],"&lt;="&amp;Tabulka9[[#This Row],[hodnocení produktu '[%'] seřazeno]])</f>
        <v>482</v>
      </c>
    </row>
    <row r="484" spans="3:5" x14ac:dyDescent="0.25">
      <c r="C484" s="1">
        <v>479</v>
      </c>
      <c r="D484" s="1">
        <v>96</v>
      </c>
      <c r="E484" s="1">
        <f>COUNTIF(Tabulka9[hodnocení produktu '[%'] seřazeno],"&lt;="&amp;Tabulka9[[#This Row],[hodnocení produktu '[%'] seřazeno]])</f>
        <v>482</v>
      </c>
    </row>
    <row r="485" spans="3:5" x14ac:dyDescent="0.25">
      <c r="C485" s="1">
        <v>480</v>
      </c>
      <c r="D485" s="1">
        <v>96</v>
      </c>
      <c r="E485" s="1">
        <f>COUNTIF(Tabulka9[hodnocení produktu '[%'] seřazeno],"&lt;="&amp;Tabulka9[[#This Row],[hodnocení produktu '[%'] seřazeno]])</f>
        <v>482</v>
      </c>
    </row>
    <row r="486" spans="3:5" x14ac:dyDescent="0.25">
      <c r="C486" s="1">
        <v>481</v>
      </c>
      <c r="D486" s="1">
        <v>96</v>
      </c>
      <c r="E486" s="1">
        <f>COUNTIF(Tabulka9[hodnocení produktu '[%'] seřazeno],"&lt;="&amp;Tabulka9[[#This Row],[hodnocení produktu '[%'] seřazeno]])</f>
        <v>482</v>
      </c>
    </row>
    <row r="487" spans="3:5" x14ac:dyDescent="0.25">
      <c r="C487" s="1">
        <v>482</v>
      </c>
      <c r="D487" s="5">
        <v>96</v>
      </c>
      <c r="E487" s="1">
        <f>COUNTIF(Tabulka9[hodnocení produktu '[%'] seřazeno],"&lt;="&amp;Tabulka9[[#This Row],[hodnocení produktu '[%'] seřazeno]])</f>
        <v>482</v>
      </c>
    </row>
    <row r="488" spans="3:5" x14ac:dyDescent="0.25">
      <c r="C488" s="1">
        <v>483</v>
      </c>
      <c r="D488" s="1">
        <v>97</v>
      </c>
      <c r="E488" s="1">
        <f>COUNTIF(Tabulka9[hodnocení produktu '[%'] seřazeno],"&lt;="&amp;Tabulka9[[#This Row],[hodnocení produktu '[%'] seřazeno]])</f>
        <v>484</v>
      </c>
    </row>
    <row r="489" spans="3:5" x14ac:dyDescent="0.25">
      <c r="C489" s="1">
        <v>484</v>
      </c>
      <c r="D489" s="1">
        <v>97</v>
      </c>
      <c r="E489" s="1">
        <f>COUNTIF(Tabulka9[hodnocení produktu '[%'] seřazeno],"&lt;="&amp;Tabulka9[[#This Row],[hodnocení produktu '[%'] seřazeno]])</f>
        <v>484</v>
      </c>
    </row>
    <row r="490" spans="3:5" x14ac:dyDescent="0.25">
      <c r="C490" s="1">
        <v>485</v>
      </c>
      <c r="D490" s="1">
        <v>98</v>
      </c>
      <c r="E490" s="1">
        <f>COUNTIF(Tabulka9[hodnocení produktu '[%'] seřazeno],"&lt;="&amp;Tabulka9[[#This Row],[hodnocení produktu '[%'] seřazeno]])</f>
        <v>493</v>
      </c>
    </row>
    <row r="491" spans="3:5" x14ac:dyDescent="0.25">
      <c r="C491" s="1">
        <v>486</v>
      </c>
      <c r="D491" s="1">
        <v>98</v>
      </c>
      <c r="E491" s="1">
        <f>COUNTIF(Tabulka9[hodnocení produktu '[%'] seřazeno],"&lt;="&amp;Tabulka9[[#This Row],[hodnocení produktu '[%'] seřazeno]])</f>
        <v>493</v>
      </c>
    </row>
    <row r="492" spans="3:5" x14ac:dyDescent="0.25">
      <c r="C492" s="1">
        <v>487</v>
      </c>
      <c r="D492" s="1">
        <v>98</v>
      </c>
      <c r="E492" s="1">
        <f>COUNTIF(Tabulka9[hodnocení produktu '[%'] seřazeno],"&lt;="&amp;Tabulka9[[#This Row],[hodnocení produktu '[%'] seřazeno]])</f>
        <v>493</v>
      </c>
    </row>
    <row r="493" spans="3:5" x14ac:dyDescent="0.25">
      <c r="C493" s="1">
        <v>488</v>
      </c>
      <c r="D493" s="1">
        <v>98</v>
      </c>
      <c r="E493" s="1">
        <f>COUNTIF(Tabulka9[hodnocení produktu '[%'] seřazeno],"&lt;="&amp;Tabulka9[[#This Row],[hodnocení produktu '[%'] seřazeno]])</f>
        <v>493</v>
      </c>
    </row>
    <row r="494" spans="3:5" x14ac:dyDescent="0.25">
      <c r="C494" s="1">
        <v>489</v>
      </c>
      <c r="D494" s="1">
        <v>98</v>
      </c>
      <c r="E494" s="1">
        <f>COUNTIF(Tabulka9[hodnocení produktu '[%'] seřazeno],"&lt;="&amp;Tabulka9[[#This Row],[hodnocení produktu '[%'] seřazeno]])</f>
        <v>493</v>
      </c>
    </row>
    <row r="495" spans="3:5" x14ac:dyDescent="0.25">
      <c r="C495" s="1">
        <v>490</v>
      </c>
      <c r="D495" s="1">
        <v>98</v>
      </c>
      <c r="E495" s="1">
        <f>COUNTIF(Tabulka9[hodnocení produktu '[%'] seřazeno],"&lt;="&amp;Tabulka9[[#This Row],[hodnocení produktu '[%'] seřazeno]])</f>
        <v>493</v>
      </c>
    </row>
    <row r="496" spans="3:5" x14ac:dyDescent="0.25">
      <c r="C496" s="1">
        <v>491</v>
      </c>
      <c r="D496" s="1">
        <v>98</v>
      </c>
      <c r="E496" s="1">
        <f>COUNTIF(Tabulka9[hodnocení produktu '[%'] seřazeno],"&lt;="&amp;Tabulka9[[#This Row],[hodnocení produktu '[%'] seřazeno]])</f>
        <v>493</v>
      </c>
    </row>
    <row r="497" spans="3:5" x14ac:dyDescent="0.25">
      <c r="C497" s="1">
        <v>492</v>
      </c>
      <c r="D497" s="1">
        <v>98</v>
      </c>
      <c r="E497" s="1">
        <f>COUNTIF(Tabulka9[hodnocení produktu '[%'] seřazeno],"&lt;="&amp;Tabulka9[[#This Row],[hodnocení produktu '[%'] seřazeno]])</f>
        <v>493</v>
      </c>
    </row>
    <row r="498" spans="3:5" x14ac:dyDescent="0.25">
      <c r="C498" s="1">
        <v>493</v>
      </c>
      <c r="D498" s="1">
        <v>98</v>
      </c>
      <c r="E498" s="1">
        <f>COUNTIF(Tabulka9[hodnocení produktu '[%'] seřazeno],"&lt;="&amp;Tabulka9[[#This Row],[hodnocení produktu '[%'] seřazeno]])</f>
        <v>493</v>
      </c>
    </row>
    <row r="499" spans="3:5" x14ac:dyDescent="0.25">
      <c r="C499" s="1">
        <v>494</v>
      </c>
      <c r="D499" s="1">
        <v>99</v>
      </c>
      <c r="E499" s="1">
        <f>COUNTIF(Tabulka9[hodnocení produktu '[%'] seřazeno],"&lt;="&amp;Tabulka9[[#This Row],[hodnocení produktu '[%'] seřazeno]])</f>
        <v>499</v>
      </c>
    </row>
    <row r="500" spans="3:5" x14ac:dyDescent="0.25">
      <c r="C500" s="1">
        <v>495</v>
      </c>
      <c r="D500" s="1">
        <v>99</v>
      </c>
      <c r="E500" s="1">
        <f>COUNTIF(Tabulka9[hodnocení produktu '[%'] seřazeno],"&lt;="&amp;Tabulka9[[#This Row],[hodnocení produktu '[%'] seřazeno]])</f>
        <v>499</v>
      </c>
    </row>
    <row r="501" spans="3:5" x14ac:dyDescent="0.25">
      <c r="C501" s="1">
        <v>496</v>
      </c>
      <c r="D501" s="1">
        <v>99</v>
      </c>
      <c r="E501" s="1">
        <f>COUNTIF(Tabulka9[hodnocení produktu '[%'] seřazeno],"&lt;="&amp;Tabulka9[[#This Row],[hodnocení produktu '[%'] seřazeno]])</f>
        <v>499</v>
      </c>
    </row>
    <row r="502" spans="3:5" x14ac:dyDescent="0.25">
      <c r="C502" s="1">
        <v>497</v>
      </c>
      <c r="D502" s="1">
        <v>99</v>
      </c>
      <c r="E502" s="1">
        <f>COUNTIF(Tabulka9[hodnocení produktu '[%'] seřazeno],"&lt;="&amp;Tabulka9[[#This Row],[hodnocení produktu '[%'] seřazeno]])</f>
        <v>499</v>
      </c>
    </row>
    <row r="503" spans="3:5" x14ac:dyDescent="0.25">
      <c r="C503" s="1">
        <v>498</v>
      </c>
      <c r="D503" s="1">
        <v>99</v>
      </c>
      <c r="E503" s="1">
        <f>COUNTIF(Tabulka9[hodnocení produktu '[%'] seřazeno],"&lt;="&amp;Tabulka9[[#This Row],[hodnocení produktu '[%'] seřazeno]])</f>
        <v>499</v>
      </c>
    </row>
    <row r="504" spans="3:5" x14ac:dyDescent="0.25">
      <c r="C504" s="1">
        <v>499</v>
      </c>
      <c r="D504" s="1">
        <v>99</v>
      </c>
      <c r="E504" s="1">
        <f>COUNTIF(Tabulka9[hodnocení produktu '[%'] seřazeno],"&lt;="&amp;Tabulka9[[#This Row],[hodnocení produktu '[%'] seřazeno]])</f>
        <v>499</v>
      </c>
    </row>
    <row r="505" spans="3:5" x14ac:dyDescent="0.25">
      <c r="C505" s="1">
        <v>500</v>
      </c>
      <c r="D505" s="1">
        <v>100</v>
      </c>
      <c r="E505" s="1">
        <f>COUNTIF(Tabulka9[hodnocení produktu '[%'] seřazeno],"&lt;="&amp;Tabulka9[[#This Row],[hodnocení produktu '[%'] seřazeno]])</f>
        <v>505</v>
      </c>
    </row>
    <row r="506" spans="3:5" x14ac:dyDescent="0.25">
      <c r="C506" s="1">
        <v>501</v>
      </c>
      <c r="D506" s="1">
        <v>100</v>
      </c>
      <c r="E506" s="1">
        <f>COUNTIF(Tabulka9[hodnocení produktu '[%'] seřazeno],"&lt;="&amp;Tabulka9[[#This Row],[hodnocení produktu '[%'] seřazeno]])</f>
        <v>505</v>
      </c>
    </row>
    <row r="507" spans="3:5" x14ac:dyDescent="0.25">
      <c r="C507" s="1">
        <v>502</v>
      </c>
      <c r="D507" s="1">
        <v>100</v>
      </c>
      <c r="E507" s="1">
        <f>COUNTIF(Tabulka9[hodnocení produktu '[%'] seřazeno],"&lt;="&amp;Tabulka9[[#This Row],[hodnocení produktu '[%'] seřazeno]])</f>
        <v>505</v>
      </c>
    </row>
    <row r="508" spans="3:5" x14ac:dyDescent="0.25">
      <c r="C508" s="1">
        <v>503</v>
      </c>
      <c r="D508" s="1">
        <v>100</v>
      </c>
      <c r="E508" s="1">
        <f>COUNTIF(Tabulka9[hodnocení produktu '[%'] seřazeno],"&lt;="&amp;Tabulka9[[#This Row],[hodnocení produktu '[%'] seřazeno]])</f>
        <v>505</v>
      </c>
    </row>
    <row r="509" spans="3:5" x14ac:dyDescent="0.25">
      <c r="C509" s="1">
        <v>504</v>
      </c>
      <c r="D509" s="1">
        <v>100</v>
      </c>
      <c r="E509" s="1">
        <f>COUNTIF(Tabulka9[hodnocení produktu '[%'] seřazeno],"&lt;="&amp;Tabulka9[[#This Row],[hodnocení produktu '[%'] seřazeno]])</f>
        <v>505</v>
      </c>
    </row>
    <row r="510" spans="3:5" x14ac:dyDescent="0.25">
      <c r="C510" s="5">
        <v>505</v>
      </c>
      <c r="D510" s="5">
        <v>100</v>
      </c>
      <c r="E510" s="1">
        <f>COUNTIF(Tabulka9[hodnocení produktu '[%'] seřazeno],"&lt;="&amp;Tabulka9[[#This Row],[hodnocení produktu '[%'] seřazeno]])</f>
        <v>505</v>
      </c>
    </row>
  </sheetData>
  <sortState ref="D7:D510">
    <sortCondition ref="D6"/>
  </sortState>
  <mergeCells count="1">
    <mergeCell ref="G22:M25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ex_01</vt:lpstr>
      <vt:lpstr>ex_02</vt:lpstr>
      <vt:lpstr>ex_03</vt:lpstr>
      <vt:lpstr>ex_03_dist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Drda</dc:creator>
  <cp:lastModifiedBy>zak</cp:lastModifiedBy>
  <dcterms:created xsi:type="dcterms:W3CDTF">2022-11-06T18:36:13Z</dcterms:created>
  <dcterms:modified xsi:type="dcterms:W3CDTF">2023-11-13T10:40:19Z</dcterms:modified>
</cp:coreProperties>
</file>