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ltia-Git\kaltia proyectos\"/>
    </mc:Choice>
  </mc:AlternateContent>
  <bookViews>
    <workbookView xWindow="0" yWindow="0" windowWidth="28800" windowHeight="124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F32" i="1"/>
  <c r="H28" i="1"/>
  <c r="H27" i="1"/>
  <c r="F33" i="1" l="1"/>
  <c r="H25" i="1"/>
  <c r="H26" i="1"/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2" i="1" l="1"/>
  <c r="I32" i="1" s="1"/>
  <c r="I33" i="1" l="1"/>
  <c r="K32" i="1"/>
  <c r="K33" i="1" s="1"/>
  <c r="K34" i="1" s="1"/>
</calcChain>
</file>

<file path=xl/sharedStrings.xml><?xml version="1.0" encoding="utf-8"?>
<sst xmlns="http://schemas.openxmlformats.org/spreadsheetml/2006/main" count="87" uniqueCount="72">
  <si>
    <t>costo unitario</t>
  </si>
  <si>
    <t>total</t>
  </si>
  <si>
    <t>aplicación</t>
  </si>
  <si>
    <t>uniprotec v1.0</t>
  </si>
  <si>
    <t>Modulo</t>
  </si>
  <si>
    <t>ABC Intructores</t>
  </si>
  <si>
    <t>ABC Perfiles</t>
  </si>
  <si>
    <t>ABC Empresas</t>
  </si>
  <si>
    <t>ABC Cursos</t>
  </si>
  <si>
    <t>ABC Cedes</t>
  </si>
  <si>
    <t>Logica Empresas - Intructores</t>
  </si>
  <si>
    <t>Logica Intructores - Cursos</t>
  </si>
  <si>
    <t>Logica Disponibilidad</t>
  </si>
  <si>
    <t>infra local</t>
  </si>
  <si>
    <t>descripcion tecnica</t>
  </si>
  <si>
    <t>Front Control BD</t>
  </si>
  <si>
    <t>Integracion</t>
  </si>
  <si>
    <t>diseño front</t>
  </si>
  <si>
    <t>SubModulo</t>
  </si>
  <si>
    <t>Imagen Corporativa</t>
  </si>
  <si>
    <t>JS estándar</t>
  </si>
  <si>
    <t>SEO</t>
  </si>
  <si>
    <t>CEM</t>
  </si>
  <si>
    <t>infra publica</t>
  </si>
  <si>
    <t>domino</t>
  </si>
  <si>
    <t>servidor App</t>
  </si>
  <si>
    <t>servidor BD</t>
  </si>
  <si>
    <t>hosting</t>
  </si>
  <si>
    <t>seguridad</t>
  </si>
  <si>
    <t>extras</t>
  </si>
  <si>
    <t>semana</t>
  </si>
  <si>
    <t>Front Control BD Servicio</t>
  </si>
  <si>
    <t>imagen css</t>
  </si>
  <si>
    <t>Envio Correo</t>
  </si>
  <si>
    <t>Calendario Dinamico</t>
  </si>
  <si>
    <t>Documentacion</t>
  </si>
  <si>
    <t>Manual usuario</t>
  </si>
  <si>
    <t>Documentacion Tecnica</t>
  </si>
  <si>
    <t>Pruebas Usuario</t>
  </si>
  <si>
    <t>Categoria</t>
  </si>
  <si>
    <t>Tiempo desarrollo</t>
  </si>
  <si>
    <t>horas desarrollo</t>
  </si>
  <si>
    <t>tiempo semana</t>
  </si>
  <si>
    <t>Columna1</t>
  </si>
  <si>
    <t xml:space="preserve"> </t>
  </si>
  <si>
    <t xml:space="preserve">  .</t>
  </si>
  <si>
    <t>DIVISION DE ENTREGAS Y PAGOS</t>
  </si>
  <si>
    <t>DECLARACION DE CONTRATO</t>
  </si>
  <si>
    <t>FIRMAS DE CONTRATO</t>
  </si>
  <si>
    <t>INICIO DE PROYECTO</t>
  </si>
  <si>
    <t>Columna5</t>
  </si>
  <si>
    <t>Columna6</t>
  </si>
  <si>
    <t>Columna7</t>
  </si>
  <si>
    <t>TIEMPOS</t>
  </si>
  <si>
    <t>1 SEMANA</t>
  </si>
  <si>
    <t>ENTREGABLE</t>
  </si>
  <si>
    <t>ANTICIPO</t>
  </si>
  <si>
    <t>CONTRATOS</t>
  </si>
  <si>
    <t>ACTIVACION DE SERVIDOR PUBLICO</t>
  </si>
  <si>
    <t>INGRESO USUARIOS</t>
  </si>
  <si>
    <t>PERFILES</t>
  </si>
  <si>
    <t xml:space="preserve">APLICACIÓN </t>
  </si>
  <si>
    <t>INTEGRACION DE MODULOS</t>
  </si>
  <si>
    <t>ABC ELEMENTOS</t>
  </si>
  <si>
    <t>1 SEMANA APROX</t>
  </si>
  <si>
    <t>LOGICAS DE SERVICIO</t>
  </si>
  <si>
    <t>CALENDARIO</t>
  </si>
  <si>
    <t>NOTIFICACIONES</t>
  </si>
  <si>
    <t>1.5 SEMANA APROX</t>
  </si>
  <si>
    <t>DOCUMENTACION</t>
  </si>
  <si>
    <t>MANUALES</t>
  </si>
  <si>
    <t>VOBO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</si>
</sst>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2" xfId="1" applyBorder="1"/>
    <xf numFmtId="9" fontId="0" fillId="0" borderId="0" xfId="0" applyNumberFormat="1"/>
  </cellXfs>
  <cellStyles count="2">
    <cellStyle name="Celda de comprobación" xfId="1" builtinId="23"/>
    <cellStyle name="Normal" xfId="0" builtinId="0"/>
  </cellStyles>
  <dxfs count="6">
    <dxf>
      <border outline="0">
        <bottom style="double">
          <color rgb="FF3F3F3F"/>
        </bottom>
      </border>
    </dxf>
    <dxf>
      <border outline="0">
        <top style="double">
          <color rgb="FF3F3F3F"/>
        </top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border outline="0">
        <bottom style="double">
          <color rgb="FF3F3F3F"/>
        </bottom>
      </border>
    </dxf>
    <dxf>
      <border outline="0">
        <top style="double">
          <color rgb="FF3F3F3F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J33" totalsRowShown="0" headerRowDxfId="3" headerRowBorderDxfId="4" tableBorderDxfId="5" headerRowCellStyle="Celda de comprobación">
  <tableColumns count="9">
    <tableColumn id="1" name="Categoria"/>
    <tableColumn id="2" name=" "/>
    <tableColumn id="3" name="Modulo"/>
    <tableColumn id="4" name="SubModulo"/>
    <tableColumn id="5" name="Tiempo desarrollo"/>
    <tableColumn id="6" name="costo unitario"/>
    <tableColumn id="7" name="total"/>
    <tableColumn id="8" name="  ."/>
    <tableColumn id="9" name="descripcion tecnic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B2:J33" totalsRowShown="0" headerRowDxfId="2" headerRowBorderDxfId="0" tableBorderDxfId="1" headerRowCellStyle="Celda de comprobación">
  <tableColumns count="9">
    <tableColumn id="1" name="DIVISION DE ENTREGAS Y PAGOS"/>
    <tableColumn id="2" name=" "/>
    <tableColumn id="3" name="TIEMPOS"/>
    <tableColumn id="4" name="ENTREGABLE"/>
    <tableColumn id="5" name="ANTICIPO"/>
    <tableColumn id="6" name="Columna1"/>
    <tableColumn id="7" name="Columna5"/>
    <tableColumn id="8" name="Columna6"/>
    <tableColumn id="9" name="Columna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>
      <selection activeCell="F16" sqref="F6:F16"/>
    </sheetView>
  </sheetViews>
  <sheetFormatPr baseColWidth="10" defaultRowHeight="15" x14ac:dyDescent="0.25"/>
  <cols>
    <col min="2" max="2" width="11.5703125" customWidth="1"/>
    <col min="3" max="3" width="12" customWidth="1"/>
    <col min="4" max="4" width="25.7109375" bestFit="1" customWidth="1"/>
    <col min="5" max="5" width="25.7109375" customWidth="1"/>
    <col min="6" max="6" width="19.28515625" customWidth="1"/>
    <col min="7" max="7" width="13.140625" hidden="1" customWidth="1"/>
    <col min="8" max="8" width="11.85546875" bestFit="1" customWidth="1"/>
    <col min="9" max="9" width="12" customWidth="1"/>
    <col min="10" max="10" width="23.28515625" bestFit="1" customWidth="1"/>
  </cols>
  <sheetData>
    <row r="2" spans="2:10" ht="15.75" thickBot="1" x14ac:dyDescent="0.3">
      <c r="B2" s="2" t="s">
        <v>39</v>
      </c>
      <c r="C2" s="2" t="s">
        <v>44</v>
      </c>
      <c r="D2" s="2" t="s">
        <v>4</v>
      </c>
      <c r="E2" s="2" t="s">
        <v>18</v>
      </c>
      <c r="F2" s="2" t="s">
        <v>40</v>
      </c>
      <c r="G2" s="2" t="s">
        <v>0</v>
      </c>
      <c r="H2" s="2" t="s">
        <v>1</v>
      </c>
      <c r="I2" s="2" t="s">
        <v>45</v>
      </c>
      <c r="J2" s="2" t="s">
        <v>14</v>
      </c>
    </row>
    <row r="3" spans="2:10" ht="15.75" thickTop="1" x14ac:dyDescent="0.25">
      <c r="B3" t="s">
        <v>2</v>
      </c>
    </row>
    <row r="4" spans="2:10" x14ac:dyDescent="0.25">
      <c r="B4" t="s">
        <v>3</v>
      </c>
    </row>
    <row r="5" spans="2:10" x14ac:dyDescent="0.25">
      <c r="D5" t="s">
        <v>17</v>
      </c>
    </row>
    <row r="6" spans="2:10" x14ac:dyDescent="0.25">
      <c r="E6" t="s">
        <v>32</v>
      </c>
      <c r="F6">
        <v>10</v>
      </c>
      <c r="G6">
        <v>35</v>
      </c>
      <c r="H6">
        <f>+G6*F6</f>
        <v>350</v>
      </c>
      <c r="J6" t="s">
        <v>19</v>
      </c>
    </row>
    <row r="7" spans="2:10" x14ac:dyDescent="0.25">
      <c r="E7" t="s">
        <v>20</v>
      </c>
      <c r="F7">
        <v>10</v>
      </c>
      <c r="G7">
        <v>35</v>
      </c>
      <c r="H7">
        <f>+G7*F7</f>
        <v>350</v>
      </c>
    </row>
    <row r="8" spans="2:10" x14ac:dyDescent="0.25">
      <c r="E8" t="s">
        <v>21</v>
      </c>
      <c r="F8">
        <v>5</v>
      </c>
      <c r="G8">
        <v>35</v>
      </c>
      <c r="H8">
        <f>+G8*F8</f>
        <v>175</v>
      </c>
    </row>
    <row r="9" spans="2:10" x14ac:dyDescent="0.25">
      <c r="E9" t="s">
        <v>22</v>
      </c>
      <c r="F9">
        <v>5</v>
      </c>
      <c r="G9">
        <v>35</v>
      </c>
      <c r="H9">
        <f>+G9*F9</f>
        <v>175</v>
      </c>
    </row>
    <row r="10" spans="2:10" x14ac:dyDescent="0.25">
      <c r="E10" t="s">
        <v>29</v>
      </c>
      <c r="F10">
        <v>10</v>
      </c>
      <c r="G10">
        <v>35</v>
      </c>
      <c r="H10">
        <f>+G10*F10</f>
        <v>350</v>
      </c>
    </row>
    <row r="11" spans="2:10" x14ac:dyDescent="0.25">
      <c r="D11" t="s">
        <v>13</v>
      </c>
      <c r="F11">
        <v>2</v>
      </c>
      <c r="G11">
        <v>35</v>
      </c>
      <c r="H11">
        <f>+G11*F11</f>
        <v>70</v>
      </c>
      <c r="J11" t="s">
        <v>16</v>
      </c>
    </row>
    <row r="12" spans="2:10" x14ac:dyDescent="0.25">
      <c r="D12" t="s">
        <v>23</v>
      </c>
      <c r="E12" t="s">
        <v>24</v>
      </c>
      <c r="F12">
        <v>2</v>
      </c>
      <c r="G12">
        <v>35</v>
      </c>
      <c r="H12">
        <f>+G12*F12</f>
        <v>70</v>
      </c>
    </row>
    <row r="13" spans="2:10" x14ac:dyDescent="0.25">
      <c r="E13" t="s">
        <v>25</v>
      </c>
      <c r="F13">
        <v>2</v>
      </c>
      <c r="G13">
        <v>35</v>
      </c>
      <c r="H13">
        <f>+G13*F13</f>
        <v>70</v>
      </c>
    </row>
    <row r="14" spans="2:10" x14ac:dyDescent="0.25">
      <c r="E14" t="s">
        <v>26</v>
      </c>
      <c r="F14">
        <v>3</v>
      </c>
      <c r="G14">
        <v>35</v>
      </c>
      <c r="H14">
        <f>+G14*F14</f>
        <v>105</v>
      </c>
    </row>
    <row r="15" spans="2:10" x14ac:dyDescent="0.25">
      <c r="E15" t="s">
        <v>27</v>
      </c>
      <c r="F15">
        <v>1</v>
      </c>
      <c r="G15">
        <v>35</v>
      </c>
      <c r="H15">
        <f>+G15*F15</f>
        <v>35</v>
      </c>
    </row>
    <row r="16" spans="2:10" x14ac:dyDescent="0.25">
      <c r="E16" t="s">
        <v>28</v>
      </c>
      <c r="F16">
        <v>6</v>
      </c>
      <c r="G16">
        <v>35</v>
      </c>
      <c r="H16">
        <f>+G16*F16</f>
        <v>210</v>
      </c>
    </row>
    <row r="17" spans="4:11" x14ac:dyDescent="0.25">
      <c r="D17" t="s">
        <v>7</v>
      </c>
      <c r="F17">
        <v>5</v>
      </c>
      <c r="G17">
        <v>35</v>
      </c>
      <c r="H17">
        <f>+G17*F17</f>
        <v>175</v>
      </c>
      <c r="J17" t="s">
        <v>15</v>
      </c>
    </row>
    <row r="18" spans="4:11" x14ac:dyDescent="0.25">
      <c r="D18" t="s">
        <v>5</v>
      </c>
      <c r="F18">
        <v>5</v>
      </c>
      <c r="G18">
        <v>35</v>
      </c>
      <c r="H18">
        <f>+G18*F18</f>
        <v>175</v>
      </c>
      <c r="J18" t="s">
        <v>15</v>
      </c>
    </row>
    <row r="19" spans="4:11" x14ac:dyDescent="0.25">
      <c r="D19" t="s">
        <v>6</v>
      </c>
      <c r="F19">
        <v>5</v>
      </c>
      <c r="G19">
        <v>35</v>
      </c>
      <c r="H19">
        <f>+G19*F19</f>
        <v>175</v>
      </c>
      <c r="J19" t="s">
        <v>15</v>
      </c>
    </row>
    <row r="20" spans="4:11" x14ac:dyDescent="0.25">
      <c r="D20" t="s">
        <v>8</v>
      </c>
      <c r="F20">
        <v>5</v>
      </c>
      <c r="G20">
        <v>35</v>
      </c>
      <c r="H20">
        <f>+G20*F20</f>
        <v>175</v>
      </c>
      <c r="J20" t="s">
        <v>15</v>
      </c>
    </row>
    <row r="21" spans="4:11" x14ac:dyDescent="0.25">
      <c r="D21" t="s">
        <v>9</v>
      </c>
      <c r="F21">
        <v>5</v>
      </c>
      <c r="G21">
        <v>35</v>
      </c>
      <c r="H21">
        <f>+G21*F21</f>
        <v>175</v>
      </c>
      <c r="J21" t="s">
        <v>15</v>
      </c>
    </row>
    <row r="22" spans="4:11" x14ac:dyDescent="0.25">
      <c r="D22" t="s">
        <v>10</v>
      </c>
      <c r="F22">
        <v>7</v>
      </c>
      <c r="G22">
        <v>35</v>
      </c>
      <c r="H22">
        <f>+G22*F22</f>
        <v>245</v>
      </c>
      <c r="J22" t="s">
        <v>31</v>
      </c>
    </row>
    <row r="23" spans="4:11" x14ac:dyDescent="0.25">
      <c r="D23" t="s">
        <v>11</v>
      </c>
      <c r="F23">
        <v>7</v>
      </c>
      <c r="G23">
        <v>35</v>
      </c>
      <c r="H23">
        <f>+G23*F23</f>
        <v>245</v>
      </c>
      <c r="J23" t="s">
        <v>31</v>
      </c>
    </row>
    <row r="24" spans="4:11" x14ac:dyDescent="0.25">
      <c r="D24" t="s">
        <v>12</v>
      </c>
      <c r="F24">
        <v>7</v>
      </c>
      <c r="G24">
        <v>35</v>
      </c>
      <c r="H24">
        <f>+G24*F24</f>
        <v>245</v>
      </c>
      <c r="J24" t="s">
        <v>31</v>
      </c>
    </row>
    <row r="25" spans="4:11" x14ac:dyDescent="0.25">
      <c r="D25" t="s">
        <v>34</v>
      </c>
      <c r="F25">
        <v>8</v>
      </c>
      <c r="G25">
        <v>35</v>
      </c>
      <c r="H25">
        <f>+G25*F25</f>
        <v>280</v>
      </c>
      <c r="J25" t="s">
        <v>31</v>
      </c>
    </row>
    <row r="26" spans="4:11" x14ac:dyDescent="0.25">
      <c r="D26" t="s">
        <v>33</v>
      </c>
      <c r="F26">
        <v>8</v>
      </c>
      <c r="G26">
        <v>35</v>
      </c>
      <c r="H26">
        <f>+G26*F26</f>
        <v>280</v>
      </c>
      <c r="J26" t="s">
        <v>31</v>
      </c>
    </row>
    <row r="27" spans="4:11" x14ac:dyDescent="0.25">
      <c r="D27" t="s">
        <v>38</v>
      </c>
      <c r="F27">
        <v>10</v>
      </c>
      <c r="G27">
        <v>35</v>
      </c>
      <c r="H27">
        <f>+G27*F27</f>
        <v>350</v>
      </c>
    </row>
    <row r="28" spans="4:11" x14ac:dyDescent="0.25">
      <c r="D28" t="s">
        <v>35</v>
      </c>
      <c r="G28">
        <v>35</v>
      </c>
      <c r="H28">
        <f>+G28*F28</f>
        <v>0</v>
      </c>
    </row>
    <row r="29" spans="4:11" x14ac:dyDescent="0.25">
      <c r="E29" t="s">
        <v>36</v>
      </c>
      <c r="F29">
        <v>5</v>
      </c>
      <c r="G29">
        <v>35</v>
      </c>
      <c r="H29">
        <f>+G29*F29</f>
        <v>175</v>
      </c>
    </row>
    <row r="30" spans="4:11" x14ac:dyDescent="0.25">
      <c r="E30" t="s">
        <v>37</v>
      </c>
      <c r="F30">
        <v>5</v>
      </c>
      <c r="G30">
        <v>35</v>
      </c>
      <c r="H30">
        <f>+G30*F30</f>
        <v>175</v>
      </c>
    </row>
    <row r="32" spans="4:11" ht="23.25" x14ac:dyDescent="0.35">
      <c r="E32" t="s">
        <v>41</v>
      </c>
      <c r="F32" s="1">
        <f>SUM(F3:F30)</f>
        <v>138</v>
      </c>
      <c r="H32">
        <f>SUM(H3:H30)</f>
        <v>4830</v>
      </c>
      <c r="I32" s="1">
        <f>H32*20</f>
        <v>96600</v>
      </c>
      <c r="K32">
        <f>+I32</f>
        <v>96600</v>
      </c>
    </row>
    <row r="33" spans="5:11" x14ac:dyDescent="0.25">
      <c r="E33" t="s">
        <v>42</v>
      </c>
      <c r="F33">
        <f>+F32/40</f>
        <v>3.45</v>
      </c>
      <c r="I33">
        <f>+I32/2</f>
        <v>48300</v>
      </c>
      <c r="J33" t="s">
        <v>30</v>
      </c>
      <c r="K33">
        <f>+K32*0.16</f>
        <v>15456</v>
      </c>
    </row>
    <row r="34" spans="5:11" x14ac:dyDescent="0.25">
      <c r="K34">
        <f>+K33+K32</f>
        <v>112056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abSelected="1" workbookViewId="0">
      <selection activeCell="F22" sqref="F22"/>
    </sheetView>
  </sheetViews>
  <sheetFormatPr baseColWidth="10" defaultRowHeight="15" x14ac:dyDescent="0.25"/>
  <cols>
    <col min="2" max="2" width="32.7109375" bestFit="1" customWidth="1"/>
    <col min="5" max="5" width="12.28515625" bestFit="1" customWidth="1"/>
  </cols>
  <sheetData>
    <row r="2" spans="2:10" ht="15.75" thickBot="1" x14ac:dyDescent="0.3">
      <c r="B2" s="2" t="s">
        <v>46</v>
      </c>
      <c r="C2" s="2" t="s">
        <v>44</v>
      </c>
      <c r="D2" s="2" t="s">
        <v>53</v>
      </c>
      <c r="E2" s="2" t="s">
        <v>55</v>
      </c>
      <c r="F2" s="2" t="s">
        <v>56</v>
      </c>
      <c r="G2" s="2" t="s">
        <v>43</v>
      </c>
      <c r="H2" s="2" t="s">
        <v>50</v>
      </c>
      <c r="I2" s="2" t="s">
        <v>51</v>
      </c>
      <c r="J2" s="2" t="s">
        <v>52</v>
      </c>
    </row>
    <row r="3" spans="2:10" ht="15.75" thickTop="1" x14ac:dyDescent="0.25">
      <c r="B3" t="s">
        <v>47</v>
      </c>
      <c r="D3" t="s">
        <v>54</v>
      </c>
    </row>
    <row r="4" spans="2:10" x14ac:dyDescent="0.25">
      <c r="B4" t="s">
        <v>48</v>
      </c>
      <c r="D4" t="s">
        <v>54</v>
      </c>
    </row>
    <row r="5" spans="2:10" x14ac:dyDescent="0.25">
      <c r="B5" t="s">
        <v>49</v>
      </c>
      <c r="E5" t="s">
        <v>57</v>
      </c>
      <c r="F5" s="3">
        <v>0.3</v>
      </c>
    </row>
    <row r="7" spans="2:10" x14ac:dyDescent="0.25">
      <c r="B7" t="s">
        <v>58</v>
      </c>
      <c r="D7" t="s">
        <v>54</v>
      </c>
    </row>
    <row r="8" spans="2:10" x14ac:dyDescent="0.25">
      <c r="B8" t="s">
        <v>59</v>
      </c>
    </row>
    <row r="9" spans="2:10" x14ac:dyDescent="0.25">
      <c r="B9" t="s">
        <v>60</v>
      </c>
      <c r="E9" t="s">
        <v>61</v>
      </c>
      <c r="F9" s="3">
        <v>0.1</v>
      </c>
    </row>
    <row r="11" spans="2:10" x14ac:dyDescent="0.25">
      <c r="B11" t="s">
        <v>62</v>
      </c>
      <c r="D11" t="s">
        <v>64</v>
      </c>
    </row>
    <row r="12" spans="2:10" x14ac:dyDescent="0.25">
      <c r="B12" t="s">
        <v>63</v>
      </c>
      <c r="E12" t="s">
        <v>61</v>
      </c>
      <c r="F12" s="3">
        <v>0.1</v>
      </c>
    </row>
    <row r="14" spans="2:10" x14ac:dyDescent="0.25">
      <c r="B14" t="s">
        <v>65</v>
      </c>
      <c r="D14" t="s">
        <v>68</v>
      </c>
    </row>
    <row r="15" spans="2:10" x14ac:dyDescent="0.25">
      <c r="B15" t="s">
        <v>66</v>
      </c>
    </row>
    <row r="16" spans="2:10" x14ac:dyDescent="0.25">
      <c r="B16" t="s">
        <v>67</v>
      </c>
      <c r="E16" t="s">
        <v>61</v>
      </c>
      <c r="F16" s="3">
        <v>0.1</v>
      </c>
    </row>
    <row r="18" spans="2:9" x14ac:dyDescent="0.25">
      <c r="B18" t="s">
        <v>69</v>
      </c>
    </row>
    <row r="19" spans="2:9" x14ac:dyDescent="0.25">
      <c r="B19" t="s">
        <v>70</v>
      </c>
      <c r="E19" t="s">
        <v>69</v>
      </c>
    </row>
    <row r="21" spans="2:9" x14ac:dyDescent="0.25">
      <c r="B21" t="s">
        <v>71</v>
      </c>
      <c r="E21" t="s">
        <v>61</v>
      </c>
      <c r="F21" s="3">
        <v>0.4</v>
      </c>
    </row>
    <row r="32" spans="2:9" ht="23.25" x14ac:dyDescent="0.35">
      <c r="F32" s="1"/>
      <c r="I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HGRC DESK</dc:creator>
  <cp:lastModifiedBy>HGRC DESK</cp:lastModifiedBy>
  <dcterms:created xsi:type="dcterms:W3CDTF">2020-01-16T05:10:16Z</dcterms:created>
  <dcterms:modified xsi:type="dcterms:W3CDTF">2020-01-18T00:02:41Z</dcterms:modified>
</cp:coreProperties>
</file>