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go\Documents\KALTIA\cotizaciones\"/>
    </mc:Choice>
  </mc:AlternateContent>
  <bookViews>
    <workbookView xWindow="0" yWindow="0" windowWidth="20490" windowHeight="7755"/>
  </bookViews>
  <sheets>
    <sheet name="Serv Personal Kaltia" sheetId="12" r:id="rId1"/>
    <sheet name="Serv Etandar Kaltia" sheetId="10" r:id="rId2"/>
  </sheets>
  <definedNames>
    <definedName name="_xlnm.Print_Area" localSheetId="1">'Serv Etandar Kaltia'!$A$1:$F$46</definedName>
    <definedName name="_xlnm.Print_Area" localSheetId="0">'Serv Personal Kaltia'!$A$1:$F$46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F34" i="12" l="1"/>
  <c r="F36" i="12" s="1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33" i="12" l="1"/>
  <c r="F38" i="12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17" i="10"/>
  <c r="F34" i="10" l="1"/>
  <c r="F36" i="10" s="1"/>
  <c r="F33" i="10"/>
  <c r="F38" i="10" l="1"/>
</calcChain>
</file>

<file path=xl/sharedStrings.xml><?xml version="1.0" encoding="utf-8"?>
<sst xmlns="http://schemas.openxmlformats.org/spreadsheetml/2006/main" count="101" uniqueCount="51">
  <si>
    <t>[42]</t>
  </si>
  <si>
    <t>Subtotal</t>
  </si>
  <si>
    <t>X</t>
  </si>
  <si>
    <t>x ___________________________________________</t>
  </si>
  <si>
    <t>TOTAL</t>
  </si>
  <si>
    <t>FECHA</t>
  </si>
  <si>
    <t>CLIENTE ID</t>
  </si>
  <si>
    <t>VALIDO HASTA</t>
  </si>
  <si>
    <t>CLIENTE</t>
  </si>
  <si>
    <t>PRECIO UNIT.</t>
  </si>
  <si>
    <t>CANT.</t>
  </si>
  <si>
    <t>IMPUESTOS</t>
  </si>
  <si>
    <t>TÉRMINOS Y CONDICIONES</t>
  </si>
  <si>
    <t>Imponible</t>
  </si>
  <si>
    <t>Otros</t>
  </si>
  <si>
    <t>La aceptación del cliente (firmar a continuación):</t>
  </si>
  <si>
    <t>Nombre del cliente</t>
  </si>
  <si>
    <t>Si usted tiene alguna pregunta sobre esta cotización, por favor, póngase en contacto con nosotros</t>
  </si>
  <si>
    <t>Gracias por hacer negocios con nosotros!</t>
  </si>
  <si>
    <t xml:space="preserve">Total Impuesto </t>
  </si>
  <si>
    <t>Impuesto %</t>
  </si>
  <si>
    <t>← Esto resume las cantidades marcadas con una "X" en la columna de impuestos</t>
  </si>
  <si>
    <t>DESCRIPCIÓN</t>
  </si>
  <si>
    <t>COTIZACIÓN</t>
  </si>
  <si>
    <t>COTIZACIÓN #</t>
  </si>
  <si>
    <t xml:space="preserve">KALTIA-SI </t>
  </si>
  <si>
    <t>Mexico CDMX</t>
  </si>
  <si>
    <t>Sitio Web: www.kaltia.xyz</t>
  </si>
  <si>
    <t>Teléfono: 5510302411</t>
  </si>
  <si>
    <t>Asesor de venta: HGRC</t>
  </si>
  <si>
    <t>Miriam Hernandez</t>
  </si>
  <si>
    <t>Makalu</t>
  </si>
  <si>
    <t>Queretaro</t>
  </si>
  <si>
    <t xml:space="preserve"> cel 4427779482</t>
  </si>
  <si>
    <t>Servicio WEB plantilla Kaltia</t>
  </si>
  <si>
    <t>Dominio web personalidado  www.makalu.com</t>
  </si>
  <si>
    <t>Dominio web personalidado  www.makalu.mx</t>
  </si>
  <si>
    <t>Dominio web personalidado  www.makalu.site</t>
  </si>
  <si>
    <t>Dominio web personalidado  www.makalu.xyz</t>
  </si>
  <si>
    <t xml:space="preserve"> - Modulo Contacto, Alta Cliente, Ingreso Cliente, Cita</t>
  </si>
  <si>
    <t xml:space="preserve"> - Contratanto +1 año </t>
  </si>
  <si>
    <t>+ Modulo Adicional Personalizado</t>
  </si>
  <si>
    <t>~ pendiente marketing SEO y SEM</t>
  </si>
  <si>
    <t>← Precios Pesos Mexicanos Mensuales</t>
  </si>
  <si>
    <t>← Escoger uno de estos dominios. Y marcar el resto en cero</t>
  </si>
  <si>
    <t>Hardenig Servidor Seguridad</t>
  </si>
  <si>
    <t>Administracion Servidor IP Publica +1GB RAM +2GB ROM +2.5GH</t>
  </si>
  <si>
    <t>Administracion Base De Datos personalizada +Catalogo +Personalizado</t>
  </si>
  <si>
    <t>x</t>
  </si>
  <si>
    <t>Servicio WEB personal Cliente</t>
  </si>
  <si>
    <t>← Incluir dominio Personalizado, debe ser contrato por 2 años minimo.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</si>
</sst>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39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i/>
      <sz val="10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b/>
      <sz val="11"/>
      <name val="Trebuchet MS"/>
      <family val="2"/>
      <scheme val="minor"/>
    </font>
    <font>
      <sz val="10"/>
      <color theme="3"/>
      <name val="Trebuchet MS"/>
      <family val="2"/>
      <scheme val="minor"/>
    </font>
    <font>
      <b/>
      <sz val="20"/>
      <color rgb="FF00B050"/>
      <name val="Arial"/>
      <family val="2"/>
      <scheme val="major"/>
    </font>
    <font>
      <b/>
      <sz val="26"/>
      <color rgb="FF00B050"/>
      <name val="Arial"/>
      <family val="2"/>
      <scheme val="major"/>
    </font>
    <font>
      <b/>
      <sz val="20"/>
      <color rgb="FF00B050"/>
      <name val="Arial"/>
      <family val="2"/>
    </font>
    <font>
      <sz val="10"/>
      <color rgb="FF00B050"/>
      <name val="Trebuchet MS"/>
      <family val="2"/>
      <scheme val="minor"/>
    </font>
    <font>
      <b/>
      <sz val="9"/>
      <color rgb="FF00B050"/>
      <name val="Arial"/>
      <family val="2"/>
    </font>
    <font>
      <sz val="9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 tint="-0.499984740745262"/>
      </right>
      <top style="thin">
        <color theme="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6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1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1" fillId="0" borderId="15" xfId="0" applyFont="1" applyBorder="1" applyAlignment="1" applyProtection="1">
      <alignment horizontal="center"/>
      <protection locked="0"/>
    </xf>
    <xf numFmtId="0" fontId="21" fillId="0" borderId="14" xfId="0" applyFont="1" applyBorder="1" applyAlignment="1" applyProtection="1">
      <alignment horizontal="center"/>
      <protection locked="0"/>
    </xf>
    <xf numFmtId="14" fontId="21" fillId="0" borderId="11" xfId="0" applyNumberFormat="1" applyFont="1" applyBorder="1" applyAlignment="1">
      <alignment horizontal="center"/>
    </xf>
    <xf numFmtId="0" fontId="21" fillId="0" borderId="13" xfId="0" applyFont="1" applyBorder="1" applyAlignment="1" applyProtection="1">
      <alignment horizontal="center"/>
      <protection locked="0"/>
    </xf>
    <xf numFmtId="0" fontId="21" fillId="0" borderId="12" xfId="0" applyFont="1" applyBorder="1"/>
    <xf numFmtId="0" fontId="25" fillId="0" borderId="12" xfId="0" applyFont="1" applyBorder="1"/>
    <xf numFmtId="164" fontId="21" fillId="0" borderId="12" xfId="0" applyNumberFormat="1" applyFont="1" applyFill="1" applyBorder="1"/>
    <xf numFmtId="0" fontId="25" fillId="0" borderId="0" xfId="0" applyFont="1" applyBorder="1"/>
    <xf numFmtId="0" fontId="21" fillId="0" borderId="0" xfId="0" applyFont="1" applyBorder="1"/>
    <xf numFmtId="164" fontId="21" fillId="0" borderId="0" xfId="0" applyNumberFormat="1" applyFont="1" applyFill="1" applyBorder="1"/>
    <xf numFmtId="0" fontId="26" fillId="0" borderId="0" xfId="0" applyFont="1"/>
    <xf numFmtId="164" fontId="21" fillId="0" borderId="0" xfId="0" applyNumberFormat="1" applyFont="1" applyFill="1"/>
    <xf numFmtId="0" fontId="21" fillId="0" borderId="10" xfId="0" applyFont="1" applyBorder="1"/>
    <xf numFmtId="164" fontId="23" fillId="20" borderId="0" xfId="0" applyNumberFormat="1" applyFont="1" applyFill="1"/>
    <xf numFmtId="0" fontId="21" fillId="0" borderId="0" xfId="0" applyFont="1" applyAlignment="1" applyProtection="1">
      <protection locked="0"/>
    </xf>
    <xf numFmtId="166" fontId="21" fillId="0" borderId="26" xfId="0" applyNumberFormat="1" applyFont="1" applyBorder="1" applyProtection="1">
      <protection locked="0"/>
    </xf>
    <xf numFmtId="165" fontId="21" fillId="0" borderId="13" xfId="28" applyNumberFormat="1" applyFont="1" applyBorder="1" applyProtection="1">
      <protection locked="0"/>
    </xf>
    <xf numFmtId="165" fontId="21" fillId="21" borderId="13" xfId="28" applyNumberFormat="1" applyFont="1" applyFill="1" applyBorder="1" applyProtection="1"/>
    <xf numFmtId="0" fontId="21" fillId="0" borderId="0" xfId="0" applyFont="1" applyFill="1" applyAlignment="1">
      <alignment horizontal="right" indent="1"/>
    </xf>
    <xf numFmtId="0" fontId="21" fillId="0" borderId="0" xfId="0" applyFont="1" applyAlignment="1">
      <alignment horizontal="right" indent="1"/>
    </xf>
    <xf numFmtId="0" fontId="31" fillId="0" borderId="0" xfId="0" applyFont="1"/>
    <xf numFmtId="164" fontId="21" fillId="0" borderId="27" xfId="0" applyNumberFormat="1" applyFont="1" applyFill="1" applyBorder="1" applyProtection="1">
      <protection locked="0"/>
    </xf>
    <xf numFmtId="0" fontId="32" fillId="0" borderId="0" xfId="0" applyFont="1"/>
    <xf numFmtId="0" fontId="29" fillId="22" borderId="0" xfId="0" applyFont="1" applyFill="1" applyBorder="1" applyAlignment="1">
      <alignment horizontal="left"/>
    </xf>
    <xf numFmtId="0" fontId="30" fillId="22" borderId="0" xfId="0" applyFont="1" applyFill="1" applyBorder="1" applyAlignment="1">
      <alignment horizontal="center"/>
    </xf>
    <xf numFmtId="0" fontId="36" fillId="0" borderId="0" xfId="0" applyFont="1" applyProtection="1"/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1" fillId="0" borderId="16" xfId="0" applyFont="1" applyBorder="1" applyAlignment="1" applyProtection="1">
      <alignment horizontal="left"/>
      <protection locked="0"/>
    </xf>
    <xf numFmtId="0" fontId="21" fillId="0" borderId="17" xfId="0" applyFont="1" applyBorder="1" applyAlignment="1" applyProtection="1">
      <alignment horizontal="left"/>
      <protection locked="0"/>
    </xf>
    <xf numFmtId="0" fontId="21" fillId="0" borderId="21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22" xfId="0" applyFont="1" applyBorder="1" applyAlignment="1" applyProtection="1">
      <alignment horizontal="left" vertical="top"/>
      <protection locked="0"/>
    </xf>
    <xf numFmtId="0" fontId="21" fillId="0" borderId="16" xfId="0" applyFont="1" applyBorder="1" applyAlignment="1" applyProtection="1">
      <alignment horizontal="left"/>
      <protection locked="0"/>
    </xf>
    <xf numFmtId="0" fontId="21" fillId="0" borderId="17" xfId="0" applyFont="1" applyBorder="1" applyAlignment="1" applyProtection="1">
      <alignment horizontal="left"/>
      <protection locked="0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23" xfId="0" applyFont="1" applyBorder="1" applyAlignment="1" applyProtection="1">
      <alignment horizontal="left" vertical="top"/>
      <protection locked="0"/>
    </xf>
    <xf numFmtId="0" fontId="21" fillId="0" borderId="24" xfId="0" applyFont="1" applyBorder="1" applyAlignment="1" applyProtection="1">
      <alignment horizontal="left" vertical="top"/>
      <protection locked="0"/>
    </xf>
    <xf numFmtId="0" fontId="21" fillId="0" borderId="25" xfId="0" applyFont="1" applyBorder="1" applyAlignment="1" applyProtection="1">
      <alignment horizontal="left" vertical="top"/>
      <protection locked="0"/>
    </xf>
    <xf numFmtId="0" fontId="21" fillId="0" borderId="0" xfId="0" applyFont="1" applyAlignment="1" applyProtection="1">
      <alignment horizontal="center"/>
      <protection locked="0"/>
    </xf>
    <xf numFmtId="0" fontId="23" fillId="0" borderId="21" xfId="0" applyFont="1" applyBorder="1" applyAlignment="1" applyProtection="1">
      <alignment horizontal="left" vertical="top"/>
      <protection locked="0"/>
    </xf>
    <xf numFmtId="0" fontId="23" fillId="0" borderId="0" xfId="0" applyFont="1" applyBorder="1" applyAlignment="1" applyProtection="1">
      <alignment horizontal="left" vertical="top"/>
      <protection locked="0"/>
    </xf>
    <xf numFmtId="0" fontId="23" fillId="0" borderId="22" xfId="0" applyFont="1" applyBorder="1" applyAlignment="1" applyProtection="1">
      <alignment horizontal="left" vertical="top"/>
      <protection locked="0"/>
    </xf>
    <xf numFmtId="0" fontId="35" fillId="0" borderId="0" xfId="0" applyFont="1" applyAlignment="1" applyProtection="1">
      <alignment horizontal="left" vertical="center" indent="5"/>
      <protection locked="0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23" fillId="0" borderId="0" xfId="0" applyFont="1" applyAlignment="1" applyProtection="1">
      <alignment horizontal="center" vertical="top"/>
      <protection locked="0"/>
    </xf>
    <xf numFmtId="0" fontId="30" fillId="22" borderId="18" xfId="0" applyFont="1" applyFill="1" applyBorder="1" applyAlignment="1">
      <alignment horizontal="left"/>
    </xf>
    <xf numFmtId="0" fontId="30" fillId="22" borderId="19" xfId="0" applyFont="1" applyFill="1" applyBorder="1" applyAlignment="1">
      <alignment horizontal="left"/>
    </xf>
    <xf numFmtId="0" fontId="30" fillId="22" borderId="20" xfId="0" applyFont="1" applyFill="1" applyBorder="1" applyAlignment="1">
      <alignment horizontal="left"/>
    </xf>
    <xf numFmtId="0" fontId="21" fillId="0" borderId="28" xfId="0" applyFont="1" applyBorder="1" applyAlignment="1" applyProtection="1">
      <alignment horizontal="left" vertical="top"/>
      <protection locked="0"/>
    </xf>
    <xf numFmtId="0" fontId="21" fillId="0" borderId="29" xfId="0" applyFont="1" applyBorder="1" applyAlignment="1" applyProtection="1">
      <alignment horizontal="left" vertical="top"/>
      <protection locked="0"/>
    </xf>
    <xf numFmtId="0" fontId="21" fillId="0" borderId="30" xfId="0" applyFont="1" applyBorder="1" applyAlignment="1" applyProtection="1">
      <alignment horizontal="left" vertical="top"/>
      <protection locked="0"/>
    </xf>
    <xf numFmtId="0" fontId="30" fillId="22" borderId="0" xfId="0" applyFont="1" applyFill="1" applyBorder="1" applyAlignment="1">
      <alignment horizontal="left"/>
    </xf>
    <xf numFmtId="0" fontId="27" fillId="0" borderId="21" xfId="0" applyFont="1" applyBorder="1" applyAlignment="1" applyProtection="1">
      <alignment horizontal="left" vertical="top"/>
      <protection locked="0"/>
    </xf>
    <xf numFmtId="0" fontId="27" fillId="0" borderId="0" xfId="0" applyFont="1" applyBorder="1" applyAlignment="1" applyProtection="1">
      <alignment horizontal="left" vertical="top"/>
      <protection locked="0"/>
    </xf>
    <xf numFmtId="0" fontId="27" fillId="0" borderId="22" xfId="0" applyFont="1" applyBorder="1" applyAlignment="1" applyProtection="1">
      <alignment horizontal="left" vertical="top"/>
      <protection locked="0"/>
    </xf>
    <xf numFmtId="0" fontId="21" fillId="0" borderId="16" xfId="0" quotePrefix="1" applyFont="1" applyBorder="1" applyAlignment="1" applyProtection="1">
      <alignment horizontal="left"/>
      <protection locked="0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19797</xdr:rowOff>
    </xdr:from>
    <xdr:to>
      <xdr:col>0</xdr:col>
      <xdr:colOff>552387</xdr:colOff>
      <xdr:row>0</xdr:row>
      <xdr:rowOff>494615</xdr:rowOff>
    </xdr:to>
    <xdr:pic>
      <xdr:nvPicPr>
        <xdr:cNvPr id="2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797"/>
          <a:ext cx="504762" cy="474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19797</xdr:rowOff>
    </xdr:from>
    <xdr:to>
      <xdr:col>0</xdr:col>
      <xdr:colOff>552387</xdr:colOff>
      <xdr:row>0</xdr:row>
      <xdr:rowOff>494615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797"/>
          <a:ext cx="504762" cy="47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tabSelected="1" topLeftCell="A10" zoomScaleNormal="100" workbookViewId="0">
      <selection activeCell="H35" sqref="H35"/>
    </sheetView>
  </sheetViews>
  <sheetFormatPr baseColWidth="10" defaultColWidth="9.140625" defaultRowHeight="15" x14ac:dyDescent="0.3"/>
  <cols>
    <col min="1" max="1" width="40.7109375" style="1" customWidth="1"/>
    <col min="2" max="2" width="8.7109375" style="1" customWidth="1"/>
    <col min="3" max="3" width="13.7109375" style="1" customWidth="1"/>
    <col min="4" max="4" width="6" style="1" customWidth="1"/>
    <col min="5" max="5" width="14.42578125" style="1" customWidth="1"/>
    <col min="6" max="6" width="14.85546875" style="1" customWidth="1"/>
    <col min="7" max="7" width="2.85546875" style="1" customWidth="1"/>
    <col min="8" max="8" width="22.5703125" style="1" customWidth="1"/>
    <col min="9" max="16384" width="9.140625" style="1"/>
  </cols>
  <sheetData>
    <row r="1" spans="1:8" ht="42" customHeight="1" x14ac:dyDescent="0.5">
      <c r="A1" s="51" t="s">
        <v>25</v>
      </c>
      <c r="B1" s="51"/>
      <c r="C1" s="51"/>
      <c r="E1" s="52" t="s">
        <v>23</v>
      </c>
      <c r="F1" s="53"/>
    </row>
    <row r="2" spans="1:8" x14ac:dyDescent="0.3">
      <c r="A2" s="3" t="s">
        <v>26</v>
      </c>
      <c r="B2" s="20"/>
      <c r="C2" s="20"/>
      <c r="H2" s="2"/>
    </row>
    <row r="3" spans="1:8" x14ac:dyDescent="0.3">
      <c r="A3" s="3"/>
      <c r="E3" s="24" t="s">
        <v>5</v>
      </c>
      <c r="F3" s="4">
        <v>43488</v>
      </c>
      <c r="H3" s="5"/>
    </row>
    <row r="4" spans="1:8" x14ac:dyDescent="0.3">
      <c r="A4" s="3" t="s">
        <v>27</v>
      </c>
      <c r="E4" s="24" t="s">
        <v>24</v>
      </c>
      <c r="F4" s="6">
        <v>23</v>
      </c>
      <c r="H4" s="28"/>
    </row>
    <row r="5" spans="1:8" x14ac:dyDescent="0.3">
      <c r="A5" s="3" t="s">
        <v>28</v>
      </c>
      <c r="E5" s="25" t="s">
        <v>6</v>
      </c>
      <c r="F5" s="7">
        <v>19</v>
      </c>
      <c r="H5" s="28"/>
    </row>
    <row r="6" spans="1:8" x14ac:dyDescent="0.3">
      <c r="A6" s="3"/>
      <c r="E6" s="25" t="s">
        <v>7</v>
      </c>
      <c r="F6" s="8">
        <v>43519</v>
      </c>
      <c r="H6" s="31"/>
    </row>
    <row r="7" spans="1:8" x14ac:dyDescent="0.3">
      <c r="A7" s="3" t="s">
        <v>29</v>
      </c>
      <c r="H7" s="28"/>
    </row>
    <row r="8" spans="1:8" x14ac:dyDescent="0.3">
      <c r="H8" s="28"/>
    </row>
    <row r="9" spans="1:8" ht="15.75" x14ac:dyDescent="0.3">
      <c r="A9" s="29" t="s">
        <v>8</v>
      </c>
      <c r="H9" s="28"/>
    </row>
    <row r="10" spans="1:8" x14ac:dyDescent="0.3">
      <c r="A10" s="3" t="s">
        <v>30</v>
      </c>
      <c r="H10" s="28"/>
    </row>
    <row r="11" spans="1:8" x14ac:dyDescent="0.3">
      <c r="A11" s="3" t="s">
        <v>31</v>
      </c>
      <c r="H11" s="28"/>
    </row>
    <row r="12" spans="1:8" x14ac:dyDescent="0.3">
      <c r="A12" s="3" t="s">
        <v>32</v>
      </c>
      <c r="H12" s="28"/>
    </row>
    <row r="13" spans="1:8" x14ac:dyDescent="0.3">
      <c r="A13" s="3"/>
      <c r="H13" s="28"/>
    </row>
    <row r="14" spans="1:8" x14ac:dyDescent="0.3">
      <c r="A14" s="3" t="s">
        <v>33</v>
      </c>
      <c r="H14" s="28"/>
    </row>
    <row r="15" spans="1:8" x14ac:dyDescent="0.3">
      <c r="H15" s="32"/>
    </row>
    <row r="16" spans="1:8" x14ac:dyDescent="0.3">
      <c r="A16" s="61" t="s">
        <v>22</v>
      </c>
      <c r="B16" s="61"/>
      <c r="C16" s="30" t="s">
        <v>9</v>
      </c>
      <c r="D16" s="30" t="s">
        <v>10</v>
      </c>
      <c r="E16" s="30" t="s">
        <v>11</v>
      </c>
      <c r="F16" s="30" t="s">
        <v>4</v>
      </c>
      <c r="H16" s="33"/>
    </row>
    <row r="17" spans="1:8" x14ac:dyDescent="0.3">
      <c r="A17" s="39" t="s">
        <v>49</v>
      </c>
      <c r="B17" s="40"/>
      <c r="C17" s="22">
        <v>250</v>
      </c>
      <c r="D17" s="9">
        <v>1</v>
      </c>
      <c r="E17" s="9" t="s">
        <v>2</v>
      </c>
      <c r="F17" s="23">
        <f>IF(D17="",1,D17)*C17</f>
        <v>250</v>
      </c>
      <c r="H17" s="33"/>
    </row>
    <row r="18" spans="1:8" x14ac:dyDescent="0.3">
      <c r="A18" s="65" t="s">
        <v>39</v>
      </c>
      <c r="B18" s="40"/>
      <c r="C18" s="22"/>
      <c r="D18" s="9"/>
      <c r="E18" s="9"/>
      <c r="F18" s="23">
        <f t="shared" ref="F18:F32" si="0">IF(D18="",1,D18)*C18</f>
        <v>0</v>
      </c>
      <c r="H18" s="28"/>
    </row>
    <row r="19" spans="1:8" x14ac:dyDescent="0.3">
      <c r="A19" s="39" t="s">
        <v>35</v>
      </c>
      <c r="B19" s="40"/>
      <c r="C19" s="22">
        <v>300</v>
      </c>
      <c r="D19" s="9">
        <v>1</v>
      </c>
      <c r="E19" s="9"/>
      <c r="F19" s="23">
        <f t="shared" si="0"/>
        <v>300</v>
      </c>
      <c r="H19" s="31" t="s">
        <v>44</v>
      </c>
    </row>
    <row r="20" spans="1:8" x14ac:dyDescent="0.3">
      <c r="A20" s="34" t="s">
        <v>36</v>
      </c>
      <c r="B20" s="35"/>
      <c r="C20" s="22">
        <v>700</v>
      </c>
      <c r="D20" s="9">
        <v>1</v>
      </c>
      <c r="E20" s="9"/>
      <c r="F20" s="23">
        <f t="shared" si="0"/>
        <v>700</v>
      </c>
    </row>
    <row r="21" spans="1:8" x14ac:dyDescent="0.3">
      <c r="A21" s="34" t="s">
        <v>37</v>
      </c>
      <c r="B21" s="35"/>
      <c r="C21" s="22">
        <v>100</v>
      </c>
      <c r="D21" s="9">
        <v>1</v>
      </c>
      <c r="E21" s="9"/>
      <c r="F21" s="23">
        <f t="shared" si="0"/>
        <v>100</v>
      </c>
      <c r="H21" s="31" t="s">
        <v>50</v>
      </c>
    </row>
    <row r="22" spans="1:8" x14ac:dyDescent="0.3">
      <c r="A22" s="34" t="s">
        <v>38</v>
      </c>
      <c r="B22" s="35"/>
      <c r="C22" s="22">
        <v>50</v>
      </c>
      <c r="D22" s="9">
        <v>1</v>
      </c>
      <c r="E22" s="9"/>
      <c r="F22" s="23">
        <f t="shared" si="0"/>
        <v>50</v>
      </c>
      <c r="H22" s="28"/>
    </row>
    <row r="23" spans="1:8" x14ac:dyDescent="0.3">
      <c r="A23" s="39"/>
      <c r="B23" s="40"/>
      <c r="C23" s="22"/>
      <c r="D23" s="9"/>
      <c r="E23" s="9"/>
      <c r="F23" s="23">
        <f t="shared" si="0"/>
        <v>0</v>
      </c>
      <c r="H23" s="28"/>
    </row>
    <row r="24" spans="1:8" x14ac:dyDescent="0.3">
      <c r="A24" s="65" t="s">
        <v>41</v>
      </c>
      <c r="B24" s="40"/>
      <c r="C24" s="22">
        <v>75</v>
      </c>
      <c r="D24" s="9">
        <v>1</v>
      </c>
      <c r="E24" s="9" t="s">
        <v>2</v>
      </c>
      <c r="F24" s="23">
        <f t="shared" si="0"/>
        <v>75</v>
      </c>
      <c r="H24" s="28"/>
    </row>
    <row r="25" spans="1:8" x14ac:dyDescent="0.3">
      <c r="A25" s="65"/>
      <c r="B25" s="40"/>
      <c r="C25" s="22"/>
      <c r="D25" s="9"/>
      <c r="E25" s="9"/>
      <c r="F25" s="23">
        <f t="shared" si="0"/>
        <v>0</v>
      </c>
      <c r="H25" s="28"/>
    </row>
    <row r="26" spans="1:8" x14ac:dyDescent="0.3">
      <c r="A26" s="39" t="s">
        <v>42</v>
      </c>
      <c r="B26" s="40"/>
      <c r="C26" s="22"/>
      <c r="D26" s="9"/>
      <c r="E26" s="9"/>
      <c r="F26" s="23">
        <f t="shared" si="0"/>
        <v>0</v>
      </c>
      <c r="H26" s="28"/>
    </row>
    <row r="27" spans="1:8" x14ac:dyDescent="0.3">
      <c r="C27" s="22"/>
      <c r="D27" s="9"/>
      <c r="E27" s="9"/>
      <c r="F27" s="23">
        <f t="shared" si="0"/>
        <v>0</v>
      </c>
      <c r="H27" s="28"/>
    </row>
    <row r="28" spans="1:8" x14ac:dyDescent="0.3">
      <c r="A28" s="39"/>
      <c r="B28" s="40"/>
      <c r="C28" s="22"/>
      <c r="D28" s="9"/>
      <c r="E28" s="9"/>
      <c r="F28" s="23">
        <f t="shared" si="0"/>
        <v>0</v>
      </c>
      <c r="H28" s="28"/>
    </row>
    <row r="29" spans="1:8" x14ac:dyDescent="0.3">
      <c r="A29" s="39" t="s">
        <v>47</v>
      </c>
      <c r="B29" s="40"/>
      <c r="C29" s="22">
        <v>200</v>
      </c>
      <c r="D29" s="9">
        <v>1</v>
      </c>
      <c r="E29" s="9" t="s">
        <v>48</v>
      </c>
      <c r="F29" s="23">
        <f t="shared" si="0"/>
        <v>200</v>
      </c>
      <c r="H29" s="28"/>
    </row>
    <row r="30" spans="1:8" x14ac:dyDescent="0.3">
      <c r="A30" s="34" t="s">
        <v>46</v>
      </c>
      <c r="B30" s="35"/>
      <c r="C30" s="22">
        <v>200</v>
      </c>
      <c r="D30" s="9">
        <v>1</v>
      </c>
      <c r="E30" s="9" t="s">
        <v>2</v>
      </c>
      <c r="F30" s="23">
        <f t="shared" si="0"/>
        <v>200</v>
      </c>
      <c r="H30" s="28"/>
    </row>
    <row r="31" spans="1:8" x14ac:dyDescent="0.3">
      <c r="A31" s="34" t="s">
        <v>45</v>
      </c>
      <c r="B31" s="35"/>
      <c r="C31" s="22">
        <v>200</v>
      </c>
      <c r="D31" s="9">
        <v>1</v>
      </c>
      <c r="E31" s="9" t="s">
        <v>2</v>
      </c>
      <c r="F31" s="23">
        <f t="shared" si="0"/>
        <v>200</v>
      </c>
      <c r="H31" s="28"/>
    </row>
    <row r="32" spans="1:8" x14ac:dyDescent="0.3">
      <c r="A32" s="39"/>
      <c r="B32" s="40"/>
      <c r="C32" s="22"/>
      <c r="D32" s="9"/>
      <c r="E32" s="9"/>
      <c r="F32" s="23">
        <f t="shared" si="0"/>
        <v>0</v>
      </c>
    </row>
    <row r="33" spans="1:8" ht="16.5" x14ac:dyDescent="0.3">
      <c r="A33" s="10"/>
      <c r="B33" s="10"/>
      <c r="C33" s="10"/>
      <c r="D33" s="11" t="s">
        <v>0</v>
      </c>
      <c r="E33" s="10" t="s">
        <v>1</v>
      </c>
      <c r="F33" s="12">
        <f>SUM(F17:F32)</f>
        <v>2075</v>
      </c>
      <c r="H33" s="28"/>
    </row>
    <row r="34" spans="1:8" ht="16.5" x14ac:dyDescent="0.3">
      <c r="A34" s="55" t="s">
        <v>12</v>
      </c>
      <c r="B34" s="56"/>
      <c r="C34" s="57"/>
      <c r="D34" s="13"/>
      <c r="E34" s="14" t="s">
        <v>13</v>
      </c>
      <c r="F34" s="15">
        <f>SUMIF(E17:E32,"=x",F17:F32)</f>
        <v>925</v>
      </c>
      <c r="H34" s="31" t="s">
        <v>21</v>
      </c>
    </row>
    <row r="35" spans="1:8" ht="16.5" x14ac:dyDescent="0.3">
      <c r="A35" s="58"/>
      <c r="B35" s="59"/>
      <c r="C35" s="60"/>
      <c r="D35" s="16"/>
      <c r="E35" s="1" t="s">
        <v>20</v>
      </c>
      <c r="F35" s="21">
        <v>0.16</v>
      </c>
      <c r="H35" s="31"/>
    </row>
    <row r="36" spans="1:8" ht="16.5" x14ac:dyDescent="0.3">
      <c r="A36" s="36"/>
      <c r="B36" s="37"/>
      <c r="C36" s="38"/>
      <c r="D36" s="16"/>
      <c r="E36" s="1" t="s">
        <v>19</v>
      </c>
      <c r="F36" s="17">
        <f>ROUND(F34*F35,2)</f>
        <v>148</v>
      </c>
      <c r="H36" s="28"/>
    </row>
    <row r="37" spans="1:8" ht="17.25" customHeight="1" thickBot="1" x14ac:dyDescent="0.35">
      <c r="A37" s="36"/>
      <c r="B37" s="37"/>
      <c r="C37" s="38"/>
      <c r="D37" s="16"/>
      <c r="E37" s="18" t="s">
        <v>14</v>
      </c>
      <c r="F37" s="27">
        <v>0</v>
      </c>
      <c r="H37" s="31"/>
    </row>
    <row r="38" spans="1:8" ht="17.25" thickTop="1" x14ac:dyDescent="0.3">
      <c r="A38" s="62" t="s">
        <v>15</v>
      </c>
      <c r="B38" s="63"/>
      <c r="C38" s="64"/>
      <c r="D38" s="16"/>
      <c r="E38" s="26" t="s">
        <v>4</v>
      </c>
      <c r="F38" s="19">
        <f>F33+F36+F37</f>
        <v>2223</v>
      </c>
      <c r="H38" s="31" t="s">
        <v>43</v>
      </c>
    </row>
    <row r="39" spans="1:8" x14ac:dyDescent="0.3">
      <c r="A39" s="36"/>
      <c r="B39" s="37"/>
      <c r="C39" s="38"/>
      <c r="H39" s="28"/>
    </row>
    <row r="40" spans="1:8" x14ac:dyDescent="0.3">
      <c r="A40" s="48" t="s">
        <v>3</v>
      </c>
      <c r="B40" s="49"/>
      <c r="C40" s="50"/>
      <c r="E40" s="43"/>
      <c r="F40" s="43"/>
      <c r="H40" s="28"/>
    </row>
    <row r="41" spans="1:8" x14ac:dyDescent="0.3">
      <c r="A41" s="36" t="s">
        <v>16</v>
      </c>
      <c r="B41" s="37"/>
      <c r="C41" s="38"/>
      <c r="E41" s="54"/>
      <c r="F41" s="54"/>
      <c r="H41" s="28"/>
    </row>
    <row r="42" spans="1:8" x14ac:dyDescent="0.3">
      <c r="A42" s="44"/>
      <c r="B42" s="45"/>
      <c r="C42" s="46"/>
      <c r="H42" s="28"/>
    </row>
    <row r="43" spans="1:8" x14ac:dyDescent="0.3">
      <c r="H43" s="28"/>
    </row>
    <row r="44" spans="1:8" x14ac:dyDescent="0.3">
      <c r="A44" s="41" t="s">
        <v>17</v>
      </c>
      <c r="B44" s="41"/>
      <c r="C44" s="41"/>
      <c r="D44" s="41"/>
      <c r="E44" s="41"/>
      <c r="F44" s="41"/>
      <c r="H44" s="28"/>
    </row>
    <row r="45" spans="1:8" x14ac:dyDescent="0.3">
      <c r="A45" s="47"/>
      <c r="B45" s="47"/>
      <c r="C45" s="47"/>
      <c r="D45" s="47"/>
      <c r="E45" s="47"/>
      <c r="F45" s="47"/>
      <c r="H45" s="28"/>
    </row>
    <row r="46" spans="1:8" ht="18" x14ac:dyDescent="0.35">
      <c r="A46" s="42" t="s">
        <v>18</v>
      </c>
      <c r="B46" s="42"/>
      <c r="C46" s="42"/>
      <c r="D46" s="42"/>
      <c r="E46" s="42"/>
      <c r="F46" s="42"/>
      <c r="H46" s="28"/>
    </row>
  </sheetData>
  <mergeCells count="27">
    <mergeCell ref="A41:C41"/>
    <mergeCell ref="E41:F41"/>
    <mergeCell ref="A42:C42"/>
    <mergeCell ref="A44:F44"/>
    <mergeCell ref="A45:F45"/>
    <mergeCell ref="A46:F46"/>
    <mergeCell ref="A36:C36"/>
    <mergeCell ref="A37:C37"/>
    <mergeCell ref="A38:C38"/>
    <mergeCell ref="A39:C39"/>
    <mergeCell ref="A40:C40"/>
    <mergeCell ref="E40:F40"/>
    <mergeCell ref="A29:B29"/>
    <mergeCell ref="A32:B32"/>
    <mergeCell ref="A34:C34"/>
    <mergeCell ref="A35:C35"/>
    <mergeCell ref="A23:B23"/>
    <mergeCell ref="A24:B24"/>
    <mergeCell ref="A25:B25"/>
    <mergeCell ref="A26:B26"/>
    <mergeCell ref="A28:B28"/>
    <mergeCell ref="A1:C1"/>
    <mergeCell ref="E1:F1"/>
    <mergeCell ref="A16:B16"/>
    <mergeCell ref="A17:B17"/>
    <mergeCell ref="A18:B18"/>
    <mergeCell ref="A19:B19"/>
  </mergeCells>
  <conditionalFormatting sqref="C17:F32 A17:A20 A28:A32 A22:A26">
    <cfRule type="expression" dxfId="9" priority="5" stopIfTrue="1">
      <formula>MOD(ROW(),2)=1</formula>
    </cfRule>
  </conditionalFormatting>
  <conditionalFormatting sqref="A20">
    <cfRule type="expression" dxfId="8" priority="4" stopIfTrue="1">
      <formula>MOD(ROW(),2)=1</formula>
    </cfRule>
  </conditionalFormatting>
  <conditionalFormatting sqref="A21">
    <cfRule type="expression" dxfId="7" priority="3" stopIfTrue="1">
      <formula>MOD(ROW(),2)=1</formula>
    </cfRule>
  </conditionalFormatting>
  <conditionalFormatting sqref="A21">
    <cfRule type="expression" dxfId="6" priority="2" stopIfTrue="1">
      <formula>MOD(ROW(),2)=1</formula>
    </cfRule>
  </conditionalFormatting>
  <conditionalFormatting sqref="A22">
    <cfRule type="expression" dxfId="5" priority="1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zoomScaleNormal="100" workbookViewId="0">
      <selection activeCell="H35" sqref="H35"/>
    </sheetView>
  </sheetViews>
  <sheetFormatPr baseColWidth="10" defaultColWidth="9.140625" defaultRowHeight="15" x14ac:dyDescent="0.3"/>
  <cols>
    <col min="1" max="1" width="40.7109375" style="1" customWidth="1"/>
    <col min="2" max="2" width="8.7109375" style="1" customWidth="1"/>
    <col min="3" max="3" width="13.7109375" style="1" customWidth="1"/>
    <col min="4" max="4" width="6" style="1" customWidth="1"/>
    <col min="5" max="5" width="14.42578125" style="1" customWidth="1"/>
    <col min="6" max="6" width="14.85546875" style="1" customWidth="1"/>
    <col min="7" max="7" width="2.85546875" style="1" customWidth="1"/>
    <col min="8" max="8" width="22.5703125" style="1" customWidth="1"/>
    <col min="9" max="16384" width="9.140625" style="1"/>
  </cols>
  <sheetData>
    <row r="1" spans="1:8" ht="42" customHeight="1" x14ac:dyDescent="0.5">
      <c r="A1" s="51" t="s">
        <v>25</v>
      </c>
      <c r="B1" s="51"/>
      <c r="C1" s="51"/>
      <c r="E1" s="52" t="s">
        <v>23</v>
      </c>
      <c r="F1" s="53"/>
    </row>
    <row r="2" spans="1:8" x14ac:dyDescent="0.3">
      <c r="A2" s="3" t="s">
        <v>26</v>
      </c>
      <c r="B2" s="20"/>
      <c r="C2" s="20"/>
      <c r="H2" s="2"/>
    </row>
    <row r="3" spans="1:8" x14ac:dyDescent="0.3">
      <c r="A3" s="3"/>
      <c r="E3" s="24" t="s">
        <v>5</v>
      </c>
      <c r="F3" s="4">
        <v>43488</v>
      </c>
      <c r="H3" s="5"/>
    </row>
    <row r="4" spans="1:8" x14ac:dyDescent="0.3">
      <c r="A4" s="3" t="s">
        <v>27</v>
      </c>
      <c r="E4" s="24" t="s">
        <v>24</v>
      </c>
      <c r="F4" s="6">
        <v>23</v>
      </c>
      <c r="H4" s="28"/>
    </row>
    <row r="5" spans="1:8" x14ac:dyDescent="0.3">
      <c r="A5" s="3" t="s">
        <v>28</v>
      </c>
      <c r="E5" s="25" t="s">
        <v>6</v>
      </c>
      <c r="F5" s="7">
        <v>19</v>
      </c>
      <c r="H5" s="28"/>
    </row>
    <row r="6" spans="1:8" x14ac:dyDescent="0.3">
      <c r="A6" s="3"/>
      <c r="E6" s="25" t="s">
        <v>7</v>
      </c>
      <c r="F6" s="8">
        <v>43519</v>
      </c>
      <c r="H6" s="31"/>
    </row>
    <row r="7" spans="1:8" x14ac:dyDescent="0.3">
      <c r="A7" s="3" t="s">
        <v>29</v>
      </c>
      <c r="H7" s="28"/>
    </row>
    <row r="8" spans="1:8" x14ac:dyDescent="0.3">
      <c r="H8" s="28"/>
    </row>
    <row r="9" spans="1:8" ht="15.75" x14ac:dyDescent="0.3">
      <c r="A9" s="29" t="s">
        <v>8</v>
      </c>
      <c r="H9" s="28"/>
    </row>
    <row r="10" spans="1:8" x14ac:dyDescent="0.3">
      <c r="A10" s="3" t="s">
        <v>30</v>
      </c>
      <c r="H10" s="28"/>
    </row>
    <row r="11" spans="1:8" x14ac:dyDescent="0.3">
      <c r="A11" s="3" t="s">
        <v>31</v>
      </c>
      <c r="H11" s="28"/>
    </row>
    <row r="12" spans="1:8" x14ac:dyDescent="0.3">
      <c r="A12" s="3" t="s">
        <v>32</v>
      </c>
      <c r="H12" s="28"/>
    </row>
    <row r="13" spans="1:8" x14ac:dyDescent="0.3">
      <c r="A13" s="3"/>
      <c r="H13" s="28"/>
    </row>
    <row r="14" spans="1:8" x14ac:dyDescent="0.3">
      <c r="A14" s="3" t="s">
        <v>33</v>
      </c>
      <c r="H14" s="28"/>
    </row>
    <row r="15" spans="1:8" x14ac:dyDescent="0.3">
      <c r="H15" s="32"/>
    </row>
    <row r="16" spans="1:8" x14ac:dyDescent="0.3">
      <c r="A16" s="61" t="s">
        <v>22</v>
      </c>
      <c r="B16" s="61"/>
      <c r="C16" s="30" t="s">
        <v>9</v>
      </c>
      <c r="D16" s="30" t="s">
        <v>10</v>
      </c>
      <c r="E16" s="30" t="s">
        <v>11</v>
      </c>
      <c r="F16" s="30" t="s">
        <v>4</v>
      </c>
      <c r="H16" s="33"/>
    </row>
    <row r="17" spans="1:8" x14ac:dyDescent="0.3">
      <c r="A17" s="39" t="s">
        <v>34</v>
      </c>
      <c r="B17" s="40"/>
      <c r="C17" s="22">
        <v>250</v>
      </c>
      <c r="D17" s="9">
        <v>1</v>
      </c>
      <c r="E17" s="9" t="s">
        <v>2</v>
      </c>
      <c r="F17" s="23">
        <f>IF(D17="",1,D17)*C17</f>
        <v>250</v>
      </c>
      <c r="H17" s="33"/>
    </row>
    <row r="18" spans="1:8" x14ac:dyDescent="0.3">
      <c r="A18" s="65" t="s">
        <v>39</v>
      </c>
      <c r="B18" s="40"/>
      <c r="C18" s="22"/>
      <c r="D18" s="9"/>
      <c r="E18" s="9"/>
      <c r="F18" s="23">
        <f t="shared" ref="F18:F32" si="0">IF(D18="",1,D18)*C18</f>
        <v>0</v>
      </c>
      <c r="H18" s="28"/>
    </row>
    <row r="19" spans="1:8" x14ac:dyDescent="0.3">
      <c r="A19" s="39" t="s">
        <v>35</v>
      </c>
      <c r="B19" s="40"/>
      <c r="C19" s="22">
        <v>300</v>
      </c>
      <c r="D19" s="9">
        <v>1</v>
      </c>
      <c r="E19" s="9"/>
      <c r="F19" s="23">
        <f t="shared" si="0"/>
        <v>300</v>
      </c>
      <c r="H19" s="31" t="s">
        <v>44</v>
      </c>
    </row>
    <row r="20" spans="1:8" x14ac:dyDescent="0.3">
      <c r="A20" s="34" t="s">
        <v>36</v>
      </c>
      <c r="B20" s="35"/>
      <c r="C20" s="22">
        <v>700</v>
      </c>
      <c r="D20" s="9">
        <v>1</v>
      </c>
      <c r="E20" s="9"/>
      <c r="F20" s="23">
        <f t="shared" si="0"/>
        <v>700</v>
      </c>
    </row>
    <row r="21" spans="1:8" x14ac:dyDescent="0.3">
      <c r="A21" s="34" t="s">
        <v>37</v>
      </c>
      <c r="B21" s="35"/>
      <c r="C21" s="22">
        <v>100</v>
      </c>
      <c r="D21" s="9">
        <v>1</v>
      </c>
      <c r="E21" s="9"/>
      <c r="F21" s="23">
        <f t="shared" si="0"/>
        <v>100</v>
      </c>
      <c r="H21" s="31" t="s">
        <v>50</v>
      </c>
    </row>
    <row r="22" spans="1:8" x14ac:dyDescent="0.3">
      <c r="A22" s="34" t="s">
        <v>38</v>
      </c>
      <c r="B22" s="35"/>
      <c r="C22" s="22">
        <v>50</v>
      </c>
      <c r="D22" s="9">
        <v>1</v>
      </c>
      <c r="E22" s="9"/>
      <c r="F22" s="23">
        <f t="shared" si="0"/>
        <v>50</v>
      </c>
      <c r="H22" s="28"/>
    </row>
    <row r="23" spans="1:8" x14ac:dyDescent="0.3">
      <c r="A23" s="39"/>
      <c r="B23" s="40"/>
      <c r="C23" s="22"/>
      <c r="D23" s="9"/>
      <c r="E23" s="9"/>
      <c r="F23" s="23">
        <f t="shared" si="0"/>
        <v>0</v>
      </c>
      <c r="H23" s="28"/>
    </row>
    <row r="24" spans="1:8" x14ac:dyDescent="0.3">
      <c r="A24" s="65" t="s">
        <v>41</v>
      </c>
      <c r="B24" s="40"/>
      <c r="C24" s="22">
        <v>75</v>
      </c>
      <c r="D24" s="9">
        <v>1</v>
      </c>
      <c r="E24" s="9" t="s">
        <v>2</v>
      </c>
      <c r="F24" s="23">
        <f t="shared" si="0"/>
        <v>75</v>
      </c>
      <c r="H24" s="28"/>
    </row>
    <row r="25" spans="1:8" x14ac:dyDescent="0.3">
      <c r="A25" s="65" t="s">
        <v>40</v>
      </c>
      <c r="B25" s="40"/>
      <c r="C25" s="22"/>
      <c r="D25" s="9"/>
      <c r="E25" s="9"/>
      <c r="F25" s="23">
        <f t="shared" si="0"/>
        <v>0</v>
      </c>
      <c r="H25" s="28"/>
    </row>
    <row r="26" spans="1:8" x14ac:dyDescent="0.3">
      <c r="A26" s="39"/>
      <c r="B26" s="40"/>
      <c r="C26" s="22"/>
      <c r="D26" s="9"/>
      <c r="E26" s="9"/>
      <c r="F26" s="23">
        <f t="shared" si="0"/>
        <v>0</v>
      </c>
      <c r="H26" s="28"/>
    </row>
    <row r="27" spans="1:8" x14ac:dyDescent="0.3">
      <c r="A27" s="39" t="s">
        <v>42</v>
      </c>
      <c r="B27" s="40"/>
      <c r="C27" s="22"/>
      <c r="D27" s="9"/>
      <c r="E27" s="9"/>
      <c r="F27" s="23">
        <f t="shared" si="0"/>
        <v>0</v>
      </c>
      <c r="H27" s="28"/>
    </row>
    <row r="28" spans="1:8" x14ac:dyDescent="0.3">
      <c r="A28" s="39"/>
      <c r="B28" s="40"/>
      <c r="C28" s="22"/>
      <c r="D28" s="9"/>
      <c r="E28" s="9"/>
      <c r="F28" s="23">
        <f t="shared" si="0"/>
        <v>0</v>
      </c>
      <c r="H28" s="28"/>
    </row>
    <row r="29" spans="1:8" x14ac:dyDescent="0.3">
      <c r="A29" s="39"/>
      <c r="B29" s="40"/>
      <c r="C29" s="22"/>
      <c r="D29" s="9"/>
      <c r="E29" s="9"/>
      <c r="F29" s="23">
        <f t="shared" si="0"/>
        <v>0</v>
      </c>
      <c r="H29" s="28"/>
    </row>
    <row r="30" spans="1:8" x14ac:dyDescent="0.3">
      <c r="A30" s="39"/>
      <c r="B30" s="40"/>
      <c r="C30" s="22"/>
      <c r="D30" s="9"/>
      <c r="E30" s="9"/>
      <c r="F30" s="23">
        <f t="shared" si="0"/>
        <v>0</v>
      </c>
      <c r="H30" s="28"/>
    </row>
    <row r="31" spans="1:8" x14ac:dyDescent="0.3">
      <c r="A31" s="39"/>
      <c r="B31" s="40"/>
      <c r="C31" s="22"/>
      <c r="D31" s="9"/>
      <c r="E31" s="9"/>
      <c r="F31" s="23">
        <f t="shared" si="0"/>
        <v>0</v>
      </c>
      <c r="H31" s="28"/>
    </row>
    <row r="32" spans="1:8" x14ac:dyDescent="0.3">
      <c r="A32" s="39"/>
      <c r="B32" s="40"/>
      <c r="C32" s="22"/>
      <c r="D32" s="9"/>
      <c r="E32" s="9"/>
      <c r="F32" s="23">
        <f t="shared" si="0"/>
        <v>0</v>
      </c>
    </row>
    <row r="33" spans="1:8" ht="16.5" x14ac:dyDescent="0.3">
      <c r="A33" s="10"/>
      <c r="B33" s="10"/>
      <c r="C33" s="10"/>
      <c r="D33" s="11" t="s">
        <v>0</v>
      </c>
      <c r="E33" s="10" t="s">
        <v>1</v>
      </c>
      <c r="F33" s="12">
        <f>SUM(F17:F32)</f>
        <v>1475</v>
      </c>
      <c r="H33" s="28"/>
    </row>
    <row r="34" spans="1:8" ht="16.5" x14ac:dyDescent="0.3">
      <c r="A34" s="55" t="s">
        <v>12</v>
      </c>
      <c r="B34" s="56"/>
      <c r="C34" s="57"/>
      <c r="D34" s="13"/>
      <c r="E34" s="14" t="s">
        <v>13</v>
      </c>
      <c r="F34" s="15">
        <f>SUMIF(E17:E32,"=x",F17:F32)</f>
        <v>325</v>
      </c>
      <c r="H34" s="31" t="s">
        <v>21</v>
      </c>
    </row>
    <row r="35" spans="1:8" ht="16.5" x14ac:dyDescent="0.3">
      <c r="A35" s="58"/>
      <c r="B35" s="59"/>
      <c r="C35" s="60"/>
      <c r="D35" s="16"/>
      <c r="E35" s="1" t="s">
        <v>20</v>
      </c>
      <c r="F35" s="21">
        <v>0.16</v>
      </c>
      <c r="H35" s="31"/>
    </row>
    <row r="36" spans="1:8" ht="16.5" x14ac:dyDescent="0.3">
      <c r="A36" s="36"/>
      <c r="B36" s="37"/>
      <c r="C36" s="38"/>
      <c r="D36" s="16"/>
      <c r="E36" s="1" t="s">
        <v>19</v>
      </c>
      <c r="F36" s="17">
        <f>ROUND(F34*F35,2)</f>
        <v>52</v>
      </c>
      <c r="H36" s="28"/>
    </row>
    <row r="37" spans="1:8" ht="17.25" customHeight="1" thickBot="1" x14ac:dyDescent="0.35">
      <c r="A37" s="36"/>
      <c r="B37" s="37"/>
      <c r="C37" s="38"/>
      <c r="D37" s="16"/>
      <c r="E37" s="18" t="s">
        <v>14</v>
      </c>
      <c r="F37" s="27">
        <v>0</v>
      </c>
      <c r="H37" s="31"/>
    </row>
    <row r="38" spans="1:8" ht="17.25" thickTop="1" x14ac:dyDescent="0.3">
      <c r="A38" s="62" t="s">
        <v>15</v>
      </c>
      <c r="B38" s="63"/>
      <c r="C38" s="64"/>
      <c r="D38" s="16"/>
      <c r="E38" s="26" t="s">
        <v>4</v>
      </c>
      <c r="F38" s="19">
        <f>F33+F36+F37</f>
        <v>1527</v>
      </c>
      <c r="H38" s="31" t="s">
        <v>43</v>
      </c>
    </row>
    <row r="39" spans="1:8" x14ac:dyDescent="0.3">
      <c r="A39" s="36"/>
      <c r="B39" s="37"/>
      <c r="C39" s="38"/>
      <c r="H39" s="28"/>
    </row>
    <row r="40" spans="1:8" x14ac:dyDescent="0.3">
      <c r="A40" s="48" t="s">
        <v>3</v>
      </c>
      <c r="B40" s="49"/>
      <c r="C40" s="50"/>
      <c r="E40" s="43"/>
      <c r="F40" s="43"/>
      <c r="H40" s="28"/>
    </row>
    <row r="41" spans="1:8" x14ac:dyDescent="0.3">
      <c r="A41" s="36" t="s">
        <v>16</v>
      </c>
      <c r="B41" s="37"/>
      <c r="C41" s="38"/>
      <c r="E41" s="54"/>
      <c r="F41" s="54"/>
      <c r="H41" s="28"/>
    </row>
    <row r="42" spans="1:8" x14ac:dyDescent="0.3">
      <c r="A42" s="44"/>
      <c r="B42" s="45"/>
      <c r="C42" s="46"/>
      <c r="H42" s="28"/>
    </row>
    <row r="43" spans="1:8" x14ac:dyDescent="0.3">
      <c r="H43" s="28"/>
    </row>
    <row r="44" spans="1:8" x14ac:dyDescent="0.3">
      <c r="A44" s="41" t="s">
        <v>17</v>
      </c>
      <c r="B44" s="41"/>
      <c r="C44" s="41"/>
      <c r="D44" s="41"/>
      <c r="E44" s="41"/>
      <c r="F44" s="41"/>
      <c r="H44" s="28"/>
    </row>
    <row r="45" spans="1:8" x14ac:dyDescent="0.3">
      <c r="A45" s="47"/>
      <c r="B45" s="47"/>
      <c r="C45" s="47"/>
      <c r="D45" s="47"/>
      <c r="E45" s="47"/>
      <c r="F45" s="47"/>
      <c r="H45" s="28"/>
    </row>
    <row r="46" spans="1:8" ht="18" x14ac:dyDescent="0.35">
      <c r="A46" s="42" t="s">
        <v>18</v>
      </c>
      <c r="B46" s="42"/>
      <c r="C46" s="42"/>
      <c r="D46" s="42"/>
      <c r="E46" s="42"/>
      <c r="F46" s="42"/>
      <c r="H46" s="28"/>
    </row>
  </sheetData>
  <mergeCells count="30">
    <mergeCell ref="A1:C1"/>
    <mergeCell ref="E1:F1"/>
    <mergeCell ref="A25:B25"/>
    <mergeCell ref="A26:B26"/>
    <mergeCell ref="E41:F41"/>
    <mergeCell ref="A34:C34"/>
    <mergeCell ref="A35:C35"/>
    <mergeCell ref="A36:C36"/>
    <mergeCell ref="A16:B16"/>
    <mergeCell ref="A29:B29"/>
    <mergeCell ref="A30:B30"/>
    <mergeCell ref="A31:B31"/>
    <mergeCell ref="A37:C37"/>
    <mergeCell ref="A38:C38"/>
    <mergeCell ref="A39:C39"/>
    <mergeCell ref="A24:B24"/>
    <mergeCell ref="A27:B27"/>
    <mergeCell ref="A23:B23"/>
    <mergeCell ref="A17:B17"/>
    <mergeCell ref="A18:B18"/>
    <mergeCell ref="A19:B19"/>
    <mergeCell ref="A41:C41"/>
    <mergeCell ref="A32:B32"/>
    <mergeCell ref="A44:F44"/>
    <mergeCell ref="A28:B28"/>
    <mergeCell ref="A46:F46"/>
    <mergeCell ref="E40:F40"/>
    <mergeCell ref="A42:C42"/>
    <mergeCell ref="A45:F45"/>
    <mergeCell ref="A40:C40"/>
  </mergeCells>
  <conditionalFormatting sqref="C17:F32 A22:A32 A17:A20">
    <cfRule type="expression" dxfId="4" priority="9" stopIfTrue="1">
      <formula>MOD(ROW(),2)=1</formula>
    </cfRule>
  </conditionalFormatting>
  <conditionalFormatting sqref="A20">
    <cfRule type="expression" dxfId="3" priority="4" stopIfTrue="1">
      <formula>MOD(ROW(),2)=1</formula>
    </cfRule>
  </conditionalFormatting>
  <conditionalFormatting sqref="A21">
    <cfRule type="expression" dxfId="2" priority="3" stopIfTrue="1">
      <formula>MOD(ROW(),2)=1</formula>
    </cfRule>
  </conditionalFormatting>
  <conditionalFormatting sqref="A21">
    <cfRule type="expression" dxfId="1" priority="2" stopIfTrue="1">
      <formula>MOD(ROW(),2)=1</formula>
    </cfRule>
  </conditionalFormatting>
  <conditionalFormatting sqref="A22">
    <cfRule type="expression" dxfId="0" priority="1" stopIfTrue="1">
      <formula>MOD(ROW(),2)=1</formula>
    </cfRule>
  </conditionalFormatting>
  <printOptions horizontalCentered="1"/>
  <pageMargins left="0.51181102362204722" right="0.51181102362204722" top="0.51181102362204722" bottom="0.51181102362204722" header="0.51181102362204722" footer="0.23622047244094491"/>
  <pageSetup fitToHeight="0" orientation="portrait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Serv Personal Kaltia</vt:lpstr>
      <vt:lpstr>Serv Etandar Kaltia</vt:lpstr>
      <vt:lpstr>'Serv Etandar Kaltia'!Área_de_impresión</vt:lpstr>
      <vt:lpstr>'Serv Personal Kaltia'!Área_de_impresión</vt:lpstr>
    </vt:vector>
  </TitlesOfParts>
  <Company>Vertex42 LLC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HGRC DESK</cp:lastModifiedBy>
  <cp:lastPrinted>2016-02-23T03:53:18Z</cp:lastPrinted>
  <dcterms:created xsi:type="dcterms:W3CDTF">2004-08-16T18:44:14Z</dcterms:created>
  <dcterms:modified xsi:type="dcterms:W3CDTF">2019-01-24T05:53:19Z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