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codeName="ThisWorkbook" autoCompressPictures="0"/>
  <xr:revisionPtr revIDLastSave="0" documentId="13_ncr:1_{C0031A42-AFA7-FD4E-8E9F-F9F3EAFD588F}" xr6:coauthVersionLast="47" xr6:coauthVersionMax="47" xr10:uidLastSave="{00000000-0000-0000-0000-000000000000}"/>
  <bookViews>
    <workbookView xWindow="320" yWindow="900" windowWidth="18860" windowHeight="18900" activeTab="2" xr2:uid="{00000000-000D-0000-FFFF-FFFF00000000}"/>
  </bookViews>
  <sheets>
    <sheet name="Inst. Elaboración y Seguimiento" sheetId="5" r:id="rId1"/>
    <sheet name="Descripcion" sheetId="6" r:id="rId2"/>
    <sheet name="Cronograma" sheetId="2" r:id="rId3"/>
    <sheet name="Listas" sheetId="7" state="hidden" r:id="rId4"/>
  </sheets>
  <definedNames>
    <definedName name="Act_Apoyo">Cronograma!$BS$66</definedName>
    <definedName name="Act_Proyect">Cronograma!$BS$20</definedName>
    <definedName name="ExcesoPorcentajeCompletado" localSheetId="2">(Cronograma!A$19=MEDIAN(Cronograma!A$19,Cronograma!$F1,Cronograma!$F1+Cronograma!$G1)*(Cronograma!$F1&gt;0))*((Cronograma!A$19&lt;(INT(Cronograma!$F1+Cronograma!$G1*Cronograma!$H1)))+(Cronograma!A$19=Cronograma!$F1))*(Cronograma!$H1&gt;0)</definedName>
    <definedName name="ExcesoPorcentajeCompletado" localSheetId="1">(#REF!=MEDIAN(#REF!,#REF!,#REF!+#REF!)*(#REF!&gt;0))*((#REF!&lt;(INT(#REF!+#REF!*#REF!)))+(#REF!=#REF!))*(#REF!&gt;0)</definedName>
    <definedName name="ExcesoPorcentajeCompletado" localSheetId="0">(#REF!=MEDIAN(#REF!,#REF!,#REF!+#REF!)*(#REF!&gt;0))*((#REF!&lt;(INT(#REF!+#REF!*#REF!)))+(#REF!=#REF!))*(#REF!&gt;0)</definedName>
    <definedName name="ExcesoPorcentajeCompletado">(#REF!=MEDIAN(#REF!,#REF!,#REF!+#REF!)*(#REF!&gt;0))*((#REF!&lt;(INT(#REF!+#REF!*#REF!)))+(#REF!=#REF!))*(#REF!&gt;0)</definedName>
    <definedName name="ExcesoReal" localSheetId="2">Cronograma!PeríodoReal*(Cronograma!$F1&gt;0)</definedName>
    <definedName name="ExcesoReal" localSheetId="1">Descripcion!PeríodoReal*(#REF!&gt;0)</definedName>
    <definedName name="ExcesoReal" localSheetId="0">'Inst. Elaboración y Seguimiento'!PeríodoReal*(#REF!&gt;0)</definedName>
    <definedName name="ExcesoReal" localSheetId="3">PeríodoReal*(#REF!&gt;0)</definedName>
    <definedName name="ExcesoReal">PeríodoReal*(#REF!&gt;0)</definedName>
    <definedName name="período_seleccionado" localSheetId="2">Cronograma!$G$11</definedName>
    <definedName name="período_seleccionado" localSheetId="1">#REF!</definedName>
    <definedName name="período_seleccionado" localSheetId="0">#REF!</definedName>
    <definedName name="período_seleccionado">#REF!</definedName>
    <definedName name="PeríodoEnPlan" localSheetId="2">Cronograma!A$19=MEDIAN(Cronograma!A$19,Cronograma!$D1,Cronograma!$D1+Cronograma!$E1-1)</definedName>
    <definedName name="PeríodoEnPlan" localSheetId="1">#REF!=MEDIAN(#REF!,#REF!,#REF!+#REF!-1)</definedName>
    <definedName name="PeríodoEnPlan" localSheetId="0">#REF!=MEDIAN(#REF!,#REF!,#REF!+#REF!-1)</definedName>
    <definedName name="PeríodoEnPlan">#REF!=MEDIAN(#REF!,#REF!,#REF!+#REF!-1)</definedName>
    <definedName name="PeríodoReal" localSheetId="2">Cronograma!A$19=MEDIAN(Cronograma!A$19,Cronograma!$F1,Cronograma!$F1+Cronograma!$G1-1)</definedName>
    <definedName name="PeríodoReal" localSheetId="1">#REF!=MEDIAN(#REF!,#REF!,#REF!+#REF!-1)</definedName>
    <definedName name="PeríodoReal" localSheetId="0">#REF!=MEDIAN(#REF!,#REF!,#REF!+#REF!-1)</definedName>
    <definedName name="PeríodoReal">#REF!=MEDIAN(#REF!,#REF!,#REF!+#REF!-1)</definedName>
    <definedName name="Plan" localSheetId="2">Cronograma!PeríodoEnPlan*(Cronograma!$D1&gt;0)</definedName>
    <definedName name="Plan" localSheetId="1">Descripcion!PeríodoEnPlan*(#REF!&gt;0)</definedName>
    <definedName name="Plan" localSheetId="0">'Inst. Elaboración y Seguimiento'!PeríodoEnPlan*(#REF!&gt;0)</definedName>
    <definedName name="Plan" localSheetId="3">PeríodoEnPlan*(#REF!&gt;0)</definedName>
    <definedName name="Plan">PeríodoEnPlan*(#REF!&gt;0)</definedName>
    <definedName name="PorcentajeCompletado" localSheetId="2">Cronograma!ExcesoPorcentajeCompletado*Cronograma!PeríodoEnPlan</definedName>
    <definedName name="PorcentajeCompletado" localSheetId="1">Descripcion!ExcesoPorcentajeCompletado*Descripcion!PeríodoEnPlan</definedName>
    <definedName name="PorcentajeCompletado" localSheetId="0">'Inst. Elaboración y Seguimiento'!ExcesoPorcentajeCompletado*'Inst. Elaboración y Seguimiento'!PeríodoEnPlan</definedName>
    <definedName name="PorcentajeCompletado" localSheetId="3">ExcesoPorcentajeCompletado*PeríodoEnPlan</definedName>
    <definedName name="PorcentajeCompletado">ExcesoPorcentajeCompletado*PeríodoEnPlan</definedName>
    <definedName name="Real" localSheetId="2">(Cronograma!PeríodoReal*(Cronograma!$F1&gt;0))*Cronograma!PeríodoEnPlan</definedName>
    <definedName name="Real" localSheetId="1">(Descripcion!PeríodoReal*(#REF!&gt;0))*Descripcion!PeríodoEnPlan</definedName>
    <definedName name="Real" localSheetId="0">('Inst. Elaboración y Seguimiento'!PeríodoReal*(#REF!&gt;0))*'Inst. Elaboración y Seguimiento'!PeríodoEnPlan</definedName>
    <definedName name="Real" localSheetId="3">(PeríodoReal*(#REF!&gt;0))*PeríodoEnPlan</definedName>
    <definedName name="Real">(PeríodoReal*(#REF!&gt;0))*PeríodoEnPlan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3" i="2"/>
  <c r="C12" i="2"/>
  <c r="C11" i="2"/>
  <c r="C9" i="2"/>
  <c r="H92" i="2" l="1"/>
  <c r="H58" i="2"/>
  <c r="BR66" i="2" l="1"/>
  <c r="BS66" i="2" s="1"/>
  <c r="BR20" i="2"/>
  <c r="BS20" i="2" s="1"/>
  <c r="T64" i="2" l="1"/>
  <c r="S64" i="2"/>
  <c r="R64" i="2"/>
  <c r="Q64" i="2"/>
  <c r="P64" i="2"/>
  <c r="O64" i="2"/>
  <c r="B67" i="2" l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21" i="2" l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J65" i="2" l="1"/>
  <c r="K65" i="2"/>
  <c r="L65" i="2"/>
  <c r="M65" i="2"/>
  <c r="N65" i="2"/>
  <c r="O65" i="2"/>
  <c r="P65" i="2"/>
  <c r="Q65" i="2"/>
  <c r="R65" i="2"/>
  <c r="S65" i="2"/>
  <c r="T65" i="2"/>
  <c r="I65" i="2"/>
  <c r="N64" i="2"/>
  <c r="M64" i="2"/>
  <c r="I58" i="2"/>
  <c r="I96" i="2" s="1"/>
  <c r="I92" i="2"/>
  <c r="I97" i="2" s="1"/>
  <c r="J64" i="2"/>
  <c r="K64" i="2"/>
  <c r="L64" i="2"/>
  <c r="I64" i="2"/>
  <c r="J58" i="2"/>
  <c r="J96" i="2" s="1"/>
  <c r="K58" i="2"/>
  <c r="K96" i="2" s="1"/>
  <c r="L58" i="2"/>
  <c r="L96" i="2" s="1"/>
  <c r="M58" i="2"/>
  <c r="M96" i="2" s="1"/>
  <c r="N58" i="2"/>
  <c r="N96" i="2" s="1"/>
  <c r="O58" i="2"/>
  <c r="O96" i="2" s="1"/>
  <c r="P58" i="2"/>
  <c r="P96" i="2" s="1"/>
  <c r="Q58" i="2"/>
  <c r="Q96" i="2" s="1"/>
  <c r="R58" i="2"/>
  <c r="R96" i="2" s="1"/>
  <c r="S58" i="2"/>
  <c r="S96" i="2" s="1"/>
  <c r="T58" i="2"/>
  <c r="T96" i="2" s="1"/>
  <c r="J92" i="2"/>
  <c r="J97" i="2" s="1"/>
  <c r="K92" i="2"/>
  <c r="K97" i="2" s="1"/>
  <c r="L92" i="2"/>
  <c r="L97" i="2" s="1"/>
  <c r="M92" i="2"/>
  <c r="M97" i="2" s="1"/>
  <c r="N92" i="2"/>
  <c r="N97" i="2" s="1"/>
  <c r="O92" i="2"/>
  <c r="O97" i="2" s="1"/>
  <c r="P92" i="2"/>
  <c r="P97" i="2" s="1"/>
  <c r="Q92" i="2"/>
  <c r="Q97" i="2" s="1"/>
  <c r="R92" i="2"/>
  <c r="R97" i="2" s="1"/>
  <c r="S92" i="2"/>
  <c r="S97" i="2" s="1"/>
  <c r="T92" i="2"/>
  <c r="T97" i="2" s="1"/>
  <c r="K98" i="2" l="1"/>
  <c r="Q98" i="2"/>
  <c r="M98" i="2"/>
  <c r="S98" i="2"/>
  <c r="O98" i="2"/>
  <c r="N98" i="2"/>
  <c r="J98" i="2"/>
  <c r="I98" i="2"/>
  <c r="P98" i="2"/>
  <c r="L98" i="2"/>
  <c r="T98" i="2"/>
  <c r="R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1" authorId="0" shapeId="0" xr:uid="{00000000-0006-0000-0200-000001000000}">
      <text>
        <r>
          <rPr>
            <b/>
            <sz val="9"/>
            <color rgb="FF000000"/>
            <rFont val="Corbel"/>
            <family val="2"/>
          </rPr>
          <t>Autor:</t>
        </r>
        <r>
          <rPr>
            <sz val="9"/>
            <color rgb="FF000000"/>
            <rFont val="Corbel"/>
            <family val="2"/>
          </rPr>
          <t xml:space="preserve">
Escribe el numero de periodo que quieres resaltar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<sst xmlns="http://schemas.openxmlformats.org/spreadsheetml/2006/main" count="226" uniqueCount="185">
  <si>
    <t>Enero</t>
  </si>
  <si>
    <t>Marzo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</si>
  <si>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</si>
  <si>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</si>
  <si>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</si>
  <si>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</si>
  <si>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</si>
  <si>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</si>
  <si>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</si>
  <si>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</si>
  <si>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</si>
  <si>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</si>
  <si>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# de Mes</t>
  </si>
  <si>
    <t>Instructivo para la elaboración del cronograma</t>
  </si>
  <si>
    <t>1. Diligenciamiento</t>
  </si>
  <si>
    <t>Períodos</t>
  </si>
  <si>
    <t>Escoger de la lista desplegable el mes correspondiente, tomando como periodo 1 el mes de inicio del proyecto</t>
  </si>
  <si>
    <t>Actividades del Proyecto :</t>
  </si>
  <si>
    <t>Actividad a desarrollar por el Semillero/PF directamente relacionadas con el proyecto a su cargo (Se deben ocultar las filas que no contengan actividades)</t>
  </si>
  <si>
    <t>Se debe registrar la cantidad de meses que duarará la actividad</t>
  </si>
  <si>
    <t>Con los datos ingresados anteriormente el sistema sombreara automaticamente el periodo planeado (en meses) para la realizacion de la actividad asi:</t>
  </si>
  <si>
    <t>Nota: En el proceso de elaboración del cronograma inicial, no se diligencia ningún otro campo diferente a los anteriores.</t>
  </si>
  <si>
    <t>2. Seguimiento</t>
  </si>
  <si>
    <t>Definición</t>
  </si>
  <si>
    <t>*</t>
  </si>
  <si>
    <t>El seguimiento del cumplimiento de las actividades de los Semilleros/PF será mensual.</t>
  </si>
  <si>
    <t>Uso del formato</t>
  </si>
  <si>
    <t>PASO 1</t>
  </si>
  <si>
    <t>Se debe registrar la cantidad de meses que duarará la actividad realmente</t>
  </si>
  <si>
    <t>Con los datos ingresados anterioriormente el sistema sombreara automaticamente el periodo Real (en meses) en el que se realizará la actividad, asi:</t>
  </si>
  <si>
    <t>Si el Periodo Real fue igual al planeado</t>
  </si>
  <si>
    <t>Si el periodo Real fue mas allá del planeado</t>
  </si>
  <si>
    <t>PASO 2</t>
  </si>
  <si>
    <t>Porcentaje completado AP/OP</t>
  </si>
  <si>
    <t>El Semillero/PF debe especificar en esta celda el porcentaje de cumplimiento de cada actividad a la fecha del seguimiento.</t>
  </si>
  <si>
    <t>Tanto para actividades de proyecto (AP) como para actividades de operación (AO)</t>
  </si>
  <si>
    <t>Con los datos ingresados, el sistema sombreara automaticamente el avance del proyecto en el periodo Real, asi:</t>
  </si>
  <si>
    <t>Realizado en el período de acuerdo al plan</t>
  </si>
  <si>
    <t>Realizado en el Período más allá del plan</t>
  </si>
  <si>
    <t>PASO 3</t>
  </si>
  <si>
    <t xml:space="preserve">Ahora el Semillero/PF debera colocar el % de tiempo aproximado dedicado a las actividades llevadas a cabo en el mes resaltado (antes sombreadas automaticamente por el sistema en el paso 2) </t>
  </si>
  <si>
    <t>Teniendo en cuenta que entre actividades de proyecto y de operaciones debe sumar 100%.</t>
  </si>
  <si>
    <t>Este valor Porcentual se debe registrar sobre la celda Periodo/Actividad</t>
  </si>
  <si>
    <t>ADICIONALES</t>
  </si>
  <si>
    <t>Cuando han surgido nuevas actividades, diferentes a las planeadas en el cronograma original:</t>
  </si>
  <si>
    <t>Se deben adicionar al final de la lista, Teniendo en cuenta si es de Proyecto o de operación para registrarla en el cronograma correspondiente y asi mismo llenar las casillas de plan inicio/plan Duración y Real Inicio/Real Duración respectivamente</t>
  </si>
  <si>
    <t>Evaluación parcial del desarrollo del proyecto:</t>
  </si>
  <si>
    <t>Cada vez que se realice seguimiento del cronograma, se deben diligenciar 3 campos ubicados al final de la tabla:</t>
  </si>
  <si>
    <t>Es importante que estos comentarios reflejen la posición tanto del Jefe como del Semillero/PF.</t>
  </si>
  <si>
    <t>Si no hay acuerdo en la posición, se deben incluir ambas posiciones.</t>
  </si>
  <si>
    <t>-</t>
  </si>
  <si>
    <t>Seguimiento de Proyecto de Semilleros y Programa de Profesionales en Formación</t>
  </si>
  <si>
    <t>Nombre del Proyecto:</t>
  </si>
  <si>
    <t>Área / Unidad de Negocio:</t>
  </si>
  <si>
    <t>Período:</t>
  </si>
  <si>
    <t>(AAAA-S Año con cuatro números-semestre 1 o 2)</t>
  </si>
  <si>
    <t>Duración del Proyecto:</t>
  </si>
  <si>
    <t>Antecedentes y Justificación</t>
  </si>
  <si>
    <t>Objetivo General del Proyecto</t>
  </si>
  <si>
    <t>Entregables Finales</t>
  </si>
  <si>
    <t>Indicadores de Resultado</t>
  </si>
  <si>
    <t>Describa el (los) producto(s) y/o resultado(s) final(es) que van a obtenerse como consecuencia del desarrollo del proyecto.</t>
  </si>
  <si>
    <r>
      <t xml:space="preserve">Al finalizar el proyecto se le pedirá que evalúe </t>
    </r>
    <r>
      <rPr>
        <i/>
        <u/>
        <sz val="12"/>
        <color theme="0" tint="-0.499984740745262"/>
        <rFont val="Verdana"/>
        <family val="2"/>
      </rPr>
      <t>cada entregable final</t>
    </r>
    <r>
      <rPr>
        <i/>
        <sz val="12"/>
        <color theme="0" tint="-0.499984740745262"/>
        <rFont val="Verdana"/>
        <family val="2"/>
      </rPr>
      <t xml:space="preserve"> en términos de: Cumplimiento, Calidad y Oportunidad.  Si usted considera que debe agregar otro tipo de indicador, por favor descríbalo.</t>
    </r>
  </si>
  <si>
    <t>AF/UN:</t>
  </si>
  <si>
    <t>Jefe:</t>
  </si>
  <si>
    <t>Periodo:</t>
  </si>
  <si>
    <t>Duración:</t>
  </si>
  <si>
    <t>ACTIVIDADES DEL PROYECTO</t>
  </si>
  <si>
    <t>PLAN</t>
  </si>
  <si>
    <t>REAL</t>
  </si>
  <si>
    <t>Inicio</t>
  </si>
  <si>
    <t>Duración</t>
  </si>
  <si>
    <t>Cant Meses</t>
  </si>
  <si>
    <t>% Completado</t>
  </si>
  <si>
    <t>Activ. Proy</t>
  </si>
  <si>
    <t>PERÍODOS</t>
  </si>
  <si>
    <r>
      <rPr>
        <sz val="12"/>
        <color theme="1" tint="-6.1037018951994385E-5"/>
        <rFont val="Verdana"/>
        <family val="2"/>
      </rPr>
      <t>Plan</t>
    </r>
  </si>
  <si>
    <r>
      <rPr>
        <sz val="12"/>
        <color theme="1" tint="-6.1037018951994385E-5"/>
        <rFont val="Verdana"/>
        <family val="2"/>
      </rPr>
      <t>Real</t>
    </r>
  </si>
  <si>
    <r>
      <rPr>
        <sz val="12"/>
        <color theme="1" tint="-6.1037018951994385E-5"/>
        <rFont val="Verdana"/>
        <family val="2"/>
      </rPr>
      <t>Real (más allá del plan</t>
    </r>
    <r>
      <rPr>
        <sz val="11"/>
        <color theme="1" tint="-6.1037018951994385E-5"/>
        <rFont val="Verdana"/>
        <family val="2"/>
      </rPr>
      <t>)</t>
    </r>
  </si>
  <si>
    <t>Realizado según el plan</t>
  </si>
  <si>
    <r>
      <rPr>
        <sz val="12"/>
        <color theme="1" tint="-6.1037018951994385E-5"/>
        <rFont val="Verdana"/>
        <family val="2"/>
      </rPr>
      <t>Realizado (más allá del plan)</t>
    </r>
  </si>
  <si>
    <t>Activ. Operac</t>
  </si>
  <si>
    <t>CUMPLIMIENTO ACTIVIDADES  DE APOYO</t>
  </si>
  <si>
    <t>ESTADO DEL PROYECTO</t>
  </si>
  <si>
    <t>Total (T)  Proyecto</t>
  </si>
  <si>
    <t>Total (T) Operación</t>
  </si>
  <si>
    <t>Total</t>
  </si>
  <si>
    <t xml:space="preserve">Nombre S/PF </t>
  </si>
  <si>
    <t>Meses para lista desplegable</t>
  </si>
  <si>
    <t>Logros significativos</t>
  </si>
  <si>
    <t>Obstáculos</t>
  </si>
  <si>
    <t>Observaciones</t>
  </si>
  <si>
    <t>Se tienen 2 cronogramas en una misma hoja con el fin de registrar las actividades del proyecto y las actividades de apoyo  por separado.</t>
  </si>
  <si>
    <r>
      <t xml:space="preserve">Plan Inicio:       </t>
    </r>
    <r>
      <rPr>
        <sz val="12"/>
        <color theme="1"/>
        <rFont val="Verdana"/>
        <family val="2"/>
      </rPr>
      <t>(aplica para ambas actividades)</t>
    </r>
  </si>
  <si>
    <r>
      <t xml:space="preserve">Plan Duración: </t>
    </r>
    <r>
      <rPr>
        <sz val="12"/>
        <color theme="1"/>
        <rFont val="Verdana"/>
        <family val="2"/>
      </rPr>
      <t>(Aplica para ambas actividades)</t>
    </r>
  </si>
  <si>
    <r>
      <t xml:space="preserve">Real Inicio:       </t>
    </r>
    <r>
      <rPr>
        <sz val="12"/>
        <color theme="1"/>
        <rFont val="Verdana"/>
        <family val="2"/>
      </rPr>
      <t>(aplica para ambos Tipo de actividades)</t>
    </r>
  </si>
  <si>
    <r>
      <t xml:space="preserve">Real Duración: </t>
    </r>
    <r>
      <rPr>
        <sz val="12"/>
        <color theme="1"/>
        <rFont val="Verdana"/>
        <family val="2"/>
      </rPr>
      <t>(aplica para ambos Tipo de actividades)</t>
    </r>
  </si>
  <si>
    <r>
      <t xml:space="preserve">En la casilla </t>
    </r>
    <r>
      <rPr>
        <b/>
        <sz val="12"/>
        <color theme="1"/>
        <rFont val="Verdana"/>
        <family val="2"/>
      </rPr>
      <t xml:space="preserve">G11 </t>
    </r>
    <r>
      <rPr>
        <sz val="12"/>
        <color theme="1"/>
        <rFont val="Verdana"/>
        <family val="2"/>
      </rPr>
      <t>escribir el numero del periodo al cual se le está haciendo seguimiento, lo anterior generara que se resalte en el cronograma la columna del periodo elegido.</t>
    </r>
  </si>
  <si>
    <r>
      <t xml:space="preserve">Logros significativos: </t>
    </r>
    <r>
      <rPr>
        <sz val="12"/>
        <color indexed="8"/>
        <rFont val="Verdana"/>
        <family val="2"/>
      </rPr>
      <t>son las acciones o actividades que se hicieron de manera sobresaliente (esto debe ser concertado con el Jefe)</t>
    </r>
  </si>
  <si>
    <r>
      <t xml:space="preserve">Obstáculos: </t>
    </r>
    <r>
      <rPr>
        <sz val="12"/>
        <color indexed="8"/>
        <rFont val="Verdana"/>
        <family val="2"/>
      </rPr>
      <t>situaciones que impidieron el cumplimiento de las actividades, cómo se resolvieron y/o planteamiento de cómo se van a resolver.</t>
    </r>
  </si>
  <si>
    <r>
      <t xml:space="preserve">Observaciones: </t>
    </r>
    <r>
      <rPr>
        <sz val="12"/>
        <color indexed="8"/>
        <rFont val="Verdana"/>
        <family val="2"/>
      </rPr>
      <t>anotaciones, comentarios, acuerdos, etc.</t>
    </r>
  </si>
  <si>
    <t># Activ</t>
  </si>
  <si>
    <t>Actividades  de la operación del Negocio:</t>
  </si>
  <si>
    <t xml:space="preserve"> Resaltado del período:</t>
  </si>
  <si>
    <t>Fecha aprobación jefe inmediato</t>
  </si>
  <si>
    <t>Observaciones:</t>
  </si>
  <si>
    <t>Actividad a desarrollar por el Semillero/PF de apoyo al negocio o al AF (No relacionadas con su proyecto) / (Se deben ocultar las filas que no contengan actividades)</t>
  </si>
  <si>
    <t>ACTIVIDADES RELACIONADAS CON LA OPERACIÓN DEL NEGOCIO/AF</t>
  </si>
  <si>
    <t>6 meses</t>
  </si>
  <si>
    <t>Se debe elegir el numero del mes en el cual se tiene planeado iniciar la actividad. Por ejemplo si el proyecto inicia en febrero y la actividad se realizara a partir de abril, el período de inicio para esta actividad sera: 3. (equivalente al mes 3 o sea abril)</t>
  </si>
  <si>
    <t>Se debe elegir el numero del mes en el cual se inició o se iniciará realmente la actividad. Por ejemplo si el proyecto tenia como plan inicial el mes 2 (febrero), pero en realidad inició en marzo, en esta celda se colocaría el numero 2:(equivalente al mes 2 o sea marzo)</t>
  </si>
  <si>
    <t>UN/AF</t>
  </si>
  <si>
    <t>Computador</t>
  </si>
  <si>
    <t>UN Éticos MK</t>
  </si>
  <si>
    <t>PC</t>
  </si>
  <si>
    <t>UN Éticos TQ</t>
  </si>
  <si>
    <t>12 meses</t>
  </si>
  <si>
    <t>MAC</t>
  </si>
  <si>
    <t>UN AD-Derma</t>
  </si>
  <si>
    <t>UN GI</t>
  </si>
  <si>
    <t>UN V&amp;M</t>
  </si>
  <si>
    <t>UN Respirat</t>
  </si>
  <si>
    <t>UN Pañales</t>
  </si>
  <si>
    <t>UN Incont</t>
  </si>
  <si>
    <t>UN Cuid Pers</t>
  </si>
  <si>
    <t>UN CH-Adhes</t>
  </si>
  <si>
    <t>UN Agvet</t>
  </si>
  <si>
    <t>OPS Farma</t>
  </si>
  <si>
    <t>OPS Indug</t>
  </si>
  <si>
    <t>Cendis</t>
  </si>
  <si>
    <t>OPS Tsur</t>
  </si>
  <si>
    <t>OPS Adh+Alg</t>
  </si>
  <si>
    <t>DMC</t>
  </si>
  <si>
    <t>Vis Méd</t>
  </si>
  <si>
    <t>Vtas Ccial</t>
  </si>
  <si>
    <t>Vtas AgroVet</t>
  </si>
  <si>
    <t>Vtas Instit</t>
  </si>
  <si>
    <t>Vtas Ind</t>
  </si>
  <si>
    <t>RH</t>
  </si>
  <si>
    <t>Informática</t>
  </si>
  <si>
    <t>F&amp;C</t>
  </si>
  <si>
    <t>PEC</t>
  </si>
  <si>
    <t>Jurídico</t>
  </si>
  <si>
    <t>Com Corp</t>
  </si>
  <si>
    <t>InTQ</t>
  </si>
  <si>
    <t>Asunt Públ y Sect</t>
  </si>
  <si>
    <t>Serv al Cons</t>
  </si>
  <si>
    <t>UCTQ</t>
  </si>
  <si>
    <t>IAC</t>
  </si>
  <si>
    <t>Mcdeo Dig y Rel</t>
  </si>
  <si>
    <t>Dño Farma</t>
  </si>
  <si>
    <t>Prods Nvos</t>
  </si>
  <si>
    <t>Tipo de computador requerido:</t>
  </si>
  <si>
    <t>Identifique el (los) objetivo(s) que persigue el proyecto, que proporcionarán el marco de referencia para todas las actividades que se realicen en éste.</t>
  </si>
  <si>
    <r>
      <t xml:space="preserve">Solicitud de Proyectos de </t>
    </r>
    <r>
      <rPr>
        <b/>
        <i/>
        <sz val="14"/>
        <rFont val="Verdana"/>
        <family val="2"/>
      </rPr>
      <t>Action Learning</t>
    </r>
    <r>
      <rPr>
        <b/>
        <sz val="14"/>
        <rFont val="Verdana"/>
        <family val="2"/>
      </rPr>
      <t xml:space="preserve"> para los Programas Semillero y Profesionales en Formación</t>
    </r>
  </si>
  <si>
    <t>Por favor, NO eliminar filas y/o columnas</t>
  </si>
  <si>
    <t>Nombre del Jefe formador y responsable del proyecto:</t>
  </si>
  <si>
    <t>Describa el contexto general del proyecto:  antecedentes y necesidades o razones que le dan origen. Plantee las razones por las cuales el proyecto se va a realizar, de forma que se evidencie su relevancia.</t>
  </si>
  <si>
    <t>Objetivo específico del PF/Semillo en el desarrollo del proyecto</t>
  </si>
  <si>
    <t>Especifique las metas concretas que debe alcanzar el PF/Semillo, durante el período asignado, y que contribuyen al objetivo general del proyecto (Qué es lo que usted espera como contribución del profesional durante el semestre)</t>
  </si>
  <si>
    <t/>
  </si>
  <si>
    <t>Aprendizajes que obtendrá el PF/Semillo</t>
  </si>
  <si>
    <t>Relacione todos los conocimientos que usted considera le va a agregar al PF/Semillo la exposición a este proyecto, en términos tanto cognitivo como conductual</t>
  </si>
  <si>
    <t>Implementación Plataforma ERP TQ - Capacidades procesamiento datos</t>
  </si>
  <si>
    <t>Byron Botina</t>
  </si>
  <si>
    <t>2022-1</t>
  </si>
  <si>
    <t>Como parte de los procesos de Migración y adaptación tecnológica de los sistemas Core de la Compañía se ha diseñado una plataforma tecnológica que denominamos ERP_TQ, concebida como un sistema altamente distribuido, conformado por diversos módulos elegidos con base en teoría de servicios, con la capacidad de despliegue hibrido (OnPremise y Cloud)
Teniendo en cuenta que algunas de las funcionalidades que requiere la compañía en la nueva plataforma pueden involucrar un nivel de consolidación y procesamiento de datos de complejidad media y alta, se requiere implementar capacidades alternas que interactúen efectivamente con ERP_TQ según los lineamientos de arquitectura definidos.</t>
  </si>
  <si>
    <t xml:space="preserve">Implementar las capacidades técnicas requeridas para el procesamiento de datos (en las tecnologías y herramientas definidas según el lineamiento), que serán, según el diagnóstico realizado en los sistemas de PE y PN funcionalidades de apoyo para el proceso de implementación de módulos en ERP_TQ teniendo en cuenta que estos productos se migrarán por fases a esta nueva plataforma.  </t>
  </si>
  <si>
    <t xml:space="preserve">* Conocer los lineamientos y herramientas para el procesamiento de datos
* Conocer funcionalmente los módulos de procesamiento de los sistemas PE y PN
* Interactuar con el equipo de arquitectura en el proceso de diseño
* Participar en el diseño y construcción de las funcionalidades base seleccionadas
* Socializar las implementaciones realizadas con la tribu de toma de decisiones </t>
  </si>
  <si>
    <t>Diseño del Proceso de interacción de procesamiento con ERP_TQ</t>
  </si>
  <si>
    <t>Documento de Diseño y arquitectura para el procesamiento de datos vinculado a funcionalidades de ERP_TQ</t>
  </si>
  <si>
    <t>Desarrollo de modulos de procesamiento de datos</t>
  </si>
  <si>
    <t>Desarrollo de implementaciones de los módulos seleccionados para PE y PN</t>
  </si>
  <si>
    <t>Definición de estrategias, técnicas y mejores prácticas para el Desarrollo de  módulos de procesamiento de datos</t>
  </si>
  <si>
    <t>Definiciones integradas como Lineamientos (Documentadas, con proveedores, con ALM, con ambientes, licencias,etc)</t>
  </si>
  <si>
    <t>Transferencia de conocimiento</t>
  </si>
  <si>
    <t>Reuniones de Socialización de tecnologías para la implementación de procesamiento de datos asociado a módulos del ERP TQ</t>
  </si>
  <si>
    <t xml:space="preserve">* Patrones para desarrollo de sistemas corporativos
* Diseño y desarrollo basado en Servicios
* Arquitecturas reactivas
* Prácticas de Desarrollo </t>
  </si>
  <si>
    <t>Fabio Andres Mejia Parra</t>
  </si>
  <si>
    <t>Entendimiento funcional y tecnico de la actual plataforma ERP_TQ</t>
  </si>
  <si>
    <t>Desarrollo de modulos de procesamiento seleccionados PE</t>
  </si>
  <si>
    <t>Desarrollo de modulos de procesamiento seleccionados PN</t>
  </si>
  <si>
    <t>Actualizacion de documentacion en Azure DevOps</t>
  </si>
  <si>
    <t>Transferencia de conocimiento a tribu</t>
  </si>
  <si>
    <t>Apoyo en programacion de proyectos para toma de decisiones en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</si>
</sst>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 tint="0.24994659260841701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  <font>
      <sz val="9.5"/>
      <color rgb="FF808080"/>
      <name val="Corbel"/>
      <family val="2"/>
      <scheme val="major"/>
    </font>
    <font>
      <b/>
      <sz val="11"/>
      <color rgb="FF404040"/>
      <name val="Calibri"/>
      <family val="2"/>
      <scheme val="minor"/>
    </font>
    <font>
      <b/>
      <sz val="11"/>
      <color rgb="FF404040"/>
      <name val="Calibri"/>
      <family val="2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20"/>
      <color theme="7"/>
      <name val="Corbel"/>
    </font>
    <font>
      <b/>
      <sz val="20"/>
      <color theme="7"/>
      <name val="Corbel"/>
      <scheme val="major"/>
    </font>
    <font>
      <b/>
      <sz val="12"/>
      <color rgb="FF808080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b/>
      <sz val="12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theme="1" tint="0.24994659260841701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color indexed="9"/>
      <name val="Verdana"/>
      <family val="2"/>
    </font>
    <font>
      <i/>
      <sz val="12"/>
      <color theme="0" tint="-0.499984740745262"/>
      <name val="Verdana"/>
      <family val="2"/>
    </font>
    <font>
      <i/>
      <u/>
      <sz val="12"/>
      <color theme="0" tint="-0.499984740745262"/>
      <name val="Verdana"/>
      <family val="2"/>
    </font>
    <font>
      <sz val="12"/>
      <color theme="1"/>
      <name val="Verdana"/>
      <family val="2"/>
    </font>
    <font>
      <b/>
      <sz val="12"/>
      <color theme="4"/>
      <name val="Verdana"/>
      <family val="2"/>
    </font>
    <font>
      <sz val="12"/>
      <color theme="4"/>
      <name val="Verdana"/>
      <family val="2"/>
    </font>
    <font>
      <sz val="12"/>
      <color rgb="FF404040"/>
      <name val="Verdana"/>
      <family val="2"/>
    </font>
    <font>
      <b/>
      <sz val="12"/>
      <color theme="1" tint="0.24994659260841701"/>
      <name val="Verdana"/>
      <family val="2"/>
    </font>
    <font>
      <b/>
      <sz val="12"/>
      <color rgb="FF808080"/>
      <name val="Verdana"/>
      <family val="2"/>
    </font>
    <font>
      <sz val="12"/>
      <color theme="1" tint="0.24994659260841701"/>
      <name val="Verdana"/>
      <family val="2"/>
    </font>
    <font>
      <sz val="12"/>
      <color theme="1" tint="-6.1037018951994385E-5"/>
      <name val="Verdana"/>
      <family val="2"/>
    </font>
    <font>
      <sz val="11"/>
      <color theme="1" tint="-6.1037018951994385E-5"/>
      <name val="Verdana"/>
      <family val="2"/>
    </font>
    <font>
      <b/>
      <sz val="12"/>
      <color theme="2"/>
      <name val="Corbel"/>
      <scheme val="major"/>
    </font>
    <font>
      <b/>
      <sz val="12"/>
      <color theme="7"/>
      <name val="Verdana"/>
      <family val="2"/>
    </font>
    <font>
      <sz val="9"/>
      <color theme="1" tint="0.24994659260841701"/>
      <name val="Verdana"/>
      <family val="2"/>
    </font>
    <font>
      <b/>
      <sz val="13"/>
      <color theme="2"/>
      <name val="Corbel"/>
      <scheme val="major"/>
    </font>
    <font>
      <b/>
      <sz val="12"/>
      <color theme="2"/>
      <name val="Verdana"/>
      <family val="2"/>
    </font>
    <font>
      <sz val="12"/>
      <color rgb="FFFF0000"/>
      <name val="Verdana"/>
      <family val="2"/>
    </font>
    <font>
      <b/>
      <i/>
      <u/>
      <sz val="12"/>
      <color theme="1"/>
      <name val="Verdana"/>
      <family val="2"/>
    </font>
    <font>
      <i/>
      <u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indexed="8"/>
      <name val="Verdana"/>
      <family val="2"/>
    </font>
    <font>
      <b/>
      <sz val="12"/>
      <color theme="4"/>
      <name val="Verdana"/>
      <family val="2"/>
    </font>
    <font>
      <b/>
      <sz val="9"/>
      <color rgb="FF000000"/>
      <name val="Corbel"/>
      <family val="2"/>
    </font>
    <font>
      <sz val="9"/>
      <color rgb="FF000000"/>
      <name val="Corbe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orbel"/>
      <scheme val="major"/>
    </font>
    <font>
      <b/>
      <i/>
      <sz val="14"/>
      <name val="Verdana"/>
      <family val="2"/>
    </font>
    <font>
      <b/>
      <sz val="12"/>
      <color rgb="FFFF0000"/>
      <name val="Verdana"/>
      <family val="2"/>
    </font>
    <font>
      <b/>
      <sz val="13"/>
      <color theme="1" tint="0.24994659260841701"/>
      <name val="Corbel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theme="7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theme="7"/>
      </bottom>
      <diagonal/>
    </border>
  </borders>
  <cellStyleXfs count="182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5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3" fillId="0" borderId="0" applyNumberFormat="0" applyFill="0" applyBorder="0" applyProtection="0">
      <alignment horizontal="left" vertical="center"/>
    </xf>
    <xf numFmtId="9" fontId="6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/>
    <xf numFmtId="0" fontId="26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/>
    <xf numFmtId="0" fontId="26" fillId="0" borderId="0"/>
  </cellStyleXfs>
  <cellXfs count="176">
    <xf numFmtId="0" fontId="0" fillId="0" borderId="0" xfId="0">
      <alignment vertical="center"/>
    </xf>
    <xf numFmtId="0" fontId="22" fillId="0" borderId="0" xfId="29" applyFont="1"/>
    <xf numFmtId="0" fontId="23" fillId="0" borderId="0" xfId="29" applyFont="1"/>
    <xf numFmtId="0" fontId="24" fillId="0" borderId="0" xfId="29" applyFont="1"/>
    <xf numFmtId="0" fontId="23" fillId="0" borderId="0" xfId="29" applyFont="1" applyFill="1"/>
    <xf numFmtId="2" fontId="23" fillId="0" borderId="0" xfId="29" applyNumberFormat="1" applyFont="1"/>
    <xf numFmtId="0" fontId="27" fillId="9" borderId="0" xfId="30" applyFont="1" applyFill="1"/>
    <xf numFmtId="0" fontId="28" fillId="9" borderId="0" xfId="30" applyFont="1" applyFill="1"/>
    <xf numFmtId="0" fontId="29" fillId="9" borderId="0" xfId="30" applyFont="1" applyFill="1"/>
    <xf numFmtId="0" fontId="28" fillId="9" borderId="0" xfId="30" applyFont="1" applyFill="1" applyAlignment="1"/>
    <xf numFmtId="0" fontId="28" fillId="9" borderId="0" xfId="30" applyFont="1" applyFill="1" applyBorder="1" applyAlignment="1">
      <alignment horizontal="left" vertical="top" wrapText="1"/>
    </xf>
    <xf numFmtId="0" fontId="28" fillId="9" borderId="0" xfId="30" applyFont="1" applyFill="1" applyAlignment="1">
      <alignment vertical="top"/>
    </xf>
    <xf numFmtId="0" fontId="33" fillId="0" borderId="0" xfId="0" applyFont="1" applyAlignment="1">
      <alignment horizontal="center" vertical="center"/>
    </xf>
    <xf numFmtId="0" fontId="4" fillId="7" borderId="12" xfId="7" applyFont="1" applyBorder="1" applyAlignment="1">
      <alignment horizontal="center" vertical="center"/>
    </xf>
    <xf numFmtId="3" fontId="35" fillId="0" borderId="16" xfId="3" applyFont="1" applyBorder="1" applyAlignment="1">
      <alignment horizontal="center" vertical="center" wrapText="1"/>
    </xf>
    <xf numFmtId="0" fontId="42" fillId="10" borderId="13" xfId="0" applyFont="1" applyFill="1" applyBorder="1" applyAlignment="1">
      <alignment horizontal="center" vertical="center"/>
    </xf>
    <xf numFmtId="3" fontId="35" fillId="0" borderId="6" xfId="3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9" fontId="43" fillId="0" borderId="20" xfId="6" applyFont="1" applyBorder="1" applyAlignment="1">
      <alignment horizontal="center" vertical="center"/>
    </xf>
    <xf numFmtId="9" fontId="43" fillId="0" borderId="6" xfId="6" applyFont="1" applyBorder="1" applyAlignment="1">
      <alignment horizontal="center" vertical="center"/>
    </xf>
    <xf numFmtId="0" fontId="33" fillId="0" borderId="0" xfId="29" applyFont="1"/>
    <xf numFmtId="0" fontId="48" fillId="0" borderId="0" xfId="29" applyFont="1"/>
    <xf numFmtId="0" fontId="49" fillId="0" borderId="0" xfId="29" applyFont="1"/>
    <xf numFmtId="0" fontId="22" fillId="8" borderId="6" xfId="29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47" fillId="0" borderId="0" xfId="29" applyFont="1"/>
    <xf numFmtId="0" fontId="33" fillId="0" borderId="0" xfId="29" applyFont="1" applyAlignment="1">
      <alignment horizontal="right"/>
    </xf>
    <xf numFmtId="0" fontId="39" fillId="3" borderId="2" xfId="0" applyFont="1" applyFill="1" applyBorder="1" applyAlignment="1">
      <alignment horizontal="center"/>
    </xf>
    <xf numFmtId="0" fontId="39" fillId="5" borderId="2" xfId="0" applyFont="1" applyFill="1" applyBorder="1" applyAlignment="1">
      <alignment horizontal="center"/>
    </xf>
    <xf numFmtId="0" fontId="39" fillId="4" borderId="2" xfId="0" applyFont="1" applyFill="1" applyBorder="1" applyAlignment="1">
      <alignment horizontal="center"/>
    </xf>
    <xf numFmtId="0" fontId="39" fillId="6" borderId="7" xfId="0" applyFont="1" applyFill="1" applyBorder="1" applyAlignment="1">
      <alignment horizontal="center"/>
    </xf>
    <xf numFmtId="0" fontId="49" fillId="0" borderId="0" xfId="29" applyFont="1" applyFill="1"/>
    <xf numFmtId="0" fontId="33" fillId="0" borderId="0" xfId="29" applyFont="1" applyFill="1"/>
    <xf numFmtId="0" fontId="39" fillId="0" borderId="0" xfId="0" applyFont="1" applyFill="1" applyBorder="1" applyAlignment="1">
      <alignment horizontal="center"/>
    </xf>
    <xf numFmtId="0" fontId="39" fillId="0" borderId="0" xfId="5" applyFont="1" applyFill="1">
      <alignment horizontal="left" vertical="center"/>
    </xf>
    <xf numFmtId="0" fontId="22" fillId="0" borderId="0" xfId="29" applyFont="1" applyAlignment="1">
      <alignment horizontal="left"/>
    </xf>
    <xf numFmtId="0" fontId="33" fillId="0" borderId="0" xfId="29" applyFont="1" applyAlignment="1">
      <alignment horizontal="right" vertical="center"/>
    </xf>
    <xf numFmtId="0" fontId="50" fillId="0" borderId="0" xfId="29" applyFont="1" applyAlignment="1">
      <alignment vertical="center"/>
    </xf>
    <xf numFmtId="0" fontId="22" fillId="0" borderId="0" xfId="29" applyFont="1" applyAlignment="1">
      <alignment vertical="top" wrapText="1"/>
    </xf>
    <xf numFmtId="0" fontId="22" fillId="0" borderId="0" xfId="29" applyFont="1" applyAlignment="1">
      <alignment horizontal="left" vertical="top" wrapText="1"/>
    </xf>
    <xf numFmtId="0" fontId="36" fillId="0" borderId="6" xfId="0" applyFont="1" applyBorder="1" applyAlignment="1">
      <alignment horizontal="center" vertical="center"/>
    </xf>
    <xf numFmtId="9" fontId="0" fillId="0" borderId="0" xfId="28" applyFont="1" applyBorder="1" applyAlignment="1">
      <alignment horizontal="center" vertical="center"/>
    </xf>
    <xf numFmtId="9" fontId="0" fillId="0" borderId="19" xfId="28" applyFont="1" applyBorder="1" applyAlignment="1">
      <alignment horizontal="center" vertical="center"/>
    </xf>
    <xf numFmtId="0" fontId="33" fillId="0" borderId="8" xfId="0" applyFont="1" applyBorder="1" applyAlignment="1">
      <alignment horizontal="left" vertical="center" wrapText="1"/>
    </xf>
    <xf numFmtId="14" fontId="4" fillId="7" borderId="12" xfId="7" applyNumberFormat="1" applyFont="1" applyBorder="1" applyAlignment="1">
      <alignment horizontal="center" vertical="center"/>
    </xf>
    <xf numFmtId="0" fontId="13" fillId="7" borderId="5" xfId="7" applyFont="1" applyBorder="1" applyAlignment="1">
      <alignment vertical="center"/>
    </xf>
    <xf numFmtId="0" fontId="13" fillId="7" borderId="27" xfId="7" applyFont="1" applyBorder="1" applyAlignment="1">
      <alignment vertical="center"/>
    </xf>
    <xf numFmtId="0" fontId="34" fillId="0" borderId="13" xfId="4" applyFont="1" applyBorder="1" applyAlignment="1">
      <alignment horizontal="center" vertical="center" wrapText="1"/>
    </xf>
    <xf numFmtId="0" fontId="34" fillId="0" borderId="6" xfId="4" applyFont="1" applyBorder="1" applyAlignment="1">
      <alignment horizontal="center" vertical="center" wrapText="1"/>
    </xf>
    <xf numFmtId="0" fontId="29" fillId="9" borderId="0" xfId="30" applyFont="1" applyFill="1" applyAlignment="1">
      <alignment vertical="center"/>
    </xf>
    <xf numFmtId="0" fontId="0" fillId="0" borderId="0" xfId="0" applyAlignment="1">
      <alignment vertical="center"/>
    </xf>
    <xf numFmtId="0" fontId="27" fillId="9" borderId="0" xfId="30" applyFont="1" applyFill="1" applyAlignment="1">
      <alignment vertical="center"/>
    </xf>
    <xf numFmtId="0" fontId="0" fillId="0" borderId="0" xfId="0" applyAlignment="1">
      <alignment horizontal="center" vertical="center"/>
    </xf>
    <xf numFmtId="9" fontId="6" fillId="0" borderId="0" xfId="6" applyAlignment="1">
      <alignment horizontal="center" vertical="center"/>
    </xf>
    <xf numFmtId="0" fontId="2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0" xfId="0" applyFont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25" fillId="2" borderId="2" xfId="0" applyFont="1" applyFill="1" applyBorder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4" fillId="7" borderId="4" xfId="7" applyFont="1" applyBorder="1" applyAlignment="1">
      <alignment horizontal="left" vertical="center"/>
    </xf>
    <xf numFmtId="0" fontId="13" fillId="7" borderId="5" xfId="7" applyFont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5" fillId="5" borderId="2" xfId="0" applyFont="1" applyFill="1" applyBorder="1" applyAlignment="1">
      <alignment horizontal="center" vertical="center"/>
    </xf>
    <xf numFmtId="0" fontId="25" fillId="0" borderId="0" xfId="5" applyFont="1" applyAlignment="1">
      <alignment horizontal="left" vertical="center"/>
    </xf>
    <xf numFmtId="0" fontId="25" fillId="4" borderId="2" xfId="0" applyFont="1" applyFill="1" applyBorder="1" applyAlignment="1">
      <alignment horizontal="center" vertical="center"/>
    </xf>
    <xf numFmtId="0" fontId="40" fillId="0" borderId="0" xfId="5" applyFont="1" applyAlignment="1">
      <alignment horizontal="left" vertical="center"/>
    </xf>
    <xf numFmtId="0" fontId="5" fillId="0" borderId="0" xfId="2" applyAlignment="1">
      <alignment horizontal="left" vertical="center"/>
    </xf>
    <xf numFmtId="0" fontId="25" fillId="6" borderId="7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3" fontId="8" fillId="0" borderId="17" xfId="3" applyBorder="1" applyAlignment="1">
      <alignment horizontal="center" vertical="center"/>
    </xf>
    <xf numFmtId="3" fontId="8" fillId="0" borderId="3" xfId="3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25" fillId="0" borderId="6" xfId="28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9" fontId="39" fillId="0" borderId="6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9" fontId="43" fillId="0" borderId="0" xfId="6" applyFont="1" applyBorder="1" applyAlignment="1">
      <alignment horizontal="center" vertical="center"/>
    </xf>
    <xf numFmtId="9" fontId="39" fillId="0" borderId="0" xfId="0" applyNumberFormat="1" applyFont="1" applyBorder="1" applyAlignment="1">
      <alignment horizontal="center" vertical="center"/>
    </xf>
    <xf numFmtId="9" fontId="43" fillId="0" borderId="0" xfId="6" applyFont="1" applyAlignment="1">
      <alignment horizontal="center" vertical="center"/>
    </xf>
    <xf numFmtId="0" fontId="37" fillId="0" borderId="0" xfId="2" applyFont="1" applyAlignment="1">
      <alignment horizontal="left" vertical="center"/>
    </xf>
    <xf numFmtId="0" fontId="0" fillId="10" borderId="0" xfId="0" applyFill="1" applyAlignment="1">
      <alignment vertical="center"/>
    </xf>
    <xf numFmtId="0" fontId="5" fillId="10" borderId="0" xfId="2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9" fontId="6" fillId="10" borderId="0" xfId="6" applyFill="1" applyAlignment="1">
      <alignment horizontal="center" vertical="center"/>
    </xf>
    <xf numFmtId="0" fontId="45" fillId="10" borderId="0" xfId="2" applyFont="1" applyFill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3" fontId="8" fillId="0" borderId="28" xfId="3" applyBorder="1" applyAlignment="1">
      <alignment horizontal="center" vertical="center"/>
    </xf>
    <xf numFmtId="9" fontId="25" fillId="0" borderId="11" xfId="28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55" fillId="0" borderId="0" xfId="180" applyFont="1" applyAlignment="1">
      <alignment horizontal="center"/>
    </xf>
    <xf numFmtId="0" fontId="1" fillId="0" borderId="0" xfId="180"/>
    <xf numFmtId="0" fontId="28" fillId="9" borderId="6" xfId="0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0" fontId="28" fillId="0" borderId="8" xfId="181" applyFont="1" applyBorder="1"/>
    <xf numFmtId="0" fontId="31" fillId="9" borderId="10" xfId="30" applyFont="1" applyFill="1" applyBorder="1" applyAlignment="1">
      <alignment horizontal="left" vertical="top" wrapText="1"/>
    </xf>
    <xf numFmtId="0" fontId="28" fillId="9" borderId="0" xfId="30" applyFont="1" applyFill="1" applyAlignment="1">
      <alignment horizontal="left" vertical="top" wrapText="1"/>
    </xf>
    <xf numFmtId="0" fontId="0" fillId="12" borderId="0" xfId="0" applyFill="1">
      <alignment vertical="center"/>
    </xf>
    <xf numFmtId="9" fontId="56" fillId="0" borderId="18" xfId="28" applyFont="1" applyBorder="1" applyAlignment="1">
      <alignment horizontal="center" vertical="center"/>
    </xf>
    <xf numFmtId="9" fontId="56" fillId="0" borderId="0" xfId="28" applyFont="1" applyBorder="1" applyAlignment="1">
      <alignment horizontal="center" vertical="center"/>
    </xf>
    <xf numFmtId="9" fontId="56" fillId="0" borderId="19" xfId="28" applyFont="1" applyBorder="1" applyAlignment="1">
      <alignment horizontal="center" vertical="center"/>
    </xf>
    <xf numFmtId="9" fontId="56" fillId="0" borderId="14" xfId="28" applyFont="1" applyBorder="1" applyAlignment="1">
      <alignment horizontal="center" vertical="center"/>
    </xf>
    <xf numFmtId="9" fontId="56" fillId="0" borderId="0" xfId="0" applyNumberFormat="1" applyFont="1" applyBorder="1" applyAlignment="1">
      <alignment horizontal="center" vertical="center"/>
    </xf>
    <xf numFmtId="9" fontId="56" fillId="0" borderId="19" xfId="0" applyNumberFormat="1" applyFont="1" applyBorder="1" applyAlignment="1">
      <alignment horizontal="center" vertical="center"/>
    </xf>
    <xf numFmtId="0" fontId="42" fillId="10" borderId="6" xfId="0" applyFont="1" applyFill="1" applyBorder="1" applyAlignment="1">
      <alignment horizontal="center" vertical="center"/>
    </xf>
    <xf numFmtId="0" fontId="58" fillId="9" borderId="0" xfId="30" applyFont="1" applyFill="1"/>
    <xf numFmtId="0" fontId="28" fillId="0" borderId="8" xfId="181" applyFont="1" applyBorder="1" applyProtection="1">
      <protection locked="0"/>
    </xf>
    <xf numFmtId="0" fontId="28" fillId="9" borderId="8" xfId="30" applyFont="1" applyFill="1" applyBorder="1"/>
    <xf numFmtId="0" fontId="28" fillId="9" borderId="0" xfId="181" applyFont="1" applyFill="1" applyAlignment="1">
      <alignment horizontal="left" vertical="center" wrapText="1" shrinkToFit="1"/>
    </xf>
    <xf numFmtId="0" fontId="33" fillId="0" borderId="0" xfId="29" applyFont="1" applyAlignment="1">
      <alignment horizontal="left" vertical="top" wrapText="1"/>
    </xf>
    <xf numFmtId="0" fontId="33" fillId="0" borderId="0" xfId="29" applyFont="1" applyAlignment="1">
      <alignment horizontal="left" wrapText="1"/>
    </xf>
    <xf numFmtId="0" fontId="47" fillId="0" borderId="0" xfId="29" applyFont="1" applyAlignment="1">
      <alignment horizontal="left" vertical="center" wrapText="1"/>
    </xf>
    <xf numFmtId="0" fontId="31" fillId="9" borderId="9" xfId="30" applyFont="1" applyFill="1" applyBorder="1" applyAlignment="1">
      <alignment horizontal="left" vertical="top" wrapText="1" shrinkToFit="1"/>
    </xf>
    <xf numFmtId="0" fontId="31" fillId="9" borderId="10" xfId="30" applyFont="1" applyFill="1" applyBorder="1" applyAlignment="1">
      <alignment horizontal="left" vertical="top" wrapText="1" shrinkToFit="1"/>
    </xf>
    <xf numFmtId="0" fontId="31" fillId="9" borderId="11" xfId="30" applyFont="1" applyFill="1" applyBorder="1" applyAlignment="1">
      <alignment horizontal="left" vertical="top" wrapText="1" shrinkToFit="1"/>
    </xf>
    <xf numFmtId="0" fontId="28" fillId="9" borderId="9" xfId="181" applyFont="1" applyFill="1" applyBorder="1" applyAlignment="1" applyProtection="1">
      <alignment horizontal="left" vertical="center" wrapText="1" shrinkToFit="1"/>
      <protection locked="0"/>
    </xf>
    <xf numFmtId="0" fontId="28" fillId="9" borderId="10" xfId="181" applyFont="1" applyFill="1" applyBorder="1" applyAlignment="1" applyProtection="1">
      <alignment horizontal="left" vertical="center" wrapText="1" shrinkToFit="1"/>
      <protection locked="0"/>
    </xf>
    <xf numFmtId="0" fontId="28" fillId="9" borderId="11" xfId="181" applyFont="1" applyFill="1" applyBorder="1" applyAlignment="1" applyProtection="1">
      <alignment horizontal="left" vertical="center" wrapText="1" shrinkToFit="1"/>
      <protection locked="0"/>
    </xf>
    <xf numFmtId="0" fontId="30" fillId="10" borderId="9" xfId="181" applyFont="1" applyFill="1" applyBorder="1" applyAlignment="1">
      <alignment horizontal="center" vertical="top" wrapText="1"/>
    </xf>
    <xf numFmtId="0" fontId="30" fillId="10" borderId="10" xfId="181" applyFont="1" applyFill="1" applyBorder="1" applyAlignment="1">
      <alignment horizontal="center" vertical="top" wrapText="1"/>
    </xf>
    <xf numFmtId="0" fontId="30" fillId="10" borderId="11" xfId="181" applyFont="1" applyFill="1" applyBorder="1" applyAlignment="1">
      <alignment horizontal="center" vertical="top" wrapText="1"/>
    </xf>
    <xf numFmtId="0" fontId="28" fillId="9" borderId="9" xfId="181" applyFont="1" applyFill="1" applyBorder="1" applyAlignment="1" applyProtection="1">
      <alignment horizontal="left" vertical="top" wrapText="1" shrinkToFit="1"/>
      <protection locked="0"/>
    </xf>
    <xf numFmtId="0" fontId="28" fillId="9" borderId="10" xfId="181" applyFont="1" applyFill="1" applyBorder="1" applyAlignment="1" applyProtection="1">
      <alignment horizontal="left" vertical="top" wrapText="1" shrinkToFit="1"/>
      <protection locked="0"/>
    </xf>
    <xf numFmtId="0" fontId="28" fillId="9" borderId="11" xfId="181" applyFont="1" applyFill="1" applyBorder="1" applyAlignment="1" applyProtection="1">
      <alignment horizontal="left" vertical="top" wrapText="1" shrinkToFit="1"/>
      <protection locked="0"/>
    </xf>
    <xf numFmtId="0" fontId="28" fillId="9" borderId="9" xfId="181" applyFont="1" applyFill="1" applyBorder="1" applyAlignment="1" applyProtection="1">
      <alignment vertical="top" wrapText="1"/>
      <protection locked="0"/>
    </xf>
    <xf numFmtId="0" fontId="28" fillId="9" borderId="11" xfId="181" applyFont="1" applyFill="1" applyBorder="1" applyAlignment="1" applyProtection="1">
      <alignment vertical="top" wrapText="1"/>
      <protection locked="0"/>
    </xf>
    <xf numFmtId="0" fontId="28" fillId="9" borderId="9" xfId="181" applyFont="1" applyFill="1" applyBorder="1" applyAlignment="1" applyProtection="1">
      <alignment horizontal="left" vertical="top" wrapText="1"/>
      <protection locked="0"/>
    </xf>
    <xf numFmtId="0" fontId="28" fillId="9" borderId="11" xfId="181" applyFont="1" applyFill="1" applyBorder="1" applyAlignment="1" applyProtection="1">
      <alignment horizontal="left" vertical="top" wrapText="1"/>
      <protection locked="0"/>
    </xf>
    <xf numFmtId="0" fontId="30" fillId="10" borderId="9" xfId="30" applyFont="1" applyFill="1" applyBorder="1" applyAlignment="1">
      <alignment horizontal="center" vertical="top" wrapText="1"/>
    </xf>
    <xf numFmtId="0" fontId="30" fillId="10" borderId="10" xfId="30" applyFont="1" applyFill="1" applyBorder="1" applyAlignment="1">
      <alignment horizontal="center" vertical="top" wrapText="1"/>
    </xf>
    <xf numFmtId="0" fontId="30" fillId="10" borderId="11" xfId="30" applyFont="1" applyFill="1" applyBorder="1" applyAlignment="1">
      <alignment horizontal="center" vertical="top" wrapText="1"/>
    </xf>
    <xf numFmtId="0" fontId="28" fillId="9" borderId="9" xfId="30" applyFont="1" applyFill="1" applyBorder="1" applyAlignment="1" applyProtection="1">
      <alignment horizontal="left" vertical="top" wrapText="1"/>
      <protection locked="0"/>
    </xf>
    <xf numFmtId="0" fontId="28" fillId="9" borderId="11" xfId="30" applyFont="1" applyFill="1" applyBorder="1" applyAlignment="1" applyProtection="1">
      <alignment horizontal="left" vertical="top" wrapText="1"/>
      <protection locked="0"/>
    </xf>
    <xf numFmtId="0" fontId="31" fillId="9" borderId="9" xfId="30" applyFont="1" applyFill="1" applyBorder="1" applyAlignment="1">
      <alignment horizontal="left" vertical="top" wrapText="1"/>
    </xf>
    <xf numFmtId="0" fontId="31" fillId="9" borderId="11" xfId="30" applyFont="1" applyFill="1" applyBorder="1" applyAlignment="1">
      <alignment horizontal="left" vertical="top" wrapText="1"/>
    </xf>
    <xf numFmtId="0" fontId="28" fillId="0" borderId="10" xfId="181" applyFont="1" applyBorder="1" applyAlignment="1" applyProtection="1">
      <alignment horizontal="left"/>
      <protection locked="0"/>
    </xf>
    <xf numFmtId="0" fontId="33" fillId="0" borderId="0" xfId="0" applyFont="1" applyAlignment="1">
      <alignment horizontal="left" vertical="center" wrapText="1"/>
    </xf>
    <xf numFmtId="0" fontId="34" fillId="0" borderId="13" xfId="4" applyFont="1" applyBorder="1" applyAlignment="1">
      <alignment horizontal="center" vertical="center" wrapText="1"/>
    </xf>
    <xf numFmtId="0" fontId="34" fillId="0" borderId="14" xfId="4" applyFont="1" applyBorder="1" applyAlignment="1">
      <alignment horizontal="center" vertical="center" wrapText="1"/>
    </xf>
    <xf numFmtId="0" fontId="34" fillId="0" borderId="15" xfId="4" applyFont="1" applyBorder="1" applyAlignment="1">
      <alignment horizontal="center" vertical="center" wrapText="1"/>
    </xf>
    <xf numFmtId="0" fontId="34" fillId="0" borderId="6" xfId="4" applyFont="1" applyBorder="1" applyAlignment="1">
      <alignment horizontal="center" vertical="center" wrapText="1"/>
    </xf>
    <xf numFmtId="0" fontId="37" fillId="0" borderId="9" xfId="2" applyFont="1" applyBorder="1" applyAlignment="1">
      <alignment horizontal="right" vertical="center"/>
    </xf>
    <xf numFmtId="0" fontId="37" fillId="0" borderId="10" xfId="2" applyFont="1" applyBorder="1" applyAlignment="1">
      <alignment horizontal="right" vertical="center"/>
    </xf>
    <xf numFmtId="0" fontId="37" fillId="0" borderId="11" xfId="2" applyFont="1" applyBorder="1" applyAlignment="1">
      <alignment horizontal="right" vertical="center"/>
    </xf>
    <xf numFmtId="0" fontId="33" fillId="0" borderId="24" xfId="0" applyFont="1" applyBorder="1" applyAlignment="1">
      <alignment horizontal="left" vertical="center" wrapText="1"/>
    </xf>
    <xf numFmtId="0" fontId="33" fillId="0" borderId="25" xfId="0" applyFont="1" applyBorder="1" applyAlignment="1">
      <alignment horizontal="left" vertical="center" wrapText="1"/>
    </xf>
    <xf numFmtId="0" fontId="33" fillId="0" borderId="26" xfId="0" applyFont="1" applyBorder="1" applyAlignment="1">
      <alignment horizontal="left" vertical="center" wrapText="1"/>
    </xf>
    <xf numFmtId="0" fontId="34" fillId="0" borderId="9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52" fillId="0" borderId="13" xfId="4" applyFont="1" applyBorder="1" applyAlignment="1">
      <alignment horizontal="center" vertical="center" wrapText="1"/>
    </xf>
    <xf numFmtId="3" fontId="34" fillId="0" borderId="14" xfId="3" applyFont="1" applyBorder="1" applyAlignment="1">
      <alignment horizontal="center" vertical="center" wrapText="1"/>
    </xf>
    <xf numFmtId="3" fontId="34" fillId="0" borderId="15" xfId="3" applyFont="1" applyBorder="1" applyAlignment="1">
      <alignment horizontal="center" vertical="center" wrapText="1"/>
    </xf>
    <xf numFmtId="0" fontId="38" fillId="0" borderId="9" xfId="4" applyFont="1" applyBorder="1" applyAlignment="1">
      <alignment horizontal="center" vertical="center"/>
    </xf>
    <xf numFmtId="0" fontId="38" fillId="0" borderId="10" xfId="4" applyFont="1" applyBorder="1" applyAlignment="1">
      <alignment horizontal="center" vertical="center"/>
    </xf>
    <xf numFmtId="0" fontId="38" fillId="0" borderId="11" xfId="4" applyFont="1" applyBorder="1" applyAlignment="1">
      <alignment horizontal="center" vertical="center"/>
    </xf>
    <xf numFmtId="3" fontId="34" fillId="0" borderId="6" xfId="3" applyFont="1" applyBorder="1" applyAlignment="1">
      <alignment horizontal="center" vertical="center" wrapText="1"/>
    </xf>
    <xf numFmtId="0" fontId="46" fillId="10" borderId="21" xfId="0" applyFont="1" applyFill="1" applyBorder="1" applyAlignment="1">
      <alignment horizontal="center" vertical="center"/>
    </xf>
    <xf numFmtId="0" fontId="46" fillId="10" borderId="22" xfId="0" applyFont="1" applyFill="1" applyBorder="1" applyAlignment="1">
      <alignment horizontal="center" vertical="center"/>
    </xf>
    <xf numFmtId="0" fontId="46" fillId="10" borderId="23" xfId="0" applyFont="1" applyFill="1" applyBorder="1" applyAlignment="1">
      <alignment horizontal="center" vertical="center"/>
    </xf>
    <xf numFmtId="0" fontId="28" fillId="9" borderId="9" xfId="181" quotePrefix="1" applyFont="1" applyFill="1" applyBorder="1" applyAlignment="1" applyProtection="1">
      <alignment horizontal="left" vertical="center" wrapText="1" shrinkToFit="1"/>
      <protection locked="0"/>
    </xf>
    <xf numFmtId="0" fontId="59" fillId="0" borderId="8" xfId="2" applyFont="1" applyBorder="1" applyAlignment="1">
      <alignment horizontal="left" vertical="center"/>
    </xf>
  </cellXfs>
  <cellStyles count="182">
    <cellStyle name="Activity" xfId="2" xr:uid="{00000000-0005-0000-0000-000000000000}"/>
    <cellStyle name="Encabezado 1" xfId="1" builtinId="16" customBuilti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Label" xfId="5" xr:uid="{00000000-0005-0000-0000-0000AA000000}"/>
    <cellStyle name="Normal" xfId="0" builtinId="0" customBuiltin="1"/>
    <cellStyle name="Normal 2" xfId="30" xr:uid="{00000000-0005-0000-0000-0000AC000000}"/>
    <cellStyle name="Normal 2 2" xfId="181" xr:uid="{B1C9EA15-B5FE-F44D-9944-5E6014809312}"/>
    <cellStyle name="Normal 3" xfId="29" xr:uid="{00000000-0005-0000-0000-0000AD000000}"/>
    <cellStyle name="Normal 4" xfId="180" xr:uid="{0744DA33-3B34-2042-8246-8603B9A55EAF}"/>
    <cellStyle name="Percent 2" xfId="31" xr:uid="{00000000-0005-0000-0000-0000AE000000}"/>
    <cellStyle name="Percent Complete" xfId="6" xr:uid="{00000000-0005-0000-0000-0000AF000000}"/>
    <cellStyle name="Period Headers" xfId="3" xr:uid="{00000000-0005-0000-0000-0000B0000000}"/>
    <cellStyle name="Period Highlight Control" xfId="7" xr:uid="{00000000-0005-0000-0000-0000B1000000}"/>
    <cellStyle name="Porcentaje" xfId="28" builtinId="5"/>
    <cellStyle name="Project Headers" xfId="4" xr:uid="{00000000-0005-0000-0000-0000B3000000}"/>
  </cellStyles>
  <dxfs count="49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404040"/>
      <color rgb="FF80808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</xdr:colOff>
          <xdr:row>10</xdr:row>
          <xdr:rowOff>25400</xdr:rowOff>
        </xdr:from>
        <xdr:to>
          <xdr:col>7</xdr:col>
          <xdr:colOff>203200</xdr:colOff>
          <xdr:row>11</xdr:row>
          <xdr:rowOff>0</xdr:rowOff>
        </xdr:to>
        <xdr:sp macro="" textlink="">
          <xdr:nvSpPr>
            <xdr:cNvPr id="2049" name="Número 5" descr="Control circular de resaltado de períod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0"/>
  <sheetViews>
    <sheetView showGridLines="0" zoomScale="85" zoomScaleNormal="85" zoomScalePageLayoutView="85" workbookViewId="0"/>
  </sheetViews>
  <sheetFormatPr baseColWidth="10" defaultColWidth="10.6640625" defaultRowHeight="16" x14ac:dyDescent="0.2"/>
  <cols>
    <col min="1" max="1" width="1.6640625" style="20" customWidth="1"/>
    <col min="2" max="2" width="2" style="20" customWidth="1"/>
    <col min="3" max="3" width="21.6640625" style="20" customWidth="1"/>
    <col min="4" max="4" width="6.1640625" style="20" customWidth="1"/>
    <col min="5" max="14" width="10.6640625" style="20"/>
    <col min="15" max="16384" width="10.6640625" style="2"/>
  </cols>
  <sheetData>
    <row r="1" spans="1:14" x14ac:dyDescent="0.2">
      <c r="A1" s="1" t="s">
        <v>13</v>
      </c>
    </row>
    <row r="3" spans="1:14" x14ac:dyDescent="0.2">
      <c r="A3" s="21" t="s">
        <v>14</v>
      </c>
    </row>
    <row r="4" spans="1:14" x14ac:dyDescent="0.2">
      <c r="A4" s="22"/>
    </row>
    <row r="5" spans="1:14" x14ac:dyDescent="0.2">
      <c r="A5" s="22"/>
    </row>
    <row r="6" spans="1:14" x14ac:dyDescent="0.2">
      <c r="A6" s="22"/>
    </row>
    <row r="7" spans="1:14" x14ac:dyDescent="0.2">
      <c r="A7" s="22"/>
      <c r="C7" s="23" t="s">
        <v>15</v>
      </c>
      <c r="D7" s="20" t="s">
        <v>16</v>
      </c>
    </row>
    <row r="8" spans="1:14" x14ac:dyDescent="0.2">
      <c r="A8" s="22"/>
    </row>
    <row r="9" spans="1:14" ht="33" customHeight="1" x14ac:dyDescent="0.2">
      <c r="A9" s="22"/>
      <c r="C9" s="125" t="s">
        <v>92</v>
      </c>
      <c r="D9" s="125"/>
      <c r="E9" s="125"/>
      <c r="F9" s="125"/>
      <c r="G9" s="125"/>
      <c r="H9" s="125"/>
      <c r="I9" s="125"/>
      <c r="J9" s="125"/>
      <c r="K9" s="125"/>
      <c r="L9" s="125"/>
    </row>
    <row r="11" spans="1:14" ht="49" customHeight="1" x14ac:dyDescent="0.2">
      <c r="C11" s="38" t="s">
        <v>17</v>
      </c>
      <c r="D11" s="123" t="s">
        <v>18</v>
      </c>
      <c r="E11" s="123"/>
      <c r="F11" s="123"/>
      <c r="G11" s="123"/>
      <c r="H11" s="123"/>
      <c r="I11" s="123"/>
      <c r="J11" s="123"/>
      <c r="K11" s="123"/>
      <c r="L11" s="123"/>
      <c r="M11" s="123"/>
      <c r="N11" s="123"/>
    </row>
    <row r="12" spans="1:14" ht="62" customHeight="1" x14ac:dyDescent="0.2">
      <c r="C12" s="38" t="s">
        <v>102</v>
      </c>
      <c r="D12" s="123" t="s">
        <v>106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</row>
    <row r="13" spans="1:14" ht="74" customHeight="1" x14ac:dyDescent="0.2">
      <c r="C13" s="38" t="s">
        <v>93</v>
      </c>
      <c r="D13" s="123" t="s">
        <v>109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</row>
    <row r="14" spans="1:14" ht="57" customHeight="1" x14ac:dyDescent="0.2">
      <c r="C14" s="39" t="s">
        <v>94</v>
      </c>
      <c r="D14" s="123" t="s">
        <v>19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  <row r="15" spans="1:14" x14ac:dyDescent="0.2">
      <c r="C15" s="1"/>
    </row>
    <row r="16" spans="1:14" x14ac:dyDescent="0.2">
      <c r="C16" s="1" t="s">
        <v>20</v>
      </c>
    </row>
    <row r="17" spans="1:14" x14ac:dyDescent="0.2">
      <c r="C17" s="24"/>
      <c r="D17" s="24"/>
      <c r="E17" s="24"/>
    </row>
    <row r="18" spans="1:14" x14ac:dyDescent="0.2">
      <c r="C18" s="1"/>
    </row>
    <row r="19" spans="1:14" x14ac:dyDescent="0.2">
      <c r="C19" s="25" t="s">
        <v>21</v>
      </c>
      <c r="D19" s="25"/>
    </row>
    <row r="20" spans="1:14" x14ac:dyDescent="0.2">
      <c r="C20" s="25"/>
      <c r="D20" s="25"/>
    </row>
    <row r="21" spans="1:14" x14ac:dyDescent="0.2">
      <c r="B21" s="22"/>
      <c r="C21" s="25"/>
      <c r="D21" s="25"/>
    </row>
    <row r="22" spans="1:14" x14ac:dyDescent="0.2">
      <c r="A22" s="21" t="s">
        <v>22</v>
      </c>
    </row>
    <row r="23" spans="1:14" x14ac:dyDescent="0.2">
      <c r="B23" s="22"/>
      <c r="C23" s="25"/>
      <c r="D23" s="25"/>
    </row>
    <row r="24" spans="1:14" x14ac:dyDescent="0.2">
      <c r="A24" s="22" t="s">
        <v>23</v>
      </c>
    </row>
    <row r="25" spans="1:14" x14ac:dyDescent="0.2">
      <c r="A25" s="26" t="s">
        <v>24</v>
      </c>
      <c r="B25" s="20" t="s">
        <v>25</v>
      </c>
    </row>
    <row r="27" spans="1:14" x14ac:dyDescent="0.2">
      <c r="A27" s="22" t="s">
        <v>26</v>
      </c>
    </row>
    <row r="28" spans="1:14" x14ac:dyDescent="0.2">
      <c r="A28" s="22"/>
    </row>
    <row r="29" spans="1:14" x14ac:dyDescent="0.2">
      <c r="A29" s="22"/>
      <c r="B29" s="20" t="s">
        <v>24</v>
      </c>
      <c r="C29" s="1" t="s">
        <v>27</v>
      </c>
    </row>
    <row r="30" spans="1:14" x14ac:dyDescent="0.2">
      <c r="A30" s="22"/>
      <c r="C30" s="1"/>
    </row>
    <row r="31" spans="1:14" ht="64" customHeight="1" x14ac:dyDescent="0.2">
      <c r="A31" s="22"/>
      <c r="C31" s="38" t="s">
        <v>95</v>
      </c>
      <c r="D31" s="123" t="s">
        <v>110</v>
      </c>
      <c r="E31" s="123"/>
      <c r="F31" s="123"/>
      <c r="G31" s="123"/>
      <c r="H31" s="123"/>
      <c r="I31" s="123"/>
      <c r="J31" s="123"/>
      <c r="K31" s="123"/>
      <c r="L31" s="123"/>
      <c r="M31" s="123"/>
      <c r="N31" s="123"/>
    </row>
    <row r="32" spans="1:14" ht="64" customHeight="1" x14ac:dyDescent="0.2">
      <c r="A32" s="22"/>
      <c r="C32" s="38" t="s">
        <v>96</v>
      </c>
      <c r="D32" s="123" t="s">
        <v>28</v>
      </c>
      <c r="E32" s="123"/>
      <c r="F32" s="123"/>
      <c r="G32" s="123"/>
      <c r="H32" s="123"/>
      <c r="I32" s="123"/>
      <c r="J32" s="123"/>
      <c r="K32" s="123"/>
    </row>
    <row r="33" spans="1:4" x14ac:dyDescent="0.2">
      <c r="A33" s="22"/>
    </row>
    <row r="34" spans="1:4" x14ac:dyDescent="0.2">
      <c r="A34" s="22"/>
      <c r="C34" s="20" t="s">
        <v>29</v>
      </c>
    </row>
    <row r="35" spans="1:4" x14ac:dyDescent="0.2">
      <c r="A35" s="22"/>
      <c r="C35" s="27"/>
      <c r="D35" s="1" t="s">
        <v>30</v>
      </c>
    </row>
    <row r="36" spans="1:4" x14ac:dyDescent="0.2">
      <c r="A36" s="22"/>
      <c r="C36" s="28"/>
      <c r="D36" s="1" t="s">
        <v>31</v>
      </c>
    </row>
    <row r="37" spans="1:4" x14ac:dyDescent="0.2">
      <c r="A37" s="22"/>
    </row>
    <row r="38" spans="1:4" x14ac:dyDescent="0.2">
      <c r="A38" s="22"/>
    </row>
    <row r="39" spans="1:4" x14ac:dyDescent="0.2">
      <c r="A39" s="22"/>
    </row>
    <row r="40" spans="1:4" x14ac:dyDescent="0.2">
      <c r="A40" s="22"/>
      <c r="B40" s="20" t="s">
        <v>24</v>
      </c>
      <c r="C40" s="1" t="s">
        <v>32</v>
      </c>
    </row>
    <row r="41" spans="1:4" x14ac:dyDescent="0.2">
      <c r="A41" s="22"/>
      <c r="C41" s="1"/>
    </row>
    <row r="42" spans="1:4" x14ac:dyDescent="0.2">
      <c r="A42" s="22"/>
      <c r="C42" s="1" t="s">
        <v>33</v>
      </c>
    </row>
    <row r="43" spans="1:4" x14ac:dyDescent="0.2">
      <c r="A43" s="22"/>
    </row>
    <row r="44" spans="1:4" x14ac:dyDescent="0.2">
      <c r="A44" s="22"/>
      <c r="C44" s="20" t="s">
        <v>34</v>
      </c>
    </row>
    <row r="45" spans="1:4" x14ac:dyDescent="0.2">
      <c r="A45" s="22"/>
      <c r="C45" s="20" t="s">
        <v>35</v>
      </c>
    </row>
    <row r="46" spans="1:4" x14ac:dyDescent="0.2">
      <c r="A46" s="22"/>
    </row>
    <row r="47" spans="1:4" x14ac:dyDescent="0.2">
      <c r="A47" s="22"/>
      <c r="C47" s="20" t="s">
        <v>36</v>
      </c>
    </row>
    <row r="48" spans="1:4" x14ac:dyDescent="0.2">
      <c r="A48" s="22"/>
      <c r="C48" s="29"/>
      <c r="D48" s="1" t="s">
        <v>37</v>
      </c>
    </row>
    <row r="49" spans="1:15" x14ac:dyDescent="0.2">
      <c r="A49" s="22"/>
      <c r="C49" s="30"/>
      <c r="D49" s="1" t="s">
        <v>38</v>
      </c>
    </row>
    <row r="50" spans="1:15" s="4" customFormat="1" x14ac:dyDescent="0.2">
      <c r="A50" s="31"/>
      <c r="B50" s="32"/>
      <c r="C50" s="33"/>
      <c r="D50" s="34"/>
      <c r="E50" s="34"/>
      <c r="F50" s="34"/>
      <c r="G50" s="34"/>
      <c r="H50" s="32"/>
      <c r="I50" s="32"/>
      <c r="J50" s="32"/>
      <c r="K50" s="32"/>
      <c r="L50" s="32"/>
      <c r="M50" s="32"/>
      <c r="N50" s="32"/>
    </row>
    <row r="51" spans="1:15" x14ac:dyDescent="0.2">
      <c r="A51" s="26"/>
    </row>
    <row r="52" spans="1:15" x14ac:dyDescent="0.2">
      <c r="A52" s="22"/>
      <c r="B52" s="20" t="s">
        <v>24</v>
      </c>
      <c r="C52" s="1" t="s">
        <v>39</v>
      </c>
    </row>
    <row r="53" spans="1:15" x14ac:dyDescent="0.2">
      <c r="A53" s="26"/>
      <c r="C53" s="20" t="s">
        <v>97</v>
      </c>
    </row>
    <row r="54" spans="1:15" x14ac:dyDescent="0.2">
      <c r="A54" s="26"/>
      <c r="C54" s="20" t="s">
        <v>40</v>
      </c>
    </row>
    <row r="55" spans="1:15" x14ac:dyDescent="0.2">
      <c r="A55" s="26"/>
      <c r="C55" s="20" t="s">
        <v>41</v>
      </c>
    </row>
    <row r="56" spans="1:15" x14ac:dyDescent="0.2">
      <c r="A56" s="26"/>
      <c r="C56" s="20" t="s">
        <v>42</v>
      </c>
    </row>
    <row r="57" spans="1:15" x14ac:dyDescent="0.2">
      <c r="A57" s="26"/>
    </row>
    <row r="58" spans="1:15" x14ac:dyDescent="0.2">
      <c r="A58" s="26"/>
    </row>
    <row r="59" spans="1:15" x14ac:dyDescent="0.2">
      <c r="A59" s="26"/>
      <c r="C59" s="1" t="s">
        <v>43</v>
      </c>
    </row>
    <row r="60" spans="1:15" s="3" customFormat="1" x14ac:dyDescent="0.2">
      <c r="A60" s="35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30" customHeight="1" x14ac:dyDescent="0.2">
      <c r="A61" s="36" t="s">
        <v>24</v>
      </c>
      <c r="B61" s="124" t="s">
        <v>45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O61" s="5"/>
    </row>
    <row r="62" spans="1:15" x14ac:dyDescent="0.2">
      <c r="A62" s="26"/>
    </row>
    <row r="63" spans="1:15" x14ac:dyDescent="0.2">
      <c r="A63" s="26"/>
    </row>
    <row r="64" spans="1:15" x14ac:dyDescent="0.2">
      <c r="A64" s="35" t="s">
        <v>46</v>
      </c>
    </row>
    <row r="65" spans="1:3" x14ac:dyDescent="0.2">
      <c r="A65" s="26" t="s">
        <v>24</v>
      </c>
      <c r="B65" s="20" t="s">
        <v>47</v>
      </c>
    </row>
    <row r="66" spans="1:3" x14ac:dyDescent="0.2">
      <c r="A66" s="26"/>
      <c r="B66" s="20" t="s">
        <v>48</v>
      </c>
    </row>
    <row r="67" spans="1:3" x14ac:dyDescent="0.2">
      <c r="A67" s="26"/>
      <c r="B67" s="20" t="s">
        <v>49</v>
      </c>
    </row>
    <row r="68" spans="1:3" x14ac:dyDescent="0.2">
      <c r="A68" s="26"/>
      <c r="B68" s="20" t="s">
        <v>50</v>
      </c>
      <c r="C68" s="37" t="s">
        <v>98</v>
      </c>
    </row>
    <row r="69" spans="1:3" x14ac:dyDescent="0.2">
      <c r="A69" s="26"/>
      <c r="B69" s="20" t="s">
        <v>50</v>
      </c>
      <c r="C69" s="37" t="s">
        <v>99</v>
      </c>
    </row>
    <row r="70" spans="1:3" x14ac:dyDescent="0.2">
      <c r="A70" s="26"/>
      <c r="B70" s="20" t="s">
        <v>50</v>
      </c>
      <c r="C70" s="37" t="s">
        <v>100</v>
      </c>
    </row>
  </sheetData>
  <mergeCells count="8">
    <mergeCell ref="D32:K32"/>
    <mergeCell ref="B61:L61"/>
    <mergeCell ref="C9:L9"/>
    <mergeCell ref="D12:N12"/>
    <mergeCell ref="D13:N13"/>
    <mergeCell ref="D11:N11"/>
    <mergeCell ref="D14:N14"/>
    <mergeCell ref="D31:N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74"/>
  <sheetViews>
    <sheetView workbookViewId="0">
      <selection activeCell="D44" sqref="D44"/>
    </sheetView>
  </sheetViews>
  <sheetFormatPr baseColWidth="10" defaultColWidth="12.5" defaultRowHeight="16" x14ac:dyDescent="0.2"/>
  <cols>
    <col min="1" max="1" width="4.5" style="7" customWidth="1"/>
    <col min="2" max="5" width="30" style="7" customWidth="1"/>
    <col min="6" max="6" width="15.33203125" style="7" bestFit="1" customWidth="1"/>
    <col min="7" max="9" width="24.1640625" style="7" customWidth="1"/>
    <col min="10" max="16384" width="12.5" style="7"/>
  </cols>
  <sheetData>
    <row r="1" spans="1:9" ht="18" x14ac:dyDescent="0.2">
      <c r="B1" s="6" t="s">
        <v>154</v>
      </c>
    </row>
    <row r="2" spans="1:9" x14ac:dyDescent="0.2">
      <c r="B2" s="119" t="s">
        <v>155</v>
      </c>
    </row>
    <row r="3" spans="1:9" s="9" customFormat="1" x14ac:dyDescent="0.2">
      <c r="A3" s="7"/>
      <c r="B3" s="8" t="s">
        <v>52</v>
      </c>
      <c r="C3" s="120" t="s">
        <v>163</v>
      </c>
      <c r="D3" s="121"/>
      <c r="E3" s="121"/>
      <c r="F3" s="7"/>
    </row>
    <row r="4" spans="1:9" s="9" customFormat="1" x14ac:dyDescent="0.2">
      <c r="A4" s="7"/>
      <c r="B4" s="121"/>
      <c r="C4" s="121"/>
      <c r="D4" s="121"/>
      <c r="E4" s="121"/>
      <c r="F4" s="7"/>
    </row>
    <row r="5" spans="1:9" ht="28" customHeight="1" x14ac:dyDescent="0.2">
      <c r="B5" s="8" t="s">
        <v>53</v>
      </c>
      <c r="C5" s="149" t="s">
        <v>139</v>
      </c>
      <c r="D5" s="149"/>
      <c r="E5" s="149"/>
    </row>
    <row r="6" spans="1:9" ht="28" customHeight="1" x14ac:dyDescent="0.2">
      <c r="B6" s="8" t="s">
        <v>156</v>
      </c>
      <c r="D6" s="120" t="s">
        <v>164</v>
      </c>
      <c r="E6" s="121"/>
    </row>
    <row r="7" spans="1:9" x14ac:dyDescent="0.2">
      <c r="B7" s="8"/>
    </row>
    <row r="8" spans="1:9" x14ac:dyDescent="0.2">
      <c r="B8" s="8" t="s">
        <v>54</v>
      </c>
      <c r="C8" s="108" t="s">
        <v>165</v>
      </c>
      <c r="D8" s="7" t="s">
        <v>55</v>
      </c>
    </row>
    <row r="9" spans="1:9" x14ac:dyDescent="0.2">
      <c r="B9" s="8"/>
    </row>
    <row r="10" spans="1:9" x14ac:dyDescent="0.2">
      <c r="B10" s="8" t="s">
        <v>56</v>
      </c>
      <c r="C10" s="120" t="s">
        <v>108</v>
      </c>
    </row>
    <row r="11" spans="1:9" x14ac:dyDescent="0.2">
      <c r="B11" s="49"/>
    </row>
    <row r="12" spans="1:9" ht="16" customHeight="1" x14ac:dyDescent="0.2">
      <c r="B12" s="142" t="s">
        <v>57</v>
      </c>
      <c r="C12" s="143"/>
      <c r="D12" s="143"/>
      <c r="E12" s="144"/>
    </row>
    <row r="13" spans="1:9" ht="34" customHeight="1" x14ac:dyDescent="0.2">
      <c r="B13" s="126" t="s">
        <v>157</v>
      </c>
      <c r="C13" s="127"/>
      <c r="D13" s="127"/>
      <c r="E13" s="128"/>
    </row>
    <row r="14" spans="1:9" ht="132" customHeight="1" x14ac:dyDescent="0.2">
      <c r="B14" s="129" t="s">
        <v>166</v>
      </c>
      <c r="C14" s="130"/>
      <c r="D14" s="130"/>
      <c r="E14" s="131"/>
    </row>
    <row r="15" spans="1:9" s="11" customFormat="1" x14ac:dyDescent="0.2">
      <c r="B15" s="109"/>
      <c r="C15" s="110"/>
      <c r="F15" s="110"/>
      <c r="G15" s="7"/>
      <c r="H15" s="10"/>
      <c r="I15" s="10"/>
    </row>
    <row r="16" spans="1:9" ht="16" customHeight="1" x14ac:dyDescent="0.2">
      <c r="B16" s="142" t="s">
        <v>58</v>
      </c>
      <c r="C16" s="143"/>
      <c r="D16" s="143"/>
      <c r="E16" s="144"/>
    </row>
    <row r="17" spans="1:6" ht="34" customHeight="1" x14ac:dyDescent="0.2">
      <c r="B17" s="126" t="s">
        <v>153</v>
      </c>
      <c r="C17" s="127"/>
      <c r="D17" s="127"/>
      <c r="E17" s="128"/>
    </row>
    <row r="18" spans="1:6" ht="93" customHeight="1" x14ac:dyDescent="0.2">
      <c r="B18" s="174" t="s">
        <v>167</v>
      </c>
      <c r="C18" s="130"/>
      <c r="D18" s="130"/>
      <c r="E18" s="131"/>
    </row>
    <row r="19" spans="1:6" ht="16" customHeight="1" x14ac:dyDescent="0.2">
      <c r="B19" s="122"/>
      <c r="C19" s="122"/>
      <c r="D19" s="122"/>
      <c r="E19" s="122"/>
    </row>
    <row r="20" spans="1:6" s="11" customFormat="1" ht="15" customHeight="1" x14ac:dyDescent="0.2">
      <c r="A20" s="7"/>
      <c r="B20" s="142" t="s">
        <v>158</v>
      </c>
      <c r="C20" s="143"/>
      <c r="D20" s="143"/>
      <c r="E20" s="144"/>
      <c r="F20" s="7"/>
    </row>
    <row r="21" spans="1:6" ht="34" customHeight="1" x14ac:dyDescent="0.2">
      <c r="B21" s="126" t="s">
        <v>159</v>
      </c>
      <c r="C21" s="127"/>
      <c r="D21" s="127"/>
      <c r="E21" s="128"/>
    </row>
    <row r="22" spans="1:6" ht="93" customHeight="1" x14ac:dyDescent="0.2">
      <c r="B22" s="174" t="s">
        <v>168</v>
      </c>
      <c r="C22" s="130"/>
      <c r="D22" s="130"/>
      <c r="E22" s="131"/>
    </row>
    <row r="23" spans="1:6" ht="16" customHeight="1" x14ac:dyDescent="0.2">
      <c r="B23" s="122"/>
      <c r="C23" s="122"/>
      <c r="D23" s="122"/>
      <c r="E23" s="122"/>
    </row>
    <row r="24" spans="1:6" ht="16" customHeight="1" x14ac:dyDescent="0.2">
      <c r="A24" s="11"/>
      <c r="B24" s="142" t="s">
        <v>59</v>
      </c>
      <c r="C24" s="144"/>
      <c r="D24" s="142" t="s">
        <v>60</v>
      </c>
      <c r="E24" s="144"/>
      <c r="F24" s="11"/>
    </row>
    <row r="25" spans="1:6" ht="70" customHeight="1" x14ac:dyDescent="0.2">
      <c r="B25" s="147" t="s">
        <v>61</v>
      </c>
      <c r="C25" s="148"/>
      <c r="D25" s="147" t="s">
        <v>62</v>
      </c>
      <c r="E25" s="148"/>
    </row>
    <row r="26" spans="1:6" ht="50" customHeight="1" x14ac:dyDescent="0.2">
      <c r="B26" s="145" t="s">
        <v>169</v>
      </c>
      <c r="C26" s="146"/>
      <c r="D26" s="140" t="s">
        <v>170</v>
      </c>
      <c r="E26" s="141"/>
    </row>
    <row r="27" spans="1:6" ht="50" customHeight="1" x14ac:dyDescent="0.2">
      <c r="B27" s="145" t="s">
        <v>171</v>
      </c>
      <c r="C27" s="146"/>
      <c r="D27" s="140" t="s">
        <v>172</v>
      </c>
      <c r="E27" s="141"/>
    </row>
    <row r="28" spans="1:6" ht="50" customHeight="1" x14ac:dyDescent="0.2">
      <c r="B28" s="145" t="s">
        <v>173</v>
      </c>
      <c r="C28" s="146"/>
      <c r="D28" s="140" t="s">
        <v>174</v>
      </c>
      <c r="E28" s="141"/>
    </row>
    <row r="29" spans="1:6" ht="50" customHeight="1" x14ac:dyDescent="0.2">
      <c r="B29" s="138" t="s">
        <v>175</v>
      </c>
      <c r="C29" s="139"/>
      <c r="D29" s="140" t="s">
        <v>176</v>
      </c>
      <c r="E29" s="141"/>
    </row>
    <row r="30" spans="1:6" ht="50" customHeight="1" x14ac:dyDescent="0.2">
      <c r="B30" s="138" t="s" cm="1">
        <v>160</v>
      </c>
      <c r="C30" s="139"/>
      <c r="D30" s="140"/>
      <c r="E30" s="141"/>
    </row>
    <row r="31" spans="1:6" ht="16" customHeight="1" x14ac:dyDescent="0.2">
      <c r="B31" s="122"/>
      <c r="C31" s="122"/>
      <c r="D31" s="122"/>
      <c r="E31" s="122"/>
    </row>
    <row r="32" spans="1:6" ht="16" customHeight="1" x14ac:dyDescent="0.2">
      <c r="B32" s="142" t="s">
        <v>161</v>
      </c>
      <c r="C32" s="143"/>
      <c r="D32" s="143"/>
      <c r="E32" s="144"/>
    </row>
    <row r="33" spans="2:5" ht="34" customHeight="1" x14ac:dyDescent="0.2">
      <c r="B33" s="126" t="s">
        <v>162</v>
      </c>
      <c r="C33" s="127"/>
      <c r="D33" s="127"/>
      <c r="E33" s="128"/>
    </row>
    <row r="34" spans="2:5" ht="93" customHeight="1" x14ac:dyDescent="0.2">
      <c r="B34" s="174" t="s">
        <v>177</v>
      </c>
      <c r="C34" s="130"/>
      <c r="D34" s="130"/>
      <c r="E34" s="131"/>
    </row>
    <row r="35" spans="2:5" ht="16" customHeight="1" x14ac:dyDescent="0.2">
      <c r="B35" s="122"/>
      <c r="C35" s="122"/>
      <c r="D35" s="122"/>
      <c r="E35" s="122"/>
    </row>
    <row r="36" spans="2:5" x14ac:dyDescent="0.2">
      <c r="B36" s="132" t="s">
        <v>152</v>
      </c>
      <c r="C36" s="133"/>
      <c r="D36" s="133"/>
      <c r="E36" s="134"/>
    </row>
    <row r="37" spans="2:5" x14ac:dyDescent="0.2">
      <c r="B37" s="135" t="s">
        <v>114</v>
      </c>
      <c r="C37" s="136"/>
      <c r="D37" s="136"/>
      <c r="E37" s="137"/>
    </row>
    <row r="38" spans="2:5" x14ac:dyDescent="0.2">
      <c r="B38" s="111"/>
      <c r="C38" s="111"/>
      <c r="D38" s="111"/>
      <c r="E38" s="111"/>
    </row>
    <row r="39" spans="2:5" x14ac:dyDescent="0.2">
      <c r="B39" s="111"/>
      <c r="C39" s="111"/>
      <c r="D39" s="111"/>
      <c r="E39" s="111"/>
    </row>
    <row r="40" spans="2:5" x14ac:dyDescent="0.2">
      <c r="B40" s="111"/>
      <c r="C40" s="111"/>
      <c r="D40" s="111"/>
      <c r="E40" s="111"/>
    </row>
    <row r="41" spans="2:5" x14ac:dyDescent="0.2">
      <c r="B41" s="111"/>
      <c r="C41" s="111"/>
      <c r="D41" s="111"/>
      <c r="E41" s="111"/>
    </row>
    <row r="42" spans="2:5" x14ac:dyDescent="0.2">
      <c r="B42" s="111"/>
      <c r="C42" s="111"/>
      <c r="D42" s="111"/>
      <c r="E42" s="111"/>
    </row>
    <row r="43" spans="2:5" x14ac:dyDescent="0.2">
      <c r="B43" s="111"/>
      <c r="C43" s="111"/>
      <c r="D43" s="111"/>
      <c r="E43" s="111"/>
    </row>
    <row r="44" spans="2:5" x14ac:dyDescent="0.2">
      <c r="B44" s="111"/>
      <c r="C44" s="111"/>
      <c r="D44" s="111"/>
      <c r="E44" s="111"/>
    </row>
    <row r="45" spans="2:5" x14ac:dyDescent="0.2">
      <c r="B45" s="111"/>
      <c r="C45" s="111"/>
      <c r="D45" s="111"/>
      <c r="E45" s="111"/>
    </row>
    <row r="46" spans="2:5" x14ac:dyDescent="0.2">
      <c r="B46" s="111"/>
      <c r="C46" s="111"/>
      <c r="D46" s="111"/>
      <c r="E46" s="111"/>
    </row>
    <row r="47" spans="2:5" x14ac:dyDescent="0.2">
      <c r="B47" s="111"/>
      <c r="C47" s="111"/>
      <c r="D47" s="111"/>
      <c r="E47" s="111"/>
    </row>
    <row r="48" spans="2:5" x14ac:dyDescent="0.2">
      <c r="B48" s="111"/>
      <c r="C48" s="111"/>
      <c r="D48" s="111"/>
      <c r="E48" s="111"/>
    </row>
    <row r="49" spans="2:6" x14ac:dyDescent="0.2">
      <c r="B49" s="111"/>
      <c r="C49" s="111"/>
      <c r="D49" s="111"/>
      <c r="E49" s="111"/>
    </row>
    <row r="50" spans="2:6" x14ac:dyDescent="0.2">
      <c r="B50" s="111"/>
      <c r="C50" s="111"/>
      <c r="D50" s="111"/>
      <c r="E50" s="111"/>
      <c r="F50" s="110"/>
    </row>
    <row r="51" spans="2:6" x14ac:dyDescent="0.2">
      <c r="B51" s="111"/>
      <c r="C51" s="111"/>
      <c r="D51" s="111"/>
      <c r="E51" s="111"/>
    </row>
    <row r="52" spans="2:6" x14ac:dyDescent="0.2">
      <c r="B52" s="111"/>
      <c r="C52" s="111"/>
      <c r="D52" s="111"/>
      <c r="E52" s="111"/>
    </row>
    <row r="53" spans="2:6" x14ac:dyDescent="0.2">
      <c r="B53" s="111"/>
      <c r="C53" s="111"/>
      <c r="D53" s="111"/>
      <c r="E53" s="111"/>
    </row>
    <row r="54" spans="2:6" x14ac:dyDescent="0.2">
      <c r="B54" s="111"/>
      <c r="C54" s="111"/>
      <c r="D54" s="111"/>
      <c r="E54" s="111"/>
    </row>
    <row r="55" spans="2:6" x14ac:dyDescent="0.2">
      <c r="B55" s="111"/>
      <c r="C55" s="111"/>
      <c r="D55" s="111"/>
      <c r="E55" s="111"/>
      <c r="F55" s="11"/>
    </row>
    <row r="56" spans="2:6" x14ac:dyDescent="0.2">
      <c r="B56" s="111"/>
      <c r="C56" s="111"/>
      <c r="D56" s="111"/>
      <c r="E56" s="111"/>
    </row>
    <row r="57" spans="2:6" x14ac:dyDescent="0.2">
      <c r="B57" s="111"/>
      <c r="C57" s="111"/>
      <c r="D57" s="111"/>
      <c r="E57" s="111"/>
    </row>
    <row r="58" spans="2:6" x14ac:dyDescent="0.2">
      <c r="B58" s="111"/>
      <c r="C58" s="111"/>
      <c r="D58" s="111"/>
      <c r="E58" s="111"/>
    </row>
    <row r="59" spans="2:6" x14ac:dyDescent="0.2">
      <c r="B59" s="111"/>
      <c r="C59" s="111"/>
      <c r="D59" s="111"/>
      <c r="E59" s="111"/>
    </row>
    <row r="60" spans="2:6" x14ac:dyDescent="0.2">
      <c r="B60" s="111"/>
      <c r="C60" s="111"/>
      <c r="D60" s="111"/>
      <c r="E60" s="111"/>
    </row>
    <row r="61" spans="2:6" x14ac:dyDescent="0.2">
      <c r="B61" s="111"/>
      <c r="C61" s="111"/>
      <c r="D61" s="111"/>
      <c r="E61" s="111"/>
    </row>
    <row r="62" spans="2:6" x14ac:dyDescent="0.2">
      <c r="B62" s="111"/>
      <c r="C62" s="111"/>
      <c r="D62" s="111"/>
      <c r="E62" s="111"/>
    </row>
    <row r="63" spans="2:6" x14ac:dyDescent="0.2">
      <c r="B63" s="111"/>
      <c r="C63" s="111"/>
      <c r="D63" s="111"/>
      <c r="E63" s="111"/>
    </row>
    <row r="64" spans="2:6" x14ac:dyDescent="0.2">
      <c r="B64" s="111"/>
      <c r="C64" s="111"/>
      <c r="D64" s="111"/>
      <c r="E64" s="111"/>
    </row>
    <row r="65" spans="2:5" x14ac:dyDescent="0.2">
      <c r="B65" s="111"/>
      <c r="C65" s="111"/>
      <c r="D65" s="111"/>
      <c r="E65" s="111"/>
    </row>
    <row r="66" spans="2:5" x14ac:dyDescent="0.2">
      <c r="B66" s="111"/>
      <c r="C66" s="111"/>
      <c r="D66" s="111"/>
      <c r="E66" s="111"/>
    </row>
    <row r="67" spans="2:5" x14ac:dyDescent="0.2">
      <c r="B67" s="111"/>
      <c r="C67" s="111"/>
      <c r="D67" s="111"/>
      <c r="E67" s="111"/>
    </row>
    <row r="68" spans="2:5" x14ac:dyDescent="0.2">
      <c r="B68" s="111"/>
      <c r="C68" s="111"/>
      <c r="D68" s="111"/>
      <c r="E68" s="111"/>
    </row>
    <row r="69" spans="2:5" x14ac:dyDescent="0.2">
      <c r="B69" s="111"/>
      <c r="C69" s="111"/>
      <c r="D69" s="111"/>
      <c r="E69" s="111"/>
    </row>
    <row r="70" spans="2:5" x14ac:dyDescent="0.2">
      <c r="B70" s="111"/>
      <c r="C70" s="111"/>
      <c r="D70" s="111"/>
      <c r="E70" s="111"/>
    </row>
    <row r="71" spans="2:5" x14ac:dyDescent="0.2">
      <c r="B71" s="111"/>
      <c r="C71" s="111"/>
      <c r="D71" s="111"/>
      <c r="E71" s="111"/>
    </row>
    <row r="72" spans="2:5" x14ac:dyDescent="0.2">
      <c r="B72" s="111"/>
      <c r="C72" s="111"/>
      <c r="D72" s="111"/>
      <c r="E72" s="111"/>
    </row>
    <row r="73" spans="2:5" x14ac:dyDescent="0.2">
      <c r="B73" s="111"/>
      <c r="C73" s="111"/>
      <c r="D73" s="111"/>
      <c r="E73" s="111"/>
    </row>
    <row r="74" spans="2:5" x14ac:dyDescent="0.2">
      <c r="B74" s="111"/>
      <c r="C74" s="111"/>
      <c r="D74" s="111"/>
      <c r="E74" s="111"/>
    </row>
  </sheetData>
  <mergeCells count="29">
    <mergeCell ref="B21:E21"/>
    <mergeCell ref="B18:E18"/>
    <mergeCell ref="B20:E20"/>
    <mergeCell ref="C5:E5"/>
    <mergeCell ref="B12:E12"/>
    <mergeCell ref="B13:E13"/>
    <mergeCell ref="B14:E14"/>
    <mergeCell ref="B16:E16"/>
    <mergeCell ref="B17:E17"/>
    <mergeCell ref="B22:E22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33:E33"/>
    <mergeCell ref="B34:E34"/>
    <mergeCell ref="B36:E36"/>
    <mergeCell ref="B37:E37"/>
    <mergeCell ref="B29:C29"/>
    <mergeCell ref="D29:E29"/>
    <mergeCell ref="B30:C30"/>
    <mergeCell ref="D30:E30"/>
    <mergeCell ref="B32:E32"/>
  </mergeCells>
  <pageMargins left="0.75" right="0.75" top="1" bottom="1" header="0.5" footer="0.5"/>
  <pageSetup paperSize="9" scale="3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84E3E8-F00E-6446-867D-1D268614D949}">
          <x14:formula1>
            <xm:f>Listas!$B$3:$B$4</xm:f>
          </x14:formula1>
          <xm:sqref>C10</xm:sqref>
        </x14:dataValidation>
        <x14:dataValidation type="list" allowBlank="1" showInputMessage="1" showErrorMessage="1" xr:uid="{D5580D3B-474A-F140-86D1-4B05D1BEF3BA}">
          <x14:formula1>
            <xm:f>Listas!$A$3:$A$38</xm:f>
          </x14:formula1>
          <xm:sqref>C5:E5</xm:sqref>
        </x14:dataValidation>
        <x14:dataValidation type="list" allowBlank="1" showInputMessage="1" showErrorMessage="1" xr:uid="{863E8BC2-53DB-F144-A5B3-90AD778AF563}">
          <x14:formula1>
            <xm:f>Listas!$C$3:$C$4</xm:f>
          </x14:formula1>
          <xm:sqref>B37:E37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F145"/>
  <sheetViews>
    <sheetView showGridLines="0" tabSelected="1" workbookViewId="0">
      <selection activeCell="F8" sqref="F8"/>
    </sheetView>
  </sheetViews>
  <sheetFormatPr baseColWidth="10" defaultColWidth="2.6640625" defaultRowHeight="19" x14ac:dyDescent="0.2"/>
  <cols>
    <col min="1" max="1" width="7.33203125" style="50" customWidth="1"/>
    <col min="2" max="2" width="9.83203125" style="50" customWidth="1"/>
    <col min="3" max="3" width="54.6640625" style="69" customWidth="1"/>
    <col min="4" max="7" width="15.5" style="52" customWidth="1"/>
    <col min="8" max="8" width="21.6640625" style="53" customWidth="1"/>
    <col min="9" max="13" width="11.6640625" style="52" customWidth="1"/>
    <col min="14" max="14" width="12.1640625" style="52" customWidth="1"/>
    <col min="15" max="20" width="12.1640625" style="52" hidden="1" customWidth="1"/>
    <col min="21" max="21" width="2.83203125" style="52" hidden="1" customWidth="1"/>
    <col min="22" max="23" width="2.6640625" style="52" hidden="1" customWidth="1"/>
    <col min="24" max="24" width="3.6640625" style="52" hidden="1" customWidth="1"/>
    <col min="25" max="27" width="2.6640625" style="52" hidden="1" customWidth="1"/>
    <col min="28" max="28" width="6" style="52" hidden="1" customWidth="1"/>
    <col min="29" max="35" width="2.6640625" style="50" hidden="1" customWidth="1"/>
    <col min="36" max="36" width="4.1640625" style="50" hidden="1" customWidth="1"/>
    <col min="37" max="68" width="2.6640625" style="50" hidden="1" customWidth="1"/>
    <col min="69" max="69" width="2.6640625" style="50" customWidth="1"/>
    <col min="70" max="16384" width="2.6640625" style="50"/>
  </cols>
  <sheetData>
    <row r="1" spans="1:110" x14ac:dyDescent="0.2">
      <c r="C1" s="51" t="s">
        <v>51</v>
      </c>
    </row>
    <row r="8" spans="1:110" x14ac:dyDescent="0.2">
      <c r="A8" s="54" t="s">
        <v>87</v>
      </c>
      <c r="C8" s="175" t="s">
        <v>178</v>
      </c>
    </row>
    <row r="9" spans="1:110" ht="35" customHeight="1" x14ac:dyDescent="0.2">
      <c r="A9" s="150" t="s">
        <v>52</v>
      </c>
      <c r="B9" s="150"/>
      <c r="C9" s="43" t="str">
        <f>Descripcion!C3</f>
        <v>Implementación Plataforma ERP TQ - Capacidades procesamiento datos</v>
      </c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</row>
    <row r="10" spans="1:110" ht="20" customHeight="1" thickBot="1" x14ac:dyDescent="0.25">
      <c r="A10" s="55" t="s">
        <v>63</v>
      </c>
      <c r="B10" s="12"/>
      <c r="C10" s="56" t="str">
        <f>Descripcion!C5</f>
        <v>Informática</v>
      </c>
      <c r="D10" s="57"/>
      <c r="E10" s="57"/>
      <c r="F10" s="57"/>
      <c r="G10" s="57"/>
      <c r="H10" s="57"/>
      <c r="I10" s="58"/>
      <c r="J10" s="59" t="s">
        <v>76</v>
      </c>
      <c r="K10" s="60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</row>
    <row r="11" spans="1:110" ht="20" customHeight="1" thickBot="1" x14ac:dyDescent="0.25">
      <c r="A11" s="55" t="s">
        <v>64</v>
      </c>
      <c r="B11" s="12"/>
      <c r="C11" s="56" t="str">
        <f>Descripcion!D6</f>
        <v>Byron Botina</v>
      </c>
      <c r="D11" s="57"/>
      <c r="E11" s="61" t="s">
        <v>103</v>
      </c>
      <c r="F11" s="62"/>
      <c r="G11" s="13">
        <v>1</v>
      </c>
      <c r="H11" s="57"/>
      <c r="I11" s="63"/>
      <c r="J11" s="59" t="s">
        <v>77</v>
      </c>
      <c r="K11" s="60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</row>
    <row r="12" spans="1:110" ht="20" customHeight="1" thickBot="1" x14ac:dyDescent="0.25">
      <c r="A12" s="64" t="s">
        <v>65</v>
      </c>
      <c r="B12" s="12"/>
      <c r="C12" s="56" t="str">
        <f>Descripcion!C8</f>
        <v>2022-1</v>
      </c>
      <c r="D12" s="57"/>
      <c r="E12" s="61" t="s">
        <v>104</v>
      </c>
      <c r="F12" s="62"/>
      <c r="G12" s="44"/>
      <c r="H12" s="57"/>
      <c r="I12" s="65"/>
      <c r="J12" s="66" t="s">
        <v>78</v>
      </c>
      <c r="K12" s="60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</row>
    <row r="13" spans="1:110" ht="20" customHeight="1" thickBot="1" x14ac:dyDescent="0.25">
      <c r="A13" s="55" t="s">
        <v>66</v>
      </c>
      <c r="B13" s="12"/>
      <c r="C13" s="56" t="str">
        <f>Descripcion!C10</f>
        <v>6 meses</v>
      </c>
      <c r="E13" s="61" t="s">
        <v>105</v>
      </c>
      <c r="F13" s="45"/>
      <c r="G13" s="46"/>
      <c r="I13" s="67"/>
      <c r="J13" s="68" t="s">
        <v>79</v>
      </c>
      <c r="K13" s="60"/>
      <c r="AT13" s="52"/>
      <c r="AU13" s="52"/>
      <c r="AV13" s="52"/>
    </row>
    <row r="14" spans="1:110" x14ac:dyDescent="0.2">
      <c r="A14" s="55"/>
      <c r="B14" s="12"/>
      <c r="I14" s="70"/>
      <c r="J14" s="66" t="s">
        <v>80</v>
      </c>
      <c r="K14" s="60"/>
      <c r="AT14" s="52"/>
      <c r="AU14" s="52"/>
      <c r="AV14" s="52"/>
    </row>
    <row r="15" spans="1:110" x14ac:dyDescent="0.2">
      <c r="A15" s="55"/>
      <c r="B15" s="12"/>
      <c r="C15" s="71"/>
      <c r="AT15" s="52"/>
      <c r="AU15" s="52"/>
      <c r="AV15" s="52"/>
    </row>
    <row r="16" spans="1:110" x14ac:dyDescent="0.2">
      <c r="A16" s="55"/>
      <c r="B16" s="12"/>
      <c r="C16" s="71"/>
      <c r="AT16" s="52"/>
      <c r="AU16" s="52"/>
      <c r="AV16" s="52"/>
    </row>
    <row r="17" spans="1:71" ht="17" x14ac:dyDescent="0.2">
      <c r="A17" s="72"/>
      <c r="B17" s="151" t="s">
        <v>101</v>
      </c>
      <c r="C17" s="151" t="s">
        <v>67</v>
      </c>
      <c r="D17" s="154" t="s">
        <v>68</v>
      </c>
      <c r="E17" s="154"/>
      <c r="F17" s="154" t="s">
        <v>69</v>
      </c>
      <c r="G17" s="154"/>
      <c r="H17" s="48" t="s">
        <v>73</v>
      </c>
      <c r="I17" s="161" t="s">
        <v>75</v>
      </c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3"/>
      <c r="U17" s="73"/>
      <c r="V17" s="73"/>
      <c r="AT17" s="52"/>
      <c r="AU17" s="52"/>
      <c r="AV17" s="52"/>
      <c r="BQ17" s="103"/>
    </row>
    <row r="18" spans="1:71" s="76" customFormat="1" ht="13.5" customHeight="1" x14ac:dyDescent="0.2">
      <c r="A18" s="74"/>
      <c r="B18" s="152"/>
      <c r="C18" s="152"/>
      <c r="D18" s="48" t="s">
        <v>70</v>
      </c>
      <c r="E18" s="48" t="s">
        <v>71</v>
      </c>
      <c r="F18" s="48" t="s">
        <v>70</v>
      </c>
      <c r="G18" s="48" t="s">
        <v>71</v>
      </c>
      <c r="H18" s="170" t="s">
        <v>74</v>
      </c>
      <c r="I18" s="118" t="s">
        <v>2</v>
      </c>
      <c r="J18" s="118" t="s">
        <v>1</v>
      </c>
      <c r="K18" s="118" t="s">
        <v>3</v>
      </c>
      <c r="L18" s="118" t="s">
        <v>4</v>
      </c>
      <c r="M18" s="118" t="s">
        <v>5</v>
      </c>
      <c r="N18" s="118" t="s">
        <v>6</v>
      </c>
      <c r="O18" s="15" t="s">
        <v>7</v>
      </c>
      <c r="P18" s="15" t="s">
        <v>8</v>
      </c>
      <c r="Q18" s="15" t="s">
        <v>9</v>
      </c>
      <c r="R18" s="15" t="s">
        <v>10</v>
      </c>
      <c r="S18" s="15" t="s">
        <v>11</v>
      </c>
      <c r="T18" s="15" t="s">
        <v>0</v>
      </c>
      <c r="U18" s="75"/>
      <c r="V18" s="75"/>
      <c r="W18" s="75"/>
      <c r="X18" s="75"/>
      <c r="Y18" s="75"/>
      <c r="Z18" s="75"/>
      <c r="AA18" s="75"/>
      <c r="AB18" s="75"/>
    </row>
    <row r="19" spans="1:71" ht="15.75" customHeight="1" x14ac:dyDescent="0.2">
      <c r="B19" s="153"/>
      <c r="C19" s="153"/>
      <c r="D19" s="16" t="s">
        <v>12</v>
      </c>
      <c r="E19" s="16" t="s">
        <v>72</v>
      </c>
      <c r="F19" s="16" t="s">
        <v>12</v>
      </c>
      <c r="G19" s="16" t="s">
        <v>72</v>
      </c>
      <c r="H19" s="170"/>
      <c r="I19" s="77">
        <v>1</v>
      </c>
      <c r="J19" s="77">
        <v>2</v>
      </c>
      <c r="K19" s="77">
        <v>3</v>
      </c>
      <c r="L19" s="77">
        <v>4</v>
      </c>
      <c r="M19" s="77">
        <v>5</v>
      </c>
      <c r="N19" s="77">
        <v>6</v>
      </c>
      <c r="O19" s="101">
        <v>7</v>
      </c>
      <c r="P19" s="77">
        <v>8</v>
      </c>
      <c r="Q19" s="77">
        <v>9</v>
      </c>
      <c r="R19" s="77">
        <v>10</v>
      </c>
      <c r="S19" s="77">
        <v>11</v>
      </c>
      <c r="T19" s="77">
        <v>12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52"/>
    </row>
    <row r="20" spans="1:71" ht="30" customHeight="1" x14ac:dyDescent="0.2">
      <c r="A20" s="79"/>
      <c r="B20" s="40">
        <v>1</v>
      </c>
      <c r="C20" s="106" t="s">
        <v>179</v>
      </c>
      <c r="D20" s="17">
        <v>1</v>
      </c>
      <c r="E20" s="17">
        <v>1</v>
      </c>
      <c r="F20" s="17"/>
      <c r="G20" s="17"/>
      <c r="H20" s="18"/>
      <c r="I20" s="112"/>
      <c r="J20" s="112"/>
      <c r="K20" s="113"/>
      <c r="L20" s="113"/>
      <c r="M20" s="113"/>
      <c r="N20" s="114"/>
      <c r="O20" s="41"/>
      <c r="P20" s="41"/>
      <c r="Q20" s="41"/>
      <c r="R20" s="41"/>
      <c r="S20" s="41"/>
      <c r="T20" s="42"/>
      <c r="BR20" s="107" t="str">
        <f xml:space="preserve">
IF(H20&lt;&gt;"",C20&amp;" -
","")&amp;
IF(H21&lt;&gt;"",C21&amp;" -
","")&amp;
IF(H22&lt;&gt;"",C22&amp;" -
","")&amp;
IF(H23&lt;&gt;"",C23&amp;" -
","")&amp;
IF(H24&lt;&gt;"",C24&amp;" -
","")&amp;
IF(H25&lt;&gt;"",C25&amp;" -
","")&amp;
IF(H26&lt;&gt;"",C26&amp;" -
","")&amp;
IF(H27&lt;&gt;"",C27&amp;" -
","")&amp;
IF(H28&lt;&gt;"",C28&amp;" -
","")&amp;
IF(H29&lt;&gt;"",C29&amp;" -
","")&amp;
IF(H30&lt;&gt;"",C30&amp;" -
","")&amp;
IF(H31&lt;&gt;"",C31&amp;" -
","")&amp;
IF(H32&lt;&gt;"",C32&amp;" -
","")&amp;
IF(H33&lt;&gt;"",C33&amp;" -
","")&amp;
IF(H34&lt;&gt;"",C34&amp;" -
","")&amp;
IF(H35&gt;"",C35&amp;" -
","")&amp;
IF(H36&gt;"",C36&amp;" -
","")&amp;
IF(H37&gt;"",C37&amp;" -
","")&amp;
IF(H38&gt;"",C38&amp;" -
","")&amp;
IF(H39&gt;"",C39&amp;" -
","")&amp;
IF(H40&gt;"",C40&amp;" -
","")&amp;
IF(H41&gt;"",C41&amp;" -
","")&amp;
IF(H42&gt;"",C42&amp;" -
","")&amp;
IF(H43&gt;"",C43&amp;" -
","")&amp;
IF(H44&gt;"",C44&amp;" -
","")&amp;
IF(H45&gt;"",C45&amp;" -
","")&amp;
IF(H46&gt;"",C46&amp;" -
","")&amp;
IF(H47&gt;"",C47&amp;" -
","")&amp;
IF(H48&gt;"",C48&amp;" -
","")&amp;
IF(H49&gt;"",C49&amp;" -
","")&amp;
IF(H50&gt;"",C50&amp;" -
","")&amp;
IF(H51&gt;"",C51&amp;" -
","")&amp;
IF(H52&gt;"",C52&amp;" -
","")&amp;
IF(H53&gt;"",C53&amp;" -
","")&amp;
IF(H54&gt;"",C54&amp;" -
","")&amp;
IF(H55&gt;"",C55&amp;" -
","")&amp;
IF(H56&gt;"",C56&amp;" -
","")&amp;
IF(H57&gt;"",C57&amp;" -
","")</f>
        <v/>
      </c>
      <c r="BS20" s="107" t="e">
        <f>MID(BR20,1,LEN(BR20)-3)&amp;"."</f>
        <v>#VALUE!</v>
      </c>
    </row>
    <row r="21" spans="1:71" ht="30" customHeight="1" x14ac:dyDescent="0.2">
      <c r="A21" s="79"/>
      <c r="B21" s="40">
        <f>B20+1</f>
        <v>2</v>
      </c>
      <c r="C21" s="106" t="s">
        <v>180</v>
      </c>
      <c r="D21" s="17">
        <v>2</v>
      </c>
      <c r="E21" s="17">
        <v>2</v>
      </c>
      <c r="F21" s="17"/>
      <c r="G21" s="17"/>
      <c r="H21" s="18"/>
      <c r="I21" s="112"/>
      <c r="J21" s="112"/>
      <c r="K21" s="113"/>
      <c r="L21" s="113"/>
      <c r="M21" s="113"/>
      <c r="N21" s="114"/>
      <c r="O21" s="41"/>
      <c r="P21" s="41"/>
      <c r="Q21" s="41"/>
      <c r="R21" s="41"/>
      <c r="S21" s="41"/>
      <c r="T21" s="42"/>
    </row>
    <row r="22" spans="1:71" ht="30" customHeight="1" x14ac:dyDescent="0.2">
      <c r="A22" s="79"/>
      <c r="B22" s="40">
        <f t="shared" ref="B22:B57" si="0">B21+1</f>
        <v>3</v>
      </c>
      <c r="C22" s="106" t="s">
        <v>181</v>
      </c>
      <c r="D22" s="17">
        <v>3</v>
      </c>
      <c r="E22" s="17">
        <v>2</v>
      </c>
      <c r="F22" s="17"/>
      <c r="G22" s="17"/>
      <c r="H22" s="18"/>
      <c r="I22" s="112"/>
      <c r="J22" s="112"/>
      <c r="K22" s="113"/>
      <c r="L22" s="113"/>
      <c r="M22" s="113"/>
      <c r="N22" s="114"/>
      <c r="O22" s="41"/>
      <c r="P22" s="41"/>
      <c r="Q22" s="41"/>
      <c r="R22" s="41"/>
      <c r="S22" s="41"/>
      <c r="T22" s="42"/>
    </row>
    <row r="23" spans="1:71" ht="30" customHeight="1" x14ac:dyDescent="0.2">
      <c r="A23" s="79"/>
      <c r="B23" s="40">
        <f t="shared" si="0"/>
        <v>4</v>
      </c>
      <c r="C23" s="106" t="s">
        <v>182</v>
      </c>
      <c r="D23" s="17">
        <v>5</v>
      </c>
      <c r="E23" s="17">
        <v>0.5</v>
      </c>
      <c r="F23" s="17"/>
      <c r="G23" s="17"/>
      <c r="H23" s="18"/>
      <c r="I23" s="112"/>
      <c r="J23" s="112"/>
      <c r="K23" s="113"/>
      <c r="L23" s="113"/>
      <c r="M23" s="113"/>
      <c r="N23" s="114"/>
      <c r="O23" s="41"/>
      <c r="P23" s="41"/>
      <c r="Q23" s="41"/>
      <c r="R23" s="41"/>
      <c r="S23" s="41"/>
      <c r="T23" s="42"/>
    </row>
    <row r="24" spans="1:71" ht="30" customHeight="1" x14ac:dyDescent="0.2">
      <c r="A24" s="79"/>
      <c r="B24" s="40">
        <f t="shared" si="0"/>
        <v>5</v>
      </c>
      <c r="C24" s="106" t="s">
        <v>183</v>
      </c>
      <c r="D24" s="17">
        <v>6</v>
      </c>
      <c r="E24" s="17">
        <v>0.5</v>
      </c>
      <c r="F24" s="17"/>
      <c r="G24" s="17"/>
      <c r="H24" s="18"/>
      <c r="I24" s="112"/>
      <c r="J24" s="112"/>
      <c r="K24" s="113"/>
      <c r="L24" s="113"/>
      <c r="M24" s="113"/>
      <c r="N24" s="114"/>
      <c r="O24" s="41"/>
      <c r="P24" s="41"/>
      <c r="Q24" s="41"/>
      <c r="R24" s="41"/>
      <c r="S24" s="41"/>
      <c r="T24" s="42"/>
    </row>
    <row r="25" spans="1:71" ht="30" customHeight="1" x14ac:dyDescent="0.2">
      <c r="A25" s="79"/>
      <c r="B25" s="40">
        <f t="shared" si="0"/>
        <v>6</v>
      </c>
      <c r="C25" s="106"/>
      <c r="D25" s="17"/>
      <c r="E25" s="17"/>
      <c r="F25" s="17"/>
      <c r="G25" s="17"/>
      <c r="H25" s="18"/>
      <c r="I25" s="112"/>
      <c r="J25" s="112"/>
      <c r="K25" s="113"/>
      <c r="L25" s="113"/>
      <c r="M25" s="113"/>
      <c r="N25" s="114"/>
      <c r="O25" s="41"/>
      <c r="P25" s="41"/>
      <c r="Q25" s="41"/>
      <c r="R25" s="41"/>
      <c r="S25" s="41"/>
      <c r="T25" s="42"/>
    </row>
    <row r="26" spans="1:71" ht="17" hidden="1" customHeight="1" x14ac:dyDescent="0.2">
      <c r="A26" s="79"/>
      <c r="B26" s="40">
        <f t="shared" si="0"/>
        <v>7</v>
      </c>
      <c r="C26" s="106"/>
      <c r="D26" s="17"/>
      <c r="E26" s="17"/>
      <c r="F26" s="17"/>
      <c r="G26" s="17"/>
      <c r="H26" s="18"/>
      <c r="I26" s="112"/>
      <c r="J26" s="112"/>
      <c r="K26" s="113"/>
      <c r="L26" s="113"/>
      <c r="M26" s="113"/>
      <c r="N26" s="114"/>
      <c r="O26" s="41"/>
      <c r="P26" s="41"/>
      <c r="Q26" s="41"/>
      <c r="R26" s="41"/>
      <c r="S26" s="41"/>
      <c r="T26" s="42"/>
    </row>
    <row r="27" spans="1:71" ht="17" hidden="1" customHeight="1" x14ac:dyDescent="0.2">
      <c r="A27" s="79"/>
      <c r="B27" s="40">
        <f t="shared" si="0"/>
        <v>8</v>
      </c>
      <c r="C27" s="106"/>
      <c r="D27" s="17"/>
      <c r="E27" s="17"/>
      <c r="F27" s="17"/>
      <c r="G27" s="17"/>
      <c r="H27" s="18"/>
      <c r="I27" s="112"/>
      <c r="J27" s="112"/>
      <c r="K27" s="113"/>
      <c r="L27" s="113"/>
      <c r="M27" s="113"/>
      <c r="N27" s="114"/>
      <c r="O27" s="41"/>
      <c r="P27" s="41"/>
      <c r="Q27" s="41"/>
      <c r="R27" s="41"/>
      <c r="S27" s="41"/>
      <c r="T27" s="42"/>
    </row>
    <row r="28" spans="1:71" ht="17" hidden="1" customHeight="1" x14ac:dyDescent="0.2">
      <c r="A28" s="79"/>
      <c r="B28" s="40">
        <f t="shared" si="0"/>
        <v>9</v>
      </c>
      <c r="C28" s="106"/>
      <c r="D28" s="17"/>
      <c r="E28" s="17"/>
      <c r="F28" s="17"/>
      <c r="G28" s="17"/>
      <c r="H28" s="18"/>
      <c r="I28" s="112"/>
      <c r="J28" s="112"/>
      <c r="K28" s="113"/>
      <c r="L28" s="113"/>
      <c r="M28" s="113"/>
      <c r="N28" s="114"/>
      <c r="O28" s="41"/>
      <c r="P28" s="41"/>
      <c r="Q28" s="41"/>
      <c r="R28" s="41"/>
      <c r="S28" s="41"/>
      <c r="T28" s="42"/>
    </row>
    <row r="29" spans="1:71" ht="17" hidden="1" customHeight="1" x14ac:dyDescent="0.2">
      <c r="A29" s="79"/>
      <c r="B29" s="40">
        <f t="shared" si="0"/>
        <v>10</v>
      </c>
      <c r="C29" s="106"/>
      <c r="D29" s="17"/>
      <c r="E29" s="17"/>
      <c r="F29" s="17"/>
      <c r="G29" s="17"/>
      <c r="H29" s="18"/>
      <c r="I29" s="112"/>
      <c r="J29" s="112"/>
      <c r="K29" s="113"/>
      <c r="L29" s="113"/>
      <c r="M29" s="113"/>
      <c r="N29" s="114"/>
      <c r="O29" s="41"/>
      <c r="P29" s="41"/>
      <c r="Q29" s="41"/>
      <c r="R29" s="41"/>
      <c r="S29" s="41"/>
      <c r="T29" s="42"/>
    </row>
    <row r="30" spans="1:71" ht="17" hidden="1" customHeight="1" x14ac:dyDescent="0.2">
      <c r="A30" s="79"/>
      <c r="B30" s="40">
        <f t="shared" si="0"/>
        <v>11</v>
      </c>
      <c r="C30" s="106"/>
      <c r="D30" s="17"/>
      <c r="E30" s="17"/>
      <c r="F30" s="17"/>
      <c r="G30" s="17"/>
      <c r="H30" s="18"/>
      <c r="I30" s="112"/>
      <c r="J30" s="112"/>
      <c r="K30" s="113"/>
      <c r="L30" s="113"/>
      <c r="M30" s="113"/>
      <c r="N30" s="114"/>
      <c r="O30" s="41"/>
      <c r="P30" s="41"/>
      <c r="Q30" s="41"/>
      <c r="R30" s="41"/>
      <c r="S30" s="41"/>
      <c r="T30" s="42"/>
    </row>
    <row r="31" spans="1:71" ht="17" hidden="1" customHeight="1" x14ac:dyDescent="0.2">
      <c r="A31" s="79"/>
      <c r="B31" s="40">
        <f t="shared" si="0"/>
        <v>12</v>
      </c>
      <c r="C31" s="106"/>
      <c r="D31" s="17"/>
      <c r="E31" s="17"/>
      <c r="F31" s="17"/>
      <c r="G31" s="17"/>
      <c r="H31" s="18"/>
      <c r="I31" s="112"/>
      <c r="J31" s="112"/>
      <c r="K31" s="113"/>
      <c r="L31" s="113"/>
      <c r="M31" s="113"/>
      <c r="N31" s="114"/>
      <c r="O31" s="41"/>
      <c r="P31" s="41"/>
      <c r="Q31" s="41"/>
      <c r="R31" s="41"/>
      <c r="S31" s="41"/>
      <c r="T31" s="42"/>
    </row>
    <row r="32" spans="1:71" ht="19" hidden="1" customHeight="1" x14ac:dyDescent="0.2">
      <c r="A32" s="79"/>
      <c r="B32" s="40">
        <f t="shared" si="0"/>
        <v>13</v>
      </c>
      <c r="C32" s="106"/>
      <c r="D32" s="17"/>
      <c r="E32" s="17"/>
      <c r="F32" s="17"/>
      <c r="G32" s="17"/>
      <c r="H32" s="18"/>
      <c r="I32" s="112"/>
      <c r="J32" s="112"/>
      <c r="K32" s="113"/>
      <c r="L32" s="113"/>
      <c r="M32" s="113"/>
      <c r="N32" s="114"/>
      <c r="O32" s="41"/>
      <c r="P32" s="41"/>
      <c r="Q32" s="41"/>
      <c r="R32" s="41"/>
      <c r="S32" s="41"/>
      <c r="T32" s="42"/>
    </row>
    <row r="33" spans="1:20" ht="19" hidden="1" customHeight="1" x14ac:dyDescent="0.2">
      <c r="A33" s="79"/>
      <c r="B33" s="40">
        <f t="shared" si="0"/>
        <v>14</v>
      </c>
      <c r="C33" s="106"/>
      <c r="D33" s="17"/>
      <c r="E33" s="17"/>
      <c r="F33" s="17"/>
      <c r="G33" s="17"/>
      <c r="H33" s="18"/>
      <c r="I33" s="115"/>
      <c r="J33" s="112"/>
      <c r="K33" s="113"/>
      <c r="L33" s="113"/>
      <c r="M33" s="113"/>
      <c r="N33" s="114"/>
      <c r="O33" s="41"/>
      <c r="P33" s="41"/>
      <c r="Q33" s="41"/>
      <c r="R33" s="41"/>
      <c r="S33" s="41"/>
      <c r="T33" s="42"/>
    </row>
    <row r="34" spans="1:20" ht="19" hidden="1" customHeight="1" x14ac:dyDescent="0.2">
      <c r="A34" s="79"/>
      <c r="B34" s="40">
        <f t="shared" si="0"/>
        <v>15</v>
      </c>
      <c r="C34" s="106"/>
      <c r="D34" s="17"/>
      <c r="E34" s="17"/>
      <c r="F34" s="17"/>
      <c r="G34" s="17"/>
      <c r="H34" s="18"/>
      <c r="I34" s="115"/>
      <c r="J34" s="112"/>
      <c r="K34" s="113"/>
      <c r="L34" s="113"/>
      <c r="M34" s="113"/>
      <c r="N34" s="114"/>
      <c r="O34" s="41"/>
      <c r="P34" s="41"/>
      <c r="Q34" s="41"/>
      <c r="R34" s="41"/>
      <c r="S34" s="41"/>
      <c r="T34" s="42"/>
    </row>
    <row r="35" spans="1:20" ht="19" hidden="1" customHeight="1" x14ac:dyDescent="0.2">
      <c r="A35" s="79"/>
      <c r="B35" s="40">
        <f t="shared" si="0"/>
        <v>16</v>
      </c>
      <c r="C35" s="106"/>
      <c r="D35" s="17"/>
      <c r="E35" s="17"/>
      <c r="F35" s="17"/>
      <c r="G35" s="17"/>
      <c r="H35" s="18"/>
      <c r="I35" s="112"/>
      <c r="J35" s="112"/>
      <c r="K35" s="113"/>
      <c r="L35" s="113"/>
      <c r="M35" s="113"/>
      <c r="N35" s="114"/>
      <c r="O35" s="41"/>
      <c r="P35" s="41"/>
      <c r="Q35" s="41"/>
      <c r="R35" s="41"/>
      <c r="S35" s="41"/>
      <c r="T35" s="42"/>
    </row>
    <row r="36" spans="1:20" ht="19" hidden="1" customHeight="1" x14ac:dyDescent="0.2">
      <c r="A36" s="79"/>
      <c r="B36" s="40">
        <f t="shared" si="0"/>
        <v>17</v>
      </c>
      <c r="C36" s="106"/>
      <c r="D36" s="17"/>
      <c r="E36" s="17"/>
      <c r="F36" s="17"/>
      <c r="G36" s="17"/>
      <c r="H36" s="18"/>
      <c r="I36" s="112"/>
      <c r="J36" s="112"/>
      <c r="K36" s="113"/>
      <c r="L36" s="113"/>
      <c r="M36" s="113"/>
      <c r="N36" s="114"/>
      <c r="O36" s="41"/>
      <c r="P36" s="41"/>
      <c r="Q36" s="41"/>
      <c r="R36" s="41"/>
      <c r="S36" s="41"/>
      <c r="T36" s="42"/>
    </row>
    <row r="37" spans="1:20" ht="19" hidden="1" customHeight="1" x14ac:dyDescent="0.2">
      <c r="A37" s="79"/>
      <c r="B37" s="40">
        <f t="shared" si="0"/>
        <v>18</v>
      </c>
      <c r="C37" s="106"/>
      <c r="D37" s="17"/>
      <c r="E37" s="17"/>
      <c r="F37" s="17"/>
      <c r="G37" s="17"/>
      <c r="H37" s="18"/>
      <c r="I37" s="112"/>
      <c r="J37" s="112"/>
      <c r="K37" s="113"/>
      <c r="L37" s="113"/>
      <c r="M37" s="113"/>
      <c r="N37" s="114"/>
      <c r="O37" s="41"/>
      <c r="P37" s="41"/>
      <c r="Q37" s="41"/>
      <c r="R37" s="41"/>
      <c r="S37" s="41"/>
      <c r="T37" s="42"/>
    </row>
    <row r="38" spans="1:20" ht="19" hidden="1" customHeight="1" x14ac:dyDescent="0.2">
      <c r="A38" s="79"/>
      <c r="B38" s="40">
        <f t="shared" si="0"/>
        <v>19</v>
      </c>
      <c r="C38" s="106"/>
      <c r="D38" s="17"/>
      <c r="E38" s="17"/>
      <c r="F38" s="17"/>
      <c r="G38" s="17"/>
      <c r="H38" s="18"/>
      <c r="I38" s="112"/>
      <c r="J38" s="112"/>
      <c r="K38" s="113"/>
      <c r="L38" s="113"/>
      <c r="M38" s="113"/>
      <c r="N38" s="114"/>
      <c r="O38" s="41"/>
      <c r="P38" s="41"/>
      <c r="Q38" s="41"/>
      <c r="R38" s="41"/>
      <c r="S38" s="41"/>
      <c r="T38" s="42"/>
    </row>
    <row r="39" spans="1:20" ht="19" hidden="1" customHeight="1" x14ac:dyDescent="0.2">
      <c r="A39" s="79"/>
      <c r="B39" s="40">
        <f t="shared" si="0"/>
        <v>20</v>
      </c>
      <c r="C39" s="106"/>
      <c r="D39" s="17"/>
      <c r="E39" s="17"/>
      <c r="F39" s="17"/>
      <c r="G39" s="17"/>
      <c r="H39" s="18"/>
      <c r="I39" s="112"/>
      <c r="J39" s="112"/>
      <c r="K39" s="113"/>
      <c r="L39" s="113"/>
      <c r="M39" s="113"/>
      <c r="N39" s="114"/>
      <c r="O39" s="41"/>
      <c r="P39" s="41"/>
      <c r="Q39" s="41"/>
      <c r="R39" s="41"/>
      <c r="S39" s="41"/>
      <c r="T39" s="42"/>
    </row>
    <row r="40" spans="1:20" ht="19" hidden="1" customHeight="1" x14ac:dyDescent="0.2">
      <c r="A40" s="79"/>
      <c r="B40" s="40">
        <f t="shared" si="0"/>
        <v>21</v>
      </c>
      <c r="C40" s="106"/>
      <c r="D40" s="17"/>
      <c r="E40" s="17"/>
      <c r="F40" s="17"/>
      <c r="G40" s="17"/>
      <c r="H40" s="18"/>
      <c r="I40" s="112"/>
      <c r="J40" s="112"/>
      <c r="K40" s="113"/>
      <c r="L40" s="113"/>
      <c r="M40" s="113"/>
      <c r="N40" s="114"/>
      <c r="O40" s="41"/>
      <c r="P40" s="41"/>
      <c r="Q40" s="41"/>
      <c r="R40" s="41"/>
      <c r="S40" s="41"/>
      <c r="T40" s="42"/>
    </row>
    <row r="41" spans="1:20" ht="19" hidden="1" customHeight="1" x14ac:dyDescent="0.2">
      <c r="A41" s="79"/>
      <c r="B41" s="40">
        <f t="shared" si="0"/>
        <v>22</v>
      </c>
      <c r="C41" s="106"/>
      <c r="D41" s="17"/>
      <c r="E41" s="17"/>
      <c r="F41" s="17"/>
      <c r="G41" s="17"/>
      <c r="H41" s="18"/>
      <c r="I41" s="112"/>
      <c r="J41" s="112"/>
      <c r="K41" s="113"/>
      <c r="L41" s="113"/>
      <c r="M41" s="113"/>
      <c r="N41" s="114"/>
      <c r="O41" s="41"/>
      <c r="P41" s="41"/>
      <c r="Q41" s="41"/>
      <c r="R41" s="41"/>
      <c r="S41" s="41"/>
      <c r="T41" s="42"/>
    </row>
    <row r="42" spans="1:20" ht="19" hidden="1" customHeight="1" x14ac:dyDescent="0.2">
      <c r="A42" s="79"/>
      <c r="B42" s="40">
        <f t="shared" si="0"/>
        <v>23</v>
      </c>
      <c r="C42" s="106"/>
      <c r="D42" s="17"/>
      <c r="E42" s="17"/>
      <c r="F42" s="17"/>
      <c r="G42" s="17"/>
      <c r="H42" s="18"/>
      <c r="I42" s="112"/>
      <c r="J42" s="112"/>
      <c r="K42" s="113"/>
      <c r="L42" s="113"/>
      <c r="M42" s="113"/>
      <c r="N42" s="114"/>
      <c r="O42" s="41"/>
      <c r="P42" s="41"/>
      <c r="Q42" s="41"/>
      <c r="R42" s="41"/>
      <c r="S42" s="41"/>
      <c r="T42" s="42"/>
    </row>
    <row r="43" spans="1:20" ht="19" hidden="1" customHeight="1" x14ac:dyDescent="0.2">
      <c r="A43" s="79"/>
      <c r="B43" s="40">
        <f t="shared" si="0"/>
        <v>24</v>
      </c>
      <c r="C43" s="106"/>
      <c r="D43" s="17"/>
      <c r="E43" s="17"/>
      <c r="F43" s="17"/>
      <c r="G43" s="17"/>
      <c r="H43" s="18"/>
      <c r="I43" s="112"/>
      <c r="J43" s="112"/>
      <c r="K43" s="113"/>
      <c r="L43" s="113"/>
      <c r="M43" s="113"/>
      <c r="N43" s="114"/>
      <c r="O43" s="41"/>
      <c r="P43" s="41"/>
      <c r="Q43" s="41"/>
      <c r="R43" s="41"/>
      <c r="S43" s="41"/>
      <c r="T43" s="42"/>
    </row>
    <row r="44" spans="1:20" ht="19" hidden="1" customHeight="1" x14ac:dyDescent="0.2">
      <c r="A44" s="79"/>
      <c r="B44" s="40">
        <f t="shared" si="0"/>
        <v>25</v>
      </c>
      <c r="C44" s="106"/>
      <c r="D44" s="17"/>
      <c r="E44" s="17"/>
      <c r="F44" s="17"/>
      <c r="G44" s="17"/>
      <c r="H44" s="18"/>
      <c r="I44" s="112"/>
      <c r="J44" s="112"/>
      <c r="K44" s="113"/>
      <c r="L44" s="113"/>
      <c r="M44" s="113"/>
      <c r="N44" s="114"/>
      <c r="O44" s="41"/>
      <c r="P44" s="41"/>
      <c r="Q44" s="41"/>
      <c r="R44" s="41"/>
      <c r="S44" s="41"/>
      <c r="T44" s="42"/>
    </row>
    <row r="45" spans="1:20" ht="19" hidden="1" customHeight="1" x14ac:dyDescent="0.2">
      <c r="A45" s="79"/>
      <c r="B45" s="40">
        <f t="shared" si="0"/>
        <v>26</v>
      </c>
      <c r="C45" s="106"/>
      <c r="D45" s="17"/>
      <c r="E45" s="17"/>
      <c r="F45" s="17"/>
      <c r="G45" s="17"/>
      <c r="H45" s="18"/>
      <c r="I45" s="112"/>
      <c r="J45" s="112"/>
      <c r="K45" s="113"/>
      <c r="L45" s="113"/>
      <c r="M45" s="113"/>
      <c r="N45" s="114"/>
      <c r="O45" s="41"/>
      <c r="P45" s="41"/>
      <c r="Q45" s="41"/>
      <c r="R45" s="41"/>
      <c r="S45" s="41"/>
      <c r="T45" s="42"/>
    </row>
    <row r="46" spans="1:20" ht="19" hidden="1" customHeight="1" x14ac:dyDescent="0.2">
      <c r="A46" s="79"/>
      <c r="B46" s="40">
        <f t="shared" si="0"/>
        <v>27</v>
      </c>
      <c r="C46" s="106"/>
      <c r="D46" s="17"/>
      <c r="E46" s="17"/>
      <c r="F46" s="17"/>
      <c r="G46" s="17"/>
      <c r="H46" s="18"/>
      <c r="I46" s="112"/>
      <c r="J46" s="112"/>
      <c r="K46" s="113"/>
      <c r="L46" s="113"/>
      <c r="M46" s="113"/>
      <c r="N46" s="114"/>
      <c r="O46" s="41"/>
      <c r="P46" s="41"/>
      <c r="Q46" s="41"/>
      <c r="R46" s="41"/>
      <c r="S46" s="41"/>
      <c r="T46" s="42"/>
    </row>
    <row r="47" spans="1:20" ht="19" hidden="1" customHeight="1" x14ac:dyDescent="0.2">
      <c r="A47" s="79"/>
      <c r="B47" s="40">
        <f t="shared" si="0"/>
        <v>28</v>
      </c>
      <c r="C47" s="106"/>
      <c r="D47" s="17"/>
      <c r="E47" s="17"/>
      <c r="F47" s="17"/>
      <c r="G47" s="17"/>
      <c r="H47" s="18"/>
      <c r="I47" s="112"/>
      <c r="J47" s="112"/>
      <c r="K47" s="113"/>
      <c r="L47" s="113"/>
      <c r="M47" s="113"/>
      <c r="N47" s="114"/>
      <c r="O47" s="41"/>
      <c r="P47" s="41"/>
      <c r="Q47" s="41"/>
      <c r="R47" s="41"/>
      <c r="S47" s="41"/>
      <c r="T47" s="42"/>
    </row>
    <row r="48" spans="1:20" ht="19" hidden="1" customHeight="1" x14ac:dyDescent="0.2">
      <c r="A48" s="79"/>
      <c r="B48" s="40">
        <f t="shared" si="0"/>
        <v>29</v>
      </c>
      <c r="C48" s="106"/>
      <c r="D48" s="17"/>
      <c r="E48" s="17"/>
      <c r="F48" s="17"/>
      <c r="G48" s="17"/>
      <c r="H48" s="18"/>
      <c r="I48" s="112"/>
      <c r="J48" s="112"/>
      <c r="K48" s="113"/>
      <c r="L48" s="113"/>
      <c r="M48" s="113"/>
      <c r="N48" s="114"/>
      <c r="O48" s="41"/>
      <c r="P48" s="41"/>
      <c r="Q48" s="41"/>
      <c r="R48" s="41"/>
      <c r="S48" s="41"/>
      <c r="T48" s="42"/>
    </row>
    <row r="49" spans="1:70" ht="19" hidden="1" customHeight="1" x14ac:dyDescent="0.2">
      <c r="A49" s="79"/>
      <c r="B49" s="40">
        <f t="shared" si="0"/>
        <v>30</v>
      </c>
      <c r="C49" s="106"/>
      <c r="D49" s="17"/>
      <c r="E49" s="17"/>
      <c r="F49" s="17"/>
      <c r="G49" s="17"/>
      <c r="H49" s="18"/>
      <c r="I49" s="112"/>
      <c r="J49" s="112"/>
      <c r="K49" s="113"/>
      <c r="L49" s="113"/>
      <c r="M49" s="113"/>
      <c r="N49" s="114"/>
      <c r="O49" s="41"/>
      <c r="P49" s="41"/>
      <c r="Q49" s="41"/>
      <c r="R49" s="41"/>
      <c r="S49" s="41"/>
      <c r="T49" s="42"/>
    </row>
    <row r="50" spans="1:70" ht="19" hidden="1" customHeight="1" x14ac:dyDescent="0.2">
      <c r="A50" s="79"/>
      <c r="B50" s="40">
        <f t="shared" si="0"/>
        <v>31</v>
      </c>
      <c r="C50" s="106"/>
      <c r="D50" s="17"/>
      <c r="E50" s="17"/>
      <c r="F50" s="17"/>
      <c r="G50" s="17"/>
      <c r="H50" s="18"/>
      <c r="I50" s="112"/>
      <c r="J50" s="112"/>
      <c r="K50" s="113"/>
      <c r="L50" s="113"/>
      <c r="M50" s="113"/>
      <c r="N50" s="114"/>
      <c r="O50" s="41"/>
      <c r="P50" s="41"/>
      <c r="Q50" s="41"/>
      <c r="R50" s="41"/>
      <c r="S50" s="41"/>
      <c r="T50" s="42"/>
    </row>
    <row r="51" spans="1:70" ht="19" hidden="1" customHeight="1" x14ac:dyDescent="0.2">
      <c r="A51" s="79"/>
      <c r="B51" s="40">
        <f t="shared" si="0"/>
        <v>32</v>
      </c>
      <c r="C51" s="106"/>
      <c r="D51" s="17"/>
      <c r="E51" s="17"/>
      <c r="F51" s="17"/>
      <c r="G51" s="17"/>
      <c r="H51" s="18"/>
      <c r="I51" s="112"/>
      <c r="J51" s="112"/>
      <c r="K51" s="113"/>
      <c r="L51" s="113"/>
      <c r="M51" s="113"/>
      <c r="N51" s="114"/>
      <c r="O51" s="41"/>
      <c r="P51" s="41"/>
      <c r="Q51" s="41"/>
      <c r="R51" s="41"/>
      <c r="S51" s="41"/>
      <c r="T51" s="42"/>
    </row>
    <row r="52" spans="1:70" ht="19" hidden="1" customHeight="1" x14ac:dyDescent="0.2">
      <c r="A52" s="79"/>
      <c r="B52" s="40">
        <f t="shared" si="0"/>
        <v>33</v>
      </c>
      <c r="C52" s="106"/>
      <c r="D52" s="17"/>
      <c r="E52" s="17"/>
      <c r="F52" s="17"/>
      <c r="G52" s="17"/>
      <c r="H52" s="18"/>
      <c r="I52" s="112"/>
      <c r="J52" s="112"/>
      <c r="K52" s="113"/>
      <c r="L52" s="113"/>
      <c r="M52" s="113"/>
      <c r="N52" s="114"/>
      <c r="O52" s="41"/>
      <c r="P52" s="41"/>
      <c r="Q52" s="41"/>
      <c r="R52" s="41"/>
      <c r="S52" s="41"/>
      <c r="T52" s="42"/>
    </row>
    <row r="53" spans="1:70" ht="19" hidden="1" customHeight="1" x14ac:dyDescent="0.2">
      <c r="A53" s="79"/>
      <c r="B53" s="40">
        <f t="shared" si="0"/>
        <v>34</v>
      </c>
      <c r="C53" s="106"/>
      <c r="D53" s="17"/>
      <c r="E53" s="17"/>
      <c r="F53" s="17"/>
      <c r="G53" s="17"/>
      <c r="H53" s="18"/>
      <c r="I53" s="112"/>
      <c r="J53" s="112"/>
      <c r="K53" s="113"/>
      <c r="L53" s="113"/>
      <c r="M53" s="113"/>
      <c r="N53" s="114"/>
      <c r="O53" s="41"/>
      <c r="P53" s="41"/>
      <c r="Q53" s="41"/>
      <c r="R53" s="41"/>
      <c r="S53" s="41"/>
      <c r="T53" s="42"/>
    </row>
    <row r="54" spans="1:70" ht="19" hidden="1" customHeight="1" x14ac:dyDescent="0.2">
      <c r="A54" s="79"/>
      <c r="B54" s="40">
        <f t="shared" si="0"/>
        <v>35</v>
      </c>
      <c r="C54" s="106"/>
      <c r="D54" s="17"/>
      <c r="E54" s="17"/>
      <c r="F54" s="17"/>
      <c r="G54" s="17"/>
      <c r="H54" s="18"/>
      <c r="I54" s="112"/>
      <c r="J54" s="112"/>
      <c r="K54" s="113"/>
      <c r="L54" s="113"/>
      <c r="M54" s="113"/>
      <c r="N54" s="114"/>
      <c r="O54" s="41"/>
      <c r="P54" s="41"/>
      <c r="Q54" s="41"/>
      <c r="R54" s="41"/>
      <c r="S54" s="41"/>
      <c r="T54" s="42"/>
    </row>
    <row r="55" spans="1:70" ht="19" hidden="1" customHeight="1" x14ac:dyDescent="0.2">
      <c r="A55" s="79"/>
      <c r="B55" s="40">
        <f t="shared" si="0"/>
        <v>36</v>
      </c>
      <c r="C55" s="106"/>
      <c r="D55" s="17"/>
      <c r="E55" s="17"/>
      <c r="F55" s="17"/>
      <c r="G55" s="17"/>
      <c r="H55" s="18"/>
      <c r="I55" s="112"/>
      <c r="J55" s="112"/>
      <c r="K55" s="113"/>
      <c r="L55" s="113"/>
      <c r="M55" s="113"/>
      <c r="N55" s="114"/>
      <c r="O55" s="41"/>
      <c r="P55" s="41"/>
      <c r="Q55" s="41"/>
      <c r="R55" s="41"/>
      <c r="S55" s="41"/>
      <c r="T55" s="42"/>
    </row>
    <row r="56" spans="1:70" ht="19" hidden="1" customHeight="1" x14ac:dyDescent="0.2">
      <c r="A56" s="79"/>
      <c r="B56" s="40">
        <f t="shared" si="0"/>
        <v>37</v>
      </c>
      <c r="C56" s="106"/>
      <c r="D56" s="17"/>
      <c r="E56" s="17"/>
      <c r="F56" s="17"/>
      <c r="G56" s="17"/>
      <c r="H56" s="18"/>
      <c r="I56" s="112"/>
      <c r="J56" s="112"/>
      <c r="K56" s="113"/>
      <c r="L56" s="113"/>
      <c r="M56" s="113"/>
      <c r="N56" s="114"/>
      <c r="O56" s="41"/>
      <c r="P56" s="41"/>
      <c r="Q56" s="41"/>
      <c r="R56" s="41"/>
      <c r="S56" s="41"/>
      <c r="T56" s="42"/>
    </row>
    <row r="57" spans="1:70" ht="19" hidden="1" customHeight="1" x14ac:dyDescent="0.2">
      <c r="A57" s="79"/>
      <c r="B57" s="40">
        <f t="shared" si="0"/>
        <v>38</v>
      </c>
      <c r="C57" s="106"/>
      <c r="D57" s="17"/>
      <c r="E57" s="17"/>
      <c r="F57" s="17"/>
      <c r="G57" s="17"/>
      <c r="H57" s="18"/>
      <c r="I57" s="112"/>
      <c r="J57" s="112"/>
      <c r="K57" s="113"/>
      <c r="L57" s="113"/>
      <c r="M57" s="113"/>
      <c r="N57" s="114"/>
      <c r="O57" s="41"/>
      <c r="P57" s="41"/>
      <c r="Q57" s="41"/>
      <c r="R57" s="41"/>
      <c r="S57" s="41"/>
      <c r="T57" s="42"/>
    </row>
    <row r="58" spans="1:70" ht="16" x14ac:dyDescent="0.2">
      <c r="B58" s="40"/>
      <c r="C58" s="155" t="s">
        <v>83</v>
      </c>
      <c r="D58" s="156"/>
      <c r="E58" s="156"/>
      <c r="F58" s="156"/>
      <c r="G58" s="157"/>
      <c r="H58" s="19" t="str">
        <f>IFERROR(AVERAGE(H20:H57),"")</f>
        <v/>
      </c>
      <c r="I58" s="82">
        <f t="shared" ref="I58:T58" si="1">SUM(I20:I45)</f>
        <v>0</v>
      </c>
      <c r="J58" s="82">
        <f t="shared" si="1"/>
        <v>0</v>
      </c>
      <c r="K58" s="82">
        <f t="shared" si="1"/>
        <v>0</v>
      </c>
      <c r="L58" s="82">
        <f t="shared" si="1"/>
        <v>0</v>
      </c>
      <c r="M58" s="82">
        <f t="shared" si="1"/>
        <v>0</v>
      </c>
      <c r="N58" s="82">
        <f t="shared" si="1"/>
        <v>0</v>
      </c>
      <c r="O58" s="102">
        <f t="shared" si="1"/>
        <v>0</v>
      </c>
      <c r="P58" s="82">
        <f t="shared" si="1"/>
        <v>0</v>
      </c>
      <c r="Q58" s="82">
        <f t="shared" si="1"/>
        <v>0</v>
      </c>
      <c r="R58" s="82">
        <f t="shared" si="1"/>
        <v>0</v>
      </c>
      <c r="S58" s="82">
        <f t="shared" si="1"/>
        <v>0</v>
      </c>
      <c r="T58" s="82">
        <f t="shared" si="1"/>
        <v>0</v>
      </c>
      <c r="U58" s="83"/>
      <c r="V58" s="83"/>
      <c r="W58" s="83"/>
      <c r="X58" s="83"/>
      <c r="Y58" s="83"/>
      <c r="Z58" s="83"/>
      <c r="AA58" s="83"/>
      <c r="AB58" s="83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</row>
    <row r="59" spans="1:70" ht="21" customHeight="1" x14ac:dyDescent="0.2"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21" customHeight="1" x14ac:dyDescent="0.2"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ht="18.75" customHeight="1" x14ac:dyDescent="0.2">
      <c r="C61" s="85"/>
      <c r="D61" s="85"/>
      <c r="E61" s="85"/>
      <c r="F61" s="85"/>
      <c r="G61" s="85"/>
      <c r="H61" s="85"/>
      <c r="AT61" s="52"/>
      <c r="AU61" s="52"/>
      <c r="AV61" s="52"/>
      <c r="AW61" s="52"/>
      <c r="AX61" s="52"/>
    </row>
    <row r="62" spans="1:70" x14ac:dyDescent="0.2">
      <c r="AT62" s="52"/>
      <c r="AU62" s="52"/>
      <c r="AV62" s="52"/>
    </row>
    <row r="63" spans="1:70" ht="17" x14ac:dyDescent="0.2">
      <c r="A63" s="72"/>
      <c r="B63" s="151" t="s">
        <v>101</v>
      </c>
      <c r="C63" s="164" t="s">
        <v>107</v>
      </c>
      <c r="D63" s="154" t="s">
        <v>68</v>
      </c>
      <c r="E63" s="154"/>
      <c r="F63" s="154" t="s">
        <v>69</v>
      </c>
      <c r="G63" s="154"/>
      <c r="H63" s="47" t="s">
        <v>73</v>
      </c>
      <c r="I63" s="167" t="s">
        <v>75</v>
      </c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9"/>
      <c r="U63" s="73"/>
      <c r="V63" s="73"/>
      <c r="AT63" s="52"/>
      <c r="AU63" s="52"/>
      <c r="AV63" s="52"/>
      <c r="BQ63" s="103"/>
    </row>
    <row r="64" spans="1:70" s="86" customFormat="1" ht="13.5" customHeight="1" x14ac:dyDescent="0.2">
      <c r="A64" s="72"/>
      <c r="B64" s="152"/>
      <c r="C64" s="152"/>
      <c r="D64" s="48" t="s">
        <v>70</v>
      </c>
      <c r="E64" s="48" t="s">
        <v>71</v>
      </c>
      <c r="F64" s="48" t="s">
        <v>70</v>
      </c>
      <c r="G64" s="48" t="s">
        <v>71</v>
      </c>
      <c r="H64" s="165" t="s">
        <v>81</v>
      </c>
      <c r="I64" s="118" t="str">
        <f t="shared" ref="I64:T64" si="2">I18</f>
        <v>Febrero</v>
      </c>
      <c r="J64" s="15" t="str">
        <f t="shared" si="2"/>
        <v>Marzo</v>
      </c>
      <c r="K64" s="15" t="str">
        <f t="shared" si="2"/>
        <v>Abril</v>
      </c>
      <c r="L64" s="15" t="str">
        <f t="shared" si="2"/>
        <v>Mayo</v>
      </c>
      <c r="M64" s="15" t="str">
        <f t="shared" si="2"/>
        <v>Junio</v>
      </c>
      <c r="N64" s="15" t="str">
        <f t="shared" si="2"/>
        <v>Julio</v>
      </c>
      <c r="O64" s="15" t="str">
        <f t="shared" si="2"/>
        <v>Agosto</v>
      </c>
      <c r="P64" s="15" t="str">
        <f t="shared" si="2"/>
        <v>Septiembre</v>
      </c>
      <c r="Q64" s="15" t="str">
        <f t="shared" si="2"/>
        <v>Octubre</v>
      </c>
      <c r="R64" s="15" t="str">
        <f t="shared" si="2"/>
        <v>Noviembre</v>
      </c>
      <c r="S64" s="15" t="str">
        <f t="shared" si="2"/>
        <v>Diciembre</v>
      </c>
      <c r="T64" s="15" t="str">
        <f t="shared" si="2"/>
        <v>Enero</v>
      </c>
      <c r="U64" s="73"/>
      <c r="V64" s="73"/>
      <c r="W64" s="73"/>
      <c r="X64" s="73"/>
      <c r="Y64" s="73"/>
      <c r="Z64" s="73"/>
      <c r="AA64" s="73"/>
      <c r="AB64" s="73"/>
    </row>
    <row r="65" spans="1:71" ht="15.75" customHeight="1" x14ac:dyDescent="0.2">
      <c r="B65" s="153"/>
      <c r="C65" s="153"/>
      <c r="D65" s="14" t="s">
        <v>12</v>
      </c>
      <c r="E65" s="14" t="s">
        <v>72</v>
      </c>
      <c r="F65" s="14" t="s">
        <v>12</v>
      </c>
      <c r="G65" s="14" t="s">
        <v>72</v>
      </c>
      <c r="H65" s="166"/>
      <c r="I65" s="77">
        <f>I19</f>
        <v>1</v>
      </c>
      <c r="J65" s="77">
        <f t="shared" ref="J65:T65" si="3">J19</f>
        <v>2</v>
      </c>
      <c r="K65" s="77">
        <f t="shared" si="3"/>
        <v>3</v>
      </c>
      <c r="L65" s="77">
        <f t="shared" si="3"/>
        <v>4</v>
      </c>
      <c r="M65" s="77">
        <f t="shared" si="3"/>
        <v>5</v>
      </c>
      <c r="N65" s="77">
        <f t="shared" si="3"/>
        <v>6</v>
      </c>
      <c r="O65" s="101">
        <f t="shared" si="3"/>
        <v>7</v>
      </c>
      <c r="P65" s="77">
        <f t="shared" si="3"/>
        <v>8</v>
      </c>
      <c r="Q65" s="77">
        <f t="shared" si="3"/>
        <v>9</v>
      </c>
      <c r="R65" s="77">
        <f t="shared" si="3"/>
        <v>10</v>
      </c>
      <c r="S65" s="77">
        <f t="shared" si="3"/>
        <v>11</v>
      </c>
      <c r="T65" s="77">
        <f t="shared" si="3"/>
        <v>12</v>
      </c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52"/>
    </row>
    <row r="66" spans="1:71" ht="30" customHeight="1" x14ac:dyDescent="0.2">
      <c r="A66" s="79"/>
      <c r="B66" s="40">
        <v>1</v>
      </c>
      <c r="C66" s="106" t="s">
        <v>184</v>
      </c>
      <c r="D66" s="17"/>
      <c r="E66" s="17"/>
      <c r="F66" s="17"/>
      <c r="G66" s="17"/>
      <c r="H66" s="18"/>
      <c r="I66" s="113"/>
      <c r="J66" s="113"/>
      <c r="K66" s="113"/>
      <c r="L66" s="113"/>
      <c r="M66" s="113"/>
      <c r="N66" s="114"/>
      <c r="O66" s="41"/>
      <c r="P66" s="41"/>
      <c r="Q66" s="41"/>
      <c r="R66" s="41"/>
      <c r="S66" s="41"/>
      <c r="T66" s="42"/>
      <c r="BR66" s="107" t="str">
        <f xml:space="preserve">
IF(H66&lt;&gt;"",C66&amp;" -
","")&amp;
IF(H67&lt;&gt;"",C67&amp;" -
","")&amp;
IF(H68&lt;&gt;"",C68&amp;" -
","")&amp;
IF(H69&lt;&gt;"",C69&amp;" -
","")&amp;
IF(H70&lt;&gt;"",C70&amp;" -
","")&amp;
IF(H71&lt;&gt;"",C71&amp;" -
","")&amp;
IF(H72&lt;&gt;"",C72&amp;" -
","")&amp;
IF(H73&lt;&gt;"",C73&amp;" -
","")&amp;
IF(H74&lt;&gt;"",C74&amp;" -
","")&amp;
IF(H75&lt;&gt;"",C75&amp;" -
","")&amp;
IF(H76&lt;&gt;"",C76&amp;" -
","")&amp;
IF(H77&lt;&gt;"",C77&amp;" -
","")&amp;
IF(H78&lt;&gt;"",C78&amp;" -
","")&amp;
IF(H79&lt;&gt;"",C79&amp;" -
","")&amp;
IF(H80&lt;&gt;"",C80&amp;" -
","")&amp;
IF(H81&gt;"",C81&amp;" -
","")&amp;
IF(H82&gt;"",C82&amp;" -
","")&amp;
IF(H83&gt;"",C83&amp;" -
","")&amp;
IF(H84&gt;"",C84&amp;" -
","")&amp;
IF(H85&gt;"",C85&amp;" -
","")&amp;
IF(H86&gt;"",C86&amp;" -
","")&amp;
IF(H87&gt;"",C87&amp;" -
","")&amp;
IF(H88&gt;"",C88&amp;" -
","")&amp;
IF(H89&gt;"",C89&amp;" -
","")&amp;
IF(H90&gt;"",C90&amp;" -
","")&amp;
IF(H91&gt;"",C91&amp;" -
","")</f>
        <v/>
      </c>
      <c r="BS66" s="107" t="str">
        <f>IFERROR(MID(BR66,1,LEN(BR66)-3)&amp;"."," ")</f>
        <v xml:space="preserve"> </v>
      </c>
    </row>
    <row r="67" spans="1:71" ht="30" customHeight="1" x14ac:dyDescent="0.2">
      <c r="A67" s="79"/>
      <c r="B67" s="40">
        <f>B66+1</f>
        <v>2</v>
      </c>
      <c r="C67" s="106"/>
      <c r="D67" s="17"/>
      <c r="E67" s="17"/>
      <c r="F67" s="17"/>
      <c r="G67" s="17"/>
      <c r="H67" s="18"/>
      <c r="I67" s="113"/>
      <c r="J67" s="113"/>
      <c r="K67" s="113"/>
      <c r="L67" s="113"/>
      <c r="M67" s="113"/>
      <c r="N67" s="114"/>
      <c r="O67" s="41"/>
      <c r="P67" s="41"/>
      <c r="Q67" s="41"/>
      <c r="R67" s="41"/>
      <c r="S67" s="41"/>
      <c r="T67" s="42"/>
    </row>
    <row r="68" spans="1:71" ht="31" hidden="1" customHeight="1" x14ac:dyDescent="0.2">
      <c r="A68" s="79"/>
      <c r="B68" s="40">
        <f t="shared" ref="B68:B91" si="4">B67+1</f>
        <v>3</v>
      </c>
      <c r="C68" s="106"/>
      <c r="D68" s="17"/>
      <c r="E68" s="17"/>
      <c r="F68" s="17"/>
      <c r="G68" s="17"/>
      <c r="H68" s="18"/>
      <c r="I68" s="116"/>
      <c r="J68" s="116"/>
      <c r="K68" s="116"/>
      <c r="L68" s="116"/>
      <c r="M68" s="116"/>
      <c r="N68" s="114"/>
      <c r="O68" s="80"/>
      <c r="P68" s="80"/>
      <c r="Q68" s="80"/>
      <c r="R68" s="80"/>
      <c r="S68" s="80"/>
      <c r="T68" s="81"/>
    </row>
    <row r="69" spans="1:71" ht="31" hidden="1" customHeight="1" x14ac:dyDescent="0.2">
      <c r="A69" s="79"/>
      <c r="B69" s="40">
        <f t="shared" si="4"/>
        <v>4</v>
      </c>
      <c r="C69" s="106"/>
      <c r="D69" s="17"/>
      <c r="E69" s="17"/>
      <c r="F69" s="17"/>
      <c r="G69" s="17"/>
      <c r="H69" s="19"/>
      <c r="I69" s="116"/>
      <c r="J69" s="116"/>
      <c r="K69" s="113"/>
      <c r="L69" s="116"/>
      <c r="M69" s="116"/>
      <c r="N69" s="117"/>
      <c r="O69" s="80"/>
      <c r="P69" s="80"/>
      <c r="Q69" s="80"/>
      <c r="R69" s="80"/>
      <c r="S69" s="80"/>
      <c r="T69" s="81"/>
    </row>
    <row r="70" spans="1:71" ht="19" hidden="1" customHeight="1" x14ac:dyDescent="0.2">
      <c r="A70" s="79"/>
      <c r="B70" s="40">
        <f t="shared" si="4"/>
        <v>5</v>
      </c>
      <c r="C70" s="106"/>
      <c r="D70" s="17"/>
      <c r="E70" s="17"/>
      <c r="F70" s="17"/>
      <c r="G70" s="17"/>
      <c r="H70" s="19"/>
      <c r="I70" s="116"/>
      <c r="J70" s="116"/>
      <c r="K70" s="116"/>
      <c r="L70" s="113"/>
      <c r="M70" s="116"/>
      <c r="N70" s="117"/>
      <c r="O70" s="80"/>
      <c r="P70" s="80"/>
      <c r="Q70" s="80"/>
      <c r="R70" s="80"/>
      <c r="S70" s="80"/>
      <c r="T70" s="81"/>
    </row>
    <row r="71" spans="1:71" ht="19" hidden="1" customHeight="1" x14ac:dyDescent="0.2">
      <c r="A71" s="79"/>
      <c r="B71" s="40">
        <f t="shared" si="4"/>
        <v>6</v>
      </c>
      <c r="C71" s="106"/>
      <c r="D71" s="17"/>
      <c r="E71" s="17"/>
      <c r="F71" s="17"/>
      <c r="G71" s="17"/>
      <c r="H71" s="19"/>
      <c r="I71" s="116"/>
      <c r="J71" s="116"/>
      <c r="K71" s="116"/>
      <c r="L71" s="116"/>
      <c r="M71" s="113"/>
      <c r="N71" s="117"/>
      <c r="O71" s="80"/>
      <c r="P71" s="80"/>
      <c r="Q71" s="80"/>
      <c r="R71" s="80"/>
      <c r="S71" s="80"/>
      <c r="T71" s="81"/>
    </row>
    <row r="72" spans="1:71" ht="19" hidden="1" customHeight="1" x14ac:dyDescent="0.2">
      <c r="A72" s="79"/>
      <c r="B72" s="40">
        <f t="shared" si="4"/>
        <v>7</v>
      </c>
      <c r="C72" s="106"/>
      <c r="D72" s="17"/>
      <c r="E72" s="17"/>
      <c r="F72" s="17"/>
      <c r="G72" s="17"/>
      <c r="H72" s="19"/>
      <c r="I72" s="116"/>
      <c r="J72" s="116"/>
      <c r="K72" s="116"/>
      <c r="L72" s="116"/>
      <c r="M72" s="113"/>
      <c r="N72" s="117"/>
      <c r="O72" s="80"/>
      <c r="P72" s="80"/>
      <c r="Q72" s="80"/>
      <c r="R72" s="80"/>
      <c r="S72" s="80"/>
      <c r="T72" s="81"/>
    </row>
    <row r="73" spans="1:71" ht="19" hidden="1" customHeight="1" x14ac:dyDescent="0.2">
      <c r="A73" s="79"/>
      <c r="B73" s="40">
        <f t="shared" si="4"/>
        <v>8</v>
      </c>
      <c r="C73" s="106"/>
      <c r="D73" s="17"/>
      <c r="E73" s="17"/>
      <c r="F73" s="17"/>
      <c r="G73" s="17"/>
      <c r="H73" s="19"/>
      <c r="I73" s="116"/>
      <c r="J73" s="116"/>
      <c r="K73" s="116"/>
      <c r="L73" s="116"/>
      <c r="M73" s="116"/>
      <c r="N73" s="117"/>
      <c r="O73" s="80"/>
      <c r="P73" s="80"/>
      <c r="Q73" s="80"/>
      <c r="R73" s="80"/>
      <c r="S73" s="80"/>
      <c r="T73" s="81"/>
    </row>
    <row r="74" spans="1:71" ht="19" hidden="1" customHeight="1" x14ac:dyDescent="0.2">
      <c r="A74" s="79"/>
      <c r="B74" s="40">
        <f t="shared" si="4"/>
        <v>9</v>
      </c>
      <c r="C74" s="106"/>
      <c r="D74" s="17"/>
      <c r="E74" s="17"/>
      <c r="F74" s="17"/>
      <c r="G74" s="17"/>
      <c r="H74" s="19"/>
      <c r="I74" s="116"/>
      <c r="J74" s="116"/>
      <c r="K74" s="116"/>
      <c r="L74" s="116"/>
      <c r="M74" s="116"/>
      <c r="N74" s="117"/>
      <c r="O74" s="80"/>
      <c r="P74" s="80"/>
      <c r="Q74" s="80"/>
      <c r="R74" s="80"/>
      <c r="S74" s="80"/>
      <c r="T74" s="81"/>
    </row>
    <row r="75" spans="1:71" ht="19" hidden="1" customHeight="1" x14ac:dyDescent="0.2">
      <c r="A75" s="79"/>
      <c r="B75" s="40">
        <f t="shared" si="4"/>
        <v>10</v>
      </c>
      <c r="C75" s="106"/>
      <c r="D75" s="17"/>
      <c r="E75" s="17"/>
      <c r="F75" s="17"/>
      <c r="G75" s="17"/>
      <c r="H75" s="19"/>
      <c r="I75" s="116"/>
      <c r="J75" s="116"/>
      <c r="K75" s="116"/>
      <c r="L75" s="116"/>
      <c r="M75" s="116"/>
      <c r="N75" s="117"/>
      <c r="O75" s="80"/>
      <c r="P75" s="80"/>
      <c r="Q75" s="80"/>
      <c r="R75" s="80"/>
      <c r="S75" s="80"/>
      <c r="T75" s="81"/>
    </row>
    <row r="76" spans="1:71" ht="19" hidden="1" customHeight="1" x14ac:dyDescent="0.2">
      <c r="A76" s="79"/>
      <c r="B76" s="40">
        <f t="shared" si="4"/>
        <v>11</v>
      </c>
      <c r="C76" s="106"/>
      <c r="D76" s="17"/>
      <c r="E76" s="17"/>
      <c r="F76" s="17"/>
      <c r="G76" s="17"/>
      <c r="H76" s="19"/>
      <c r="I76" s="116"/>
      <c r="J76" s="116"/>
      <c r="K76" s="116"/>
      <c r="L76" s="116"/>
      <c r="M76" s="116"/>
      <c r="N76" s="117"/>
      <c r="O76" s="80"/>
      <c r="P76" s="80"/>
      <c r="Q76" s="80"/>
      <c r="R76" s="80"/>
      <c r="S76" s="80"/>
      <c r="T76" s="81"/>
    </row>
    <row r="77" spans="1:71" ht="19" hidden="1" customHeight="1" x14ac:dyDescent="0.2">
      <c r="A77" s="79"/>
      <c r="B77" s="40">
        <f t="shared" si="4"/>
        <v>12</v>
      </c>
      <c r="C77" s="106"/>
      <c r="D77" s="17"/>
      <c r="E77" s="17"/>
      <c r="F77" s="17"/>
      <c r="G77" s="17"/>
      <c r="H77" s="19"/>
      <c r="I77" s="116"/>
      <c r="J77" s="116"/>
      <c r="K77" s="116"/>
      <c r="L77" s="116"/>
      <c r="M77" s="116"/>
      <c r="N77" s="117"/>
      <c r="O77" s="80"/>
      <c r="P77" s="80"/>
      <c r="Q77" s="80"/>
      <c r="R77" s="80"/>
      <c r="S77" s="80"/>
      <c r="T77" s="81"/>
    </row>
    <row r="78" spans="1:71" ht="19" hidden="1" customHeight="1" x14ac:dyDescent="0.2">
      <c r="A78" s="79"/>
      <c r="B78" s="40">
        <f t="shared" si="4"/>
        <v>13</v>
      </c>
      <c r="C78" s="106"/>
      <c r="D78" s="17"/>
      <c r="E78" s="17"/>
      <c r="F78" s="17"/>
      <c r="G78" s="17"/>
      <c r="H78" s="19"/>
      <c r="I78" s="116"/>
      <c r="J78" s="116"/>
      <c r="K78" s="116"/>
      <c r="L78" s="116"/>
      <c r="M78" s="116"/>
      <c r="N78" s="117"/>
      <c r="O78" s="80"/>
      <c r="P78" s="80"/>
      <c r="Q78" s="80"/>
      <c r="R78" s="80"/>
      <c r="S78" s="80"/>
      <c r="T78" s="81"/>
    </row>
    <row r="79" spans="1:71" ht="19" hidden="1" customHeight="1" x14ac:dyDescent="0.2">
      <c r="A79" s="79"/>
      <c r="B79" s="40">
        <f t="shared" si="4"/>
        <v>14</v>
      </c>
      <c r="C79" s="106"/>
      <c r="D79" s="17"/>
      <c r="E79" s="17"/>
      <c r="F79" s="17"/>
      <c r="G79" s="17"/>
      <c r="H79" s="19"/>
      <c r="I79" s="116"/>
      <c r="J79" s="116"/>
      <c r="K79" s="116"/>
      <c r="L79" s="116"/>
      <c r="M79" s="116"/>
      <c r="N79" s="117"/>
      <c r="O79" s="80"/>
      <c r="P79" s="80"/>
      <c r="Q79" s="80"/>
      <c r="R79" s="80"/>
      <c r="S79" s="80"/>
      <c r="T79" s="81"/>
    </row>
    <row r="80" spans="1:71" ht="19" hidden="1" customHeight="1" x14ac:dyDescent="0.2">
      <c r="A80" s="79"/>
      <c r="B80" s="40">
        <f t="shared" si="4"/>
        <v>15</v>
      </c>
      <c r="C80" s="106"/>
      <c r="D80" s="17"/>
      <c r="E80" s="17"/>
      <c r="F80" s="17"/>
      <c r="G80" s="17"/>
      <c r="H80" s="19"/>
      <c r="I80" s="116"/>
      <c r="J80" s="116"/>
      <c r="K80" s="116"/>
      <c r="L80" s="116"/>
      <c r="M80" s="116"/>
      <c r="N80" s="117"/>
      <c r="O80" s="80"/>
      <c r="P80" s="80"/>
      <c r="Q80" s="80"/>
      <c r="R80" s="80"/>
      <c r="S80" s="80"/>
      <c r="T80" s="81"/>
    </row>
    <row r="81" spans="1:37" ht="19" hidden="1" customHeight="1" x14ac:dyDescent="0.2">
      <c r="A81" s="79"/>
      <c r="B81" s="40">
        <f t="shared" si="4"/>
        <v>16</v>
      </c>
      <c r="C81" s="106"/>
      <c r="D81" s="17"/>
      <c r="E81" s="17"/>
      <c r="F81" s="17"/>
      <c r="G81" s="17"/>
      <c r="H81" s="19"/>
      <c r="I81" s="116"/>
      <c r="J81" s="116"/>
      <c r="K81" s="116"/>
      <c r="L81" s="116"/>
      <c r="M81" s="116"/>
      <c r="N81" s="117"/>
      <c r="O81" s="80"/>
      <c r="P81" s="80"/>
      <c r="Q81" s="80"/>
      <c r="R81" s="80"/>
      <c r="S81" s="80"/>
      <c r="T81" s="81"/>
    </row>
    <row r="82" spans="1:37" ht="19" hidden="1" customHeight="1" x14ac:dyDescent="0.2">
      <c r="A82" s="79"/>
      <c r="B82" s="40">
        <f t="shared" si="4"/>
        <v>17</v>
      </c>
      <c r="C82" s="106"/>
      <c r="D82" s="17"/>
      <c r="E82" s="17"/>
      <c r="F82" s="17"/>
      <c r="G82" s="17"/>
      <c r="H82" s="19"/>
      <c r="I82" s="116"/>
      <c r="J82" s="116"/>
      <c r="K82" s="116"/>
      <c r="L82" s="116"/>
      <c r="M82" s="116"/>
      <c r="N82" s="117"/>
      <c r="O82" s="80"/>
      <c r="P82" s="80"/>
      <c r="Q82" s="80"/>
      <c r="R82" s="80"/>
      <c r="S82" s="80"/>
      <c r="T82" s="81"/>
    </row>
    <row r="83" spans="1:37" ht="19" hidden="1" customHeight="1" x14ac:dyDescent="0.2">
      <c r="A83" s="79"/>
      <c r="B83" s="40">
        <f t="shared" si="4"/>
        <v>18</v>
      </c>
      <c r="C83" s="106"/>
      <c r="D83" s="17"/>
      <c r="E83" s="17"/>
      <c r="F83" s="17"/>
      <c r="G83" s="17"/>
      <c r="H83" s="19"/>
      <c r="I83" s="116"/>
      <c r="J83" s="116"/>
      <c r="K83" s="116"/>
      <c r="L83" s="116"/>
      <c r="M83" s="116"/>
      <c r="N83" s="117"/>
      <c r="O83" s="80"/>
      <c r="P83" s="80"/>
      <c r="Q83" s="80"/>
      <c r="R83" s="80"/>
      <c r="S83" s="80"/>
      <c r="T83" s="81"/>
    </row>
    <row r="84" spans="1:37" ht="19" hidden="1" customHeight="1" x14ac:dyDescent="0.2">
      <c r="A84" s="79"/>
      <c r="B84" s="40">
        <f t="shared" si="4"/>
        <v>19</v>
      </c>
      <c r="C84" s="106"/>
      <c r="D84" s="17"/>
      <c r="E84" s="17"/>
      <c r="F84" s="17"/>
      <c r="G84" s="17"/>
      <c r="H84" s="19"/>
      <c r="I84" s="116"/>
      <c r="J84" s="116"/>
      <c r="K84" s="116"/>
      <c r="L84" s="116"/>
      <c r="M84" s="116"/>
      <c r="N84" s="117"/>
      <c r="O84" s="80"/>
      <c r="P84" s="80"/>
      <c r="Q84" s="80"/>
      <c r="R84" s="80"/>
      <c r="S84" s="80"/>
      <c r="T84" s="81"/>
    </row>
    <row r="85" spans="1:37" ht="19" hidden="1" customHeight="1" x14ac:dyDescent="0.2">
      <c r="A85" s="79"/>
      <c r="B85" s="40">
        <f t="shared" si="4"/>
        <v>20</v>
      </c>
      <c r="C85" s="106"/>
      <c r="D85" s="17"/>
      <c r="E85" s="17"/>
      <c r="F85" s="17"/>
      <c r="G85" s="17"/>
      <c r="H85" s="19"/>
      <c r="I85" s="116"/>
      <c r="J85" s="116"/>
      <c r="K85" s="116"/>
      <c r="L85" s="116"/>
      <c r="M85" s="116"/>
      <c r="N85" s="117"/>
      <c r="O85" s="80"/>
      <c r="P85" s="80"/>
      <c r="Q85" s="80"/>
      <c r="R85" s="80"/>
      <c r="S85" s="80"/>
      <c r="T85" s="81"/>
    </row>
    <row r="86" spans="1:37" ht="19" hidden="1" customHeight="1" x14ac:dyDescent="0.2">
      <c r="A86" s="79"/>
      <c r="B86" s="40">
        <f t="shared" si="4"/>
        <v>21</v>
      </c>
      <c r="C86" s="106"/>
      <c r="D86" s="17"/>
      <c r="E86" s="17"/>
      <c r="F86" s="17"/>
      <c r="G86" s="17"/>
      <c r="H86" s="19"/>
      <c r="I86" s="116"/>
      <c r="J86" s="116"/>
      <c r="K86" s="116"/>
      <c r="L86" s="116"/>
      <c r="M86" s="116"/>
      <c r="N86" s="117"/>
      <c r="O86" s="80"/>
      <c r="P86" s="80"/>
      <c r="Q86" s="80"/>
      <c r="R86" s="80"/>
      <c r="S86" s="80"/>
      <c r="T86" s="81"/>
    </row>
    <row r="87" spans="1:37" ht="19" hidden="1" customHeight="1" x14ac:dyDescent="0.2">
      <c r="A87" s="79"/>
      <c r="B87" s="40">
        <f t="shared" si="4"/>
        <v>22</v>
      </c>
      <c r="C87" s="106"/>
      <c r="D87" s="17"/>
      <c r="E87" s="17"/>
      <c r="F87" s="17"/>
      <c r="G87" s="17"/>
      <c r="H87" s="19"/>
      <c r="I87" s="116"/>
      <c r="J87" s="116"/>
      <c r="K87" s="116"/>
      <c r="L87" s="116"/>
      <c r="M87" s="116"/>
      <c r="N87" s="117"/>
      <c r="O87" s="80"/>
      <c r="P87" s="80"/>
      <c r="Q87" s="80"/>
      <c r="R87" s="80"/>
      <c r="S87" s="80"/>
      <c r="T87" s="81"/>
    </row>
    <row r="88" spans="1:37" ht="19" hidden="1" customHeight="1" x14ac:dyDescent="0.2">
      <c r="A88" s="79"/>
      <c r="B88" s="40">
        <f t="shared" si="4"/>
        <v>23</v>
      </c>
      <c r="C88" s="106"/>
      <c r="D88" s="17"/>
      <c r="E88" s="17"/>
      <c r="F88" s="17"/>
      <c r="G88" s="17"/>
      <c r="H88" s="19"/>
      <c r="I88" s="116"/>
      <c r="J88" s="116"/>
      <c r="K88" s="116"/>
      <c r="L88" s="116"/>
      <c r="M88" s="116"/>
      <c r="N88" s="117"/>
      <c r="O88" s="80"/>
      <c r="P88" s="80"/>
      <c r="Q88" s="80"/>
      <c r="R88" s="80"/>
      <c r="S88" s="80"/>
      <c r="T88" s="81"/>
    </row>
    <row r="89" spans="1:37" ht="19" hidden="1" customHeight="1" x14ac:dyDescent="0.2">
      <c r="A89" s="79"/>
      <c r="B89" s="40">
        <f t="shared" si="4"/>
        <v>24</v>
      </c>
      <c r="C89" s="106"/>
      <c r="D89" s="17"/>
      <c r="E89" s="17"/>
      <c r="F89" s="17"/>
      <c r="G89" s="17"/>
      <c r="H89" s="19"/>
      <c r="I89" s="116"/>
      <c r="J89" s="116"/>
      <c r="K89" s="116"/>
      <c r="L89" s="116"/>
      <c r="M89" s="116"/>
      <c r="N89" s="117"/>
      <c r="O89" s="80"/>
      <c r="P89" s="80"/>
      <c r="Q89" s="80"/>
      <c r="R89" s="80"/>
      <c r="S89" s="80"/>
      <c r="T89" s="81"/>
    </row>
    <row r="90" spans="1:37" ht="19" hidden="1" customHeight="1" x14ac:dyDescent="0.2">
      <c r="A90" s="79"/>
      <c r="B90" s="40">
        <f t="shared" si="4"/>
        <v>25</v>
      </c>
      <c r="C90" s="106"/>
      <c r="D90" s="17"/>
      <c r="E90" s="17"/>
      <c r="F90" s="17"/>
      <c r="G90" s="17"/>
      <c r="H90" s="19"/>
      <c r="I90" s="116"/>
      <c r="J90" s="116"/>
      <c r="K90" s="116"/>
      <c r="L90" s="116"/>
      <c r="M90" s="116"/>
      <c r="N90" s="117"/>
      <c r="O90" s="80"/>
      <c r="P90" s="80"/>
      <c r="Q90" s="80"/>
      <c r="R90" s="80"/>
      <c r="S90" s="80"/>
      <c r="T90" s="81"/>
    </row>
    <row r="91" spans="1:37" ht="19" hidden="1" customHeight="1" x14ac:dyDescent="0.2">
      <c r="A91" s="79"/>
      <c r="B91" s="40">
        <f t="shared" si="4"/>
        <v>26</v>
      </c>
      <c r="C91" s="106"/>
      <c r="D91" s="17"/>
      <c r="E91" s="17"/>
      <c r="F91" s="17"/>
      <c r="G91" s="17"/>
      <c r="H91" s="19"/>
      <c r="I91" s="116"/>
      <c r="J91" s="116"/>
      <c r="K91" s="116"/>
      <c r="L91" s="116"/>
      <c r="M91" s="116"/>
      <c r="N91" s="117"/>
      <c r="O91" s="80"/>
      <c r="P91" s="80"/>
      <c r="Q91" s="80"/>
      <c r="R91" s="80"/>
      <c r="S91" s="80"/>
      <c r="T91" s="81"/>
    </row>
    <row r="92" spans="1:37" ht="16" x14ac:dyDescent="0.2">
      <c r="B92" s="40"/>
      <c r="C92" s="155" t="s">
        <v>82</v>
      </c>
      <c r="D92" s="156"/>
      <c r="E92" s="156"/>
      <c r="F92" s="156"/>
      <c r="G92" s="157"/>
      <c r="H92" s="19" t="str">
        <f>IFERROR(AVERAGE(H66:H91),"")</f>
        <v/>
      </c>
      <c r="I92" s="82">
        <f t="shared" ref="I92:T92" si="5">SUM(I66:I91)</f>
        <v>0</v>
      </c>
      <c r="J92" s="82">
        <f t="shared" si="5"/>
        <v>0</v>
      </c>
      <c r="K92" s="82">
        <f t="shared" si="5"/>
        <v>0</v>
      </c>
      <c r="L92" s="82">
        <f t="shared" si="5"/>
        <v>0</v>
      </c>
      <c r="M92" s="82">
        <f t="shared" si="5"/>
        <v>0</v>
      </c>
      <c r="N92" s="82">
        <f t="shared" si="5"/>
        <v>0</v>
      </c>
      <c r="O92" s="102">
        <f t="shared" si="5"/>
        <v>0</v>
      </c>
      <c r="P92" s="82">
        <f t="shared" si="5"/>
        <v>0</v>
      </c>
      <c r="Q92" s="82">
        <f t="shared" si="5"/>
        <v>0</v>
      </c>
      <c r="R92" s="82">
        <f t="shared" si="5"/>
        <v>0</v>
      </c>
      <c r="S92" s="82">
        <f t="shared" si="5"/>
        <v>0</v>
      </c>
      <c r="T92" s="82">
        <f t="shared" si="5"/>
        <v>0</v>
      </c>
      <c r="U92" s="87"/>
      <c r="V92" s="87"/>
      <c r="W92" s="60"/>
      <c r="X92" s="60"/>
      <c r="Y92" s="60"/>
      <c r="Z92" s="60"/>
      <c r="AA92" s="60"/>
      <c r="AB92" s="60"/>
      <c r="AC92" s="88"/>
      <c r="AD92" s="88"/>
      <c r="AE92" s="88"/>
      <c r="AF92" s="88"/>
      <c r="AG92" s="88"/>
      <c r="AH92" s="88"/>
      <c r="AI92" s="88"/>
      <c r="AJ92" s="88"/>
      <c r="AK92" s="88"/>
    </row>
    <row r="93" spans="1:37" x14ac:dyDescent="0.2"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88"/>
      <c r="AD93" s="88"/>
      <c r="AE93" s="88"/>
      <c r="AF93" s="88"/>
      <c r="AG93" s="88"/>
      <c r="AH93" s="88"/>
      <c r="AI93" s="88"/>
      <c r="AJ93" s="88"/>
      <c r="AK93" s="88"/>
    </row>
    <row r="94" spans="1:37" x14ac:dyDescent="0.2"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88"/>
      <c r="AD94" s="88"/>
      <c r="AE94" s="88"/>
      <c r="AF94" s="88"/>
      <c r="AG94" s="88"/>
      <c r="AH94" s="88"/>
      <c r="AI94" s="88"/>
      <c r="AJ94" s="88"/>
      <c r="AK94" s="88"/>
    </row>
    <row r="95" spans="1:37" x14ac:dyDescent="0.2"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88"/>
      <c r="AD95" s="88"/>
      <c r="AE95" s="88"/>
      <c r="AF95" s="88"/>
      <c r="AG95" s="88"/>
      <c r="AH95" s="88"/>
      <c r="AI95" s="88"/>
      <c r="AJ95" s="88"/>
      <c r="AK95" s="88"/>
    </row>
    <row r="96" spans="1:37" x14ac:dyDescent="0.2">
      <c r="H96" s="17" t="s">
        <v>84</v>
      </c>
      <c r="I96" s="89">
        <f t="shared" ref="I96:T96" si="6">I58</f>
        <v>0</v>
      </c>
      <c r="J96" s="89">
        <f t="shared" si="6"/>
        <v>0</v>
      </c>
      <c r="K96" s="89">
        <f t="shared" si="6"/>
        <v>0</v>
      </c>
      <c r="L96" s="89">
        <f t="shared" si="6"/>
        <v>0</v>
      </c>
      <c r="M96" s="89">
        <f t="shared" si="6"/>
        <v>0</v>
      </c>
      <c r="N96" s="89">
        <f t="shared" si="6"/>
        <v>0</v>
      </c>
      <c r="O96" s="89">
        <f t="shared" si="6"/>
        <v>0</v>
      </c>
      <c r="P96" s="89">
        <f t="shared" si="6"/>
        <v>0</v>
      </c>
      <c r="Q96" s="89">
        <f t="shared" si="6"/>
        <v>0</v>
      </c>
      <c r="R96" s="89">
        <f t="shared" si="6"/>
        <v>0</v>
      </c>
      <c r="S96" s="89">
        <f t="shared" si="6"/>
        <v>0</v>
      </c>
      <c r="T96" s="89">
        <f t="shared" si="6"/>
        <v>0</v>
      </c>
      <c r="U96" s="90"/>
      <c r="V96" s="90"/>
      <c r="W96" s="90"/>
      <c r="X96" s="90"/>
      <c r="Y96" s="90"/>
      <c r="Z96" s="90"/>
      <c r="AA96" s="90"/>
      <c r="AB96" s="60"/>
      <c r="AC96" s="88"/>
      <c r="AD96" s="88"/>
      <c r="AE96" s="88"/>
      <c r="AF96" s="88"/>
      <c r="AG96" s="88"/>
      <c r="AH96" s="88"/>
      <c r="AI96" s="88"/>
      <c r="AJ96" s="88"/>
      <c r="AK96" s="88"/>
    </row>
    <row r="97" spans="3:37" x14ac:dyDescent="0.2">
      <c r="H97" s="17" t="s">
        <v>85</v>
      </c>
      <c r="I97" s="89">
        <f>I92</f>
        <v>0</v>
      </c>
      <c r="J97" s="89">
        <f t="shared" ref="J97:T97" si="7">J92</f>
        <v>0</v>
      </c>
      <c r="K97" s="89">
        <f t="shared" si="7"/>
        <v>0</v>
      </c>
      <c r="L97" s="89">
        <f t="shared" si="7"/>
        <v>0</v>
      </c>
      <c r="M97" s="89">
        <f t="shared" si="7"/>
        <v>0</v>
      </c>
      <c r="N97" s="89">
        <f t="shared" si="7"/>
        <v>0</v>
      </c>
      <c r="O97" s="89">
        <f t="shared" si="7"/>
        <v>0</v>
      </c>
      <c r="P97" s="89">
        <f t="shared" si="7"/>
        <v>0</v>
      </c>
      <c r="Q97" s="89">
        <f t="shared" si="7"/>
        <v>0</v>
      </c>
      <c r="R97" s="89">
        <f t="shared" si="7"/>
        <v>0</v>
      </c>
      <c r="S97" s="89">
        <f t="shared" si="7"/>
        <v>0</v>
      </c>
      <c r="T97" s="89">
        <f t="shared" si="7"/>
        <v>0</v>
      </c>
      <c r="U97" s="90"/>
      <c r="V97" s="90"/>
      <c r="W97" s="90"/>
      <c r="X97" s="90"/>
      <c r="Y97" s="90"/>
      <c r="Z97" s="90"/>
      <c r="AA97" s="90"/>
      <c r="AB97" s="60"/>
      <c r="AC97" s="88"/>
      <c r="AD97" s="88"/>
      <c r="AE97" s="88"/>
      <c r="AF97" s="88"/>
      <c r="AG97" s="88"/>
      <c r="AH97" s="88"/>
      <c r="AI97" s="88"/>
      <c r="AJ97" s="88"/>
      <c r="AK97" s="88"/>
    </row>
    <row r="98" spans="3:37" x14ac:dyDescent="0.2">
      <c r="H98" s="19" t="s">
        <v>86</v>
      </c>
      <c r="I98" s="89">
        <f>SUM(I96:I97)</f>
        <v>0</v>
      </c>
      <c r="J98" s="89">
        <f t="shared" ref="J98:T98" si="8">SUM(J96:J97)</f>
        <v>0</v>
      </c>
      <c r="K98" s="89">
        <f t="shared" si="8"/>
        <v>0</v>
      </c>
      <c r="L98" s="89">
        <f t="shared" si="8"/>
        <v>0</v>
      </c>
      <c r="M98" s="89">
        <f t="shared" si="8"/>
        <v>0</v>
      </c>
      <c r="N98" s="89">
        <f t="shared" si="8"/>
        <v>0</v>
      </c>
      <c r="O98" s="89">
        <f t="shared" si="8"/>
        <v>0</v>
      </c>
      <c r="P98" s="89">
        <f t="shared" si="8"/>
        <v>0</v>
      </c>
      <c r="Q98" s="89">
        <f t="shared" si="8"/>
        <v>0</v>
      </c>
      <c r="R98" s="89">
        <f t="shared" si="8"/>
        <v>0</v>
      </c>
      <c r="S98" s="89">
        <f t="shared" si="8"/>
        <v>0</v>
      </c>
      <c r="T98" s="89">
        <f t="shared" si="8"/>
        <v>0</v>
      </c>
      <c r="U98" s="90"/>
      <c r="V98" s="90"/>
      <c r="W98" s="90"/>
      <c r="X98" s="90"/>
      <c r="Y98" s="90"/>
      <c r="Z98" s="90"/>
      <c r="AA98" s="90"/>
      <c r="AB98" s="60"/>
      <c r="AC98" s="88"/>
      <c r="AD98" s="88"/>
      <c r="AE98" s="88"/>
      <c r="AF98" s="88"/>
      <c r="AG98" s="88"/>
      <c r="AH98" s="88"/>
      <c r="AI98" s="88"/>
      <c r="AJ98" s="88"/>
      <c r="AK98" s="88"/>
    </row>
    <row r="99" spans="3:37" ht="20" thickBot="1" x14ac:dyDescent="0.25">
      <c r="H99" s="91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0"/>
      <c r="V99" s="90"/>
      <c r="W99" s="90"/>
      <c r="X99" s="90"/>
      <c r="Y99" s="90"/>
      <c r="Z99" s="90"/>
      <c r="AA99" s="90"/>
      <c r="AB99" s="60"/>
      <c r="AC99" s="88"/>
      <c r="AD99" s="88"/>
      <c r="AE99" s="88"/>
      <c r="AF99" s="88"/>
      <c r="AG99" s="88"/>
      <c r="AH99" s="88"/>
      <c r="AI99" s="88"/>
      <c r="AJ99" s="88"/>
      <c r="AK99" s="88"/>
    </row>
    <row r="100" spans="3:37" ht="16" x14ac:dyDescent="0.2">
      <c r="C100" s="171" t="s">
        <v>89</v>
      </c>
      <c r="D100" s="172"/>
      <c r="E100" s="172"/>
      <c r="F100" s="172"/>
      <c r="G100" s="173"/>
      <c r="H100" s="93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60"/>
      <c r="AC100" s="88"/>
      <c r="AD100" s="88"/>
      <c r="AE100" s="88"/>
      <c r="AF100" s="88"/>
      <c r="AG100" s="88"/>
      <c r="AH100" s="88"/>
      <c r="AI100" s="88"/>
      <c r="AJ100" s="88"/>
      <c r="AK100" s="88"/>
    </row>
    <row r="101" spans="3:37" ht="116" customHeight="1" thickBot="1" x14ac:dyDescent="0.25">
      <c r="C101" s="158"/>
      <c r="D101" s="159"/>
      <c r="E101" s="159"/>
      <c r="F101" s="159"/>
      <c r="G101" s="160"/>
    </row>
    <row r="102" spans="3:37" ht="20" thickBot="1" x14ac:dyDescent="0.25">
      <c r="C102" s="94"/>
      <c r="D102" s="90"/>
      <c r="E102" s="90"/>
      <c r="F102" s="90"/>
      <c r="G102" s="90"/>
    </row>
    <row r="103" spans="3:37" x14ac:dyDescent="0.2">
      <c r="C103" s="171" t="s">
        <v>90</v>
      </c>
      <c r="D103" s="172"/>
      <c r="E103" s="172"/>
      <c r="F103" s="172"/>
      <c r="G103" s="173"/>
    </row>
    <row r="104" spans="3:37" ht="148" customHeight="1" thickBot="1" x14ac:dyDescent="0.25">
      <c r="C104" s="158"/>
      <c r="D104" s="159"/>
      <c r="E104" s="159"/>
      <c r="F104" s="159"/>
      <c r="G104" s="160"/>
    </row>
    <row r="105" spans="3:37" ht="20" thickBot="1" x14ac:dyDescent="0.25">
      <c r="C105" s="94"/>
      <c r="D105" s="90"/>
      <c r="E105" s="90"/>
      <c r="F105" s="90"/>
      <c r="G105" s="90"/>
    </row>
    <row r="106" spans="3:37" x14ac:dyDescent="0.2">
      <c r="C106" s="171" t="s">
        <v>91</v>
      </c>
      <c r="D106" s="172"/>
      <c r="E106" s="172"/>
      <c r="F106" s="172"/>
      <c r="G106" s="173"/>
    </row>
    <row r="107" spans="3:37" ht="127" customHeight="1" thickBot="1" x14ac:dyDescent="0.25">
      <c r="C107" s="158"/>
      <c r="D107" s="159"/>
      <c r="E107" s="159"/>
      <c r="F107" s="159"/>
      <c r="G107" s="160"/>
    </row>
    <row r="131" spans="3:28" s="95" customFormat="1" x14ac:dyDescent="0.2">
      <c r="C131" s="96"/>
      <c r="D131" s="97"/>
      <c r="E131" s="97"/>
      <c r="F131" s="97"/>
      <c r="G131" s="97"/>
      <c r="H131" s="98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3" spans="3:28" x14ac:dyDescent="0.2">
      <c r="C133" s="99" t="s">
        <v>88</v>
      </c>
    </row>
    <row r="134" spans="3:28" x14ac:dyDescent="0.2">
      <c r="C134" s="100" t="s">
        <v>0</v>
      </c>
    </row>
    <row r="135" spans="3:28" x14ac:dyDescent="0.2">
      <c r="C135" s="100" t="s">
        <v>2</v>
      </c>
    </row>
    <row r="136" spans="3:28" x14ac:dyDescent="0.2">
      <c r="C136" s="100" t="s">
        <v>1</v>
      </c>
    </row>
    <row r="137" spans="3:28" x14ac:dyDescent="0.2">
      <c r="C137" s="100" t="s">
        <v>3</v>
      </c>
    </row>
    <row r="138" spans="3:28" x14ac:dyDescent="0.2">
      <c r="C138" s="100" t="s">
        <v>4</v>
      </c>
    </row>
    <row r="139" spans="3:28" x14ac:dyDescent="0.2">
      <c r="C139" s="100" t="s">
        <v>5</v>
      </c>
    </row>
    <row r="140" spans="3:28" x14ac:dyDescent="0.2">
      <c r="C140" s="100" t="s">
        <v>6</v>
      </c>
    </row>
    <row r="141" spans="3:28" x14ac:dyDescent="0.2">
      <c r="C141" s="100" t="s">
        <v>7</v>
      </c>
    </row>
    <row r="142" spans="3:28" x14ac:dyDescent="0.2">
      <c r="C142" s="100" t="s">
        <v>8</v>
      </c>
    </row>
    <row r="143" spans="3:28" x14ac:dyDescent="0.2">
      <c r="C143" s="100" t="s">
        <v>9</v>
      </c>
    </row>
    <row r="144" spans="3:28" x14ac:dyDescent="0.2">
      <c r="C144" s="100" t="s">
        <v>10</v>
      </c>
    </row>
    <row r="145" spans="3:3" x14ac:dyDescent="0.2">
      <c r="C145" s="100" t="s">
        <v>11</v>
      </c>
    </row>
  </sheetData>
  <mergeCells count="21">
    <mergeCell ref="C107:G107"/>
    <mergeCell ref="C100:G100"/>
    <mergeCell ref="C103:G103"/>
    <mergeCell ref="C106:G106"/>
    <mergeCell ref="C92:G92"/>
    <mergeCell ref="C58:G58"/>
    <mergeCell ref="C101:G101"/>
    <mergeCell ref="C104:G104"/>
    <mergeCell ref="B63:B65"/>
    <mergeCell ref="I17:T17"/>
    <mergeCell ref="C63:C65"/>
    <mergeCell ref="D63:E63"/>
    <mergeCell ref="F63:G63"/>
    <mergeCell ref="H64:H65"/>
    <mergeCell ref="I63:T63"/>
    <mergeCell ref="H18:H19"/>
    <mergeCell ref="A9:B9"/>
    <mergeCell ref="C17:C19"/>
    <mergeCell ref="D17:E17"/>
    <mergeCell ref="F17:G17"/>
    <mergeCell ref="B17:B19"/>
  </mergeCells>
  <conditionalFormatting sqref="I20:BP57">
    <cfRule type="expression" dxfId="48" priority="110">
      <formula>PorcentajeCompletado</formula>
    </cfRule>
    <cfRule type="expression" dxfId="47" priority="112">
      <formula>ExcesoPorcentajeCompletado</formula>
    </cfRule>
    <cfRule type="expression" dxfId="46" priority="113">
      <formula>Real</formula>
    </cfRule>
    <cfRule type="expression" dxfId="45" priority="114">
      <formula>ExcesoReal</formula>
    </cfRule>
    <cfRule type="expression" dxfId="44" priority="115">
      <formula>Plan</formula>
    </cfRule>
    <cfRule type="expression" dxfId="43" priority="116">
      <formula>I$19=período_seleccionado</formula>
    </cfRule>
    <cfRule type="expression" dxfId="42" priority="118">
      <formula>MOD(COLUMN(),2)</formula>
    </cfRule>
    <cfRule type="expression" dxfId="41" priority="119">
      <formula>MOD(COLUMN(),2)=0</formula>
    </cfRule>
  </conditionalFormatting>
  <conditionalFormatting sqref="AL92:BP92">
    <cfRule type="expression" dxfId="40" priority="111">
      <formula>TRUE</formula>
    </cfRule>
  </conditionalFormatting>
  <conditionalFormatting sqref="I35:I38 I19:BP19">
    <cfRule type="expression" dxfId="39" priority="117">
      <formula>I$19=período_seleccionado</formula>
    </cfRule>
  </conditionalFormatting>
  <conditionalFormatting sqref="I66:BP91">
    <cfRule type="expression" dxfId="38" priority="100">
      <formula>PorcentajeCompletado</formula>
    </cfRule>
    <cfRule type="expression" dxfId="37" priority="102">
      <formula>ExcesoPorcentajeCompletado</formula>
    </cfRule>
    <cfRule type="expression" dxfId="36" priority="103">
      <formula>Real</formula>
    </cfRule>
    <cfRule type="expression" dxfId="35" priority="104">
      <formula>ExcesoReal</formula>
    </cfRule>
    <cfRule type="expression" dxfId="34" priority="105">
      <formula>Plan</formula>
    </cfRule>
    <cfRule type="expression" dxfId="33" priority="106">
      <formula>I$19=período_seleccionado</formula>
    </cfRule>
    <cfRule type="expression" dxfId="32" priority="108">
      <formula>MOD(COLUMN(),2)</formula>
    </cfRule>
    <cfRule type="expression" dxfId="31" priority="109">
      <formula>MOD(COLUMN(),2)=0</formula>
    </cfRule>
  </conditionalFormatting>
  <conditionalFormatting sqref="U65:BP65">
    <cfRule type="expression" dxfId="30" priority="107">
      <formula>U$19=período_seleccionado</formula>
    </cfRule>
  </conditionalFormatting>
  <conditionalFormatting sqref="I65:T65">
    <cfRule type="expression" dxfId="29" priority="99">
      <formula>I$19=período_seleccionado</formula>
    </cfRule>
  </conditionalFormatting>
  <conditionalFormatting sqref="C58 H58:T58">
    <cfRule type="expression" dxfId="28" priority="96">
      <formula>TRUE</formula>
    </cfRule>
  </conditionalFormatting>
  <conditionalFormatting sqref="C92">
    <cfRule type="expression" dxfId="27" priority="97">
      <formula>TRUE</formula>
    </cfRule>
  </conditionalFormatting>
  <conditionalFormatting sqref="I92:T92">
    <cfRule type="expression" dxfId="26" priority="95">
      <formula>TRUE</formula>
    </cfRule>
  </conditionalFormatting>
  <conditionalFormatting sqref="M26:M57">
    <cfRule type="expression" dxfId="25" priority="70">
      <formula>PorcentajeCompletado</formula>
    </cfRule>
    <cfRule type="expression" dxfId="24" priority="71">
      <formula>ExcesoPorcentajeCompletado</formula>
    </cfRule>
    <cfRule type="expression" dxfId="23" priority="72">
      <formula>Real</formula>
    </cfRule>
    <cfRule type="expression" dxfId="22" priority="73">
      <formula>ExcesoReal</formula>
    </cfRule>
    <cfRule type="expression" dxfId="21" priority="74">
      <formula>Plan</formula>
    </cfRule>
    <cfRule type="expression" dxfId="20" priority="75">
      <formula>M$19=período_seleccionado</formula>
    </cfRule>
    <cfRule type="expression" dxfId="19" priority="76">
      <formula>MOD(COLUMN(),2)</formula>
    </cfRule>
    <cfRule type="expression" dxfId="18" priority="77">
      <formula>MOD(COLUMN(),2)=0</formula>
    </cfRule>
  </conditionalFormatting>
  <conditionalFormatting sqref="I20:I23 I39:I47">
    <cfRule type="expression" dxfId="17" priority="37">
      <formula>PorcentajeCompletado</formula>
    </cfRule>
    <cfRule type="expression" dxfId="16" priority="38">
      <formula>ExcesoPorcentajeCompletado</formula>
    </cfRule>
    <cfRule type="expression" dxfId="15" priority="39">
      <formula>Real</formula>
    </cfRule>
    <cfRule type="expression" dxfId="14" priority="40">
      <formula>ExcesoReal</formula>
    </cfRule>
    <cfRule type="expression" dxfId="13" priority="41">
      <formula>Plan</formula>
    </cfRule>
    <cfRule type="expression" dxfId="12" priority="42">
      <formula>I$19=período_seleccionado</formula>
    </cfRule>
    <cfRule type="expression" dxfId="11" priority="44">
      <formula>MOD(COLUMN(),2)</formula>
    </cfRule>
    <cfRule type="expression" dxfId="10" priority="45">
      <formula>MOD(COLUMN(),2)=0</formula>
    </cfRule>
  </conditionalFormatting>
  <conditionalFormatting sqref="I33">
    <cfRule type="expression" dxfId="9" priority="27">
      <formula>I$19=período_seleccionado</formula>
    </cfRule>
  </conditionalFormatting>
  <conditionalFormatting sqref="I24">
    <cfRule type="expression" dxfId="8" priority="18">
      <formula>PorcentajeCompletado</formula>
    </cfRule>
    <cfRule type="expression" dxfId="7" priority="19">
      <formula>ExcesoPorcentajeCompletado</formula>
    </cfRule>
    <cfRule type="expression" dxfId="6" priority="20">
      <formula>Real</formula>
    </cfRule>
    <cfRule type="expression" dxfId="5" priority="21">
      <formula>ExcesoReal</formula>
    </cfRule>
    <cfRule type="expression" dxfId="4" priority="22">
      <formula>Plan</formula>
    </cfRule>
    <cfRule type="expression" dxfId="3" priority="23">
      <formula>I$19=período_seleccionado</formula>
    </cfRule>
    <cfRule type="expression" dxfId="2" priority="24">
      <formula>MOD(COLUMN(),2)</formula>
    </cfRule>
    <cfRule type="expression" dxfId="1" priority="25">
      <formula>MOD(COLUMN(),2)=0</formula>
    </cfRule>
  </conditionalFormatting>
  <conditionalFormatting sqref="H92">
    <cfRule type="expression" dxfId="0" priority="1">
      <formula>TRUE</formula>
    </cfRule>
  </conditionalFormatting>
  <dataValidations count="1">
    <dataValidation type="list" allowBlank="1" showInputMessage="1" showErrorMessage="1" sqref="O64:T64 I18:T18" xr:uid="{00000000-0002-0000-0200-000000000000}">
      <formula1>$C$134:$C$145</formula1>
    </dataValidation>
  </dataValidations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Número 5">
              <controlPr defaultSize="0" print="0" autoPict="0" altText="Control circular de resaltado de período">
                <anchor moveWithCells="1">
                  <from>
                    <xdr:col>7</xdr:col>
                    <xdr:colOff>63500</xdr:colOff>
                    <xdr:row>10</xdr:row>
                    <xdr:rowOff>25400</xdr:rowOff>
                  </from>
                  <to>
                    <xdr:col>7</xdr:col>
                    <xdr:colOff>203200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BFB6-1E0A-5642-A843-79A5AA7F3D49}">
  <sheetPr codeName="Sheet4"/>
  <dimension ref="A2:C38"/>
  <sheetViews>
    <sheetView workbookViewId="0">
      <selection sqref="A1:C1048576"/>
    </sheetView>
  </sheetViews>
  <sheetFormatPr baseColWidth="10" defaultRowHeight="16" x14ac:dyDescent="0.2"/>
  <cols>
    <col min="1" max="1" width="15.83203125" style="105" bestFit="1" customWidth="1"/>
    <col min="2" max="16384" width="10.83203125" style="105"/>
  </cols>
  <sheetData>
    <row r="2" spans="1:3" s="104" customFormat="1" x14ac:dyDescent="0.2">
      <c r="A2" s="104" t="s">
        <v>111</v>
      </c>
      <c r="B2" s="104" t="s">
        <v>71</v>
      </c>
      <c r="C2" s="104" t="s">
        <v>112</v>
      </c>
    </row>
    <row r="3" spans="1:3" x14ac:dyDescent="0.2">
      <c r="A3" s="105" t="s">
        <v>113</v>
      </c>
      <c r="B3" s="105" t="s">
        <v>108</v>
      </c>
      <c r="C3" s="105" t="s">
        <v>114</v>
      </c>
    </row>
    <row r="4" spans="1:3" x14ac:dyDescent="0.2">
      <c r="A4" s="105" t="s">
        <v>115</v>
      </c>
      <c r="B4" s="105" t="s">
        <v>116</v>
      </c>
      <c r="C4" s="105" t="s">
        <v>117</v>
      </c>
    </row>
    <row r="5" spans="1:3" x14ac:dyDescent="0.2">
      <c r="A5" s="105" t="s">
        <v>118</v>
      </c>
    </row>
    <row r="6" spans="1:3" x14ac:dyDescent="0.2">
      <c r="A6" s="105" t="s">
        <v>119</v>
      </c>
    </row>
    <row r="7" spans="1:3" x14ac:dyDescent="0.2">
      <c r="A7" s="105" t="s">
        <v>120</v>
      </c>
    </row>
    <row r="8" spans="1:3" x14ac:dyDescent="0.2">
      <c r="A8" s="105" t="s">
        <v>121</v>
      </c>
    </row>
    <row r="9" spans="1:3" x14ac:dyDescent="0.2">
      <c r="A9" s="105" t="s">
        <v>122</v>
      </c>
    </row>
    <row r="10" spans="1:3" x14ac:dyDescent="0.2">
      <c r="A10" s="105" t="s">
        <v>123</v>
      </c>
    </row>
    <row r="11" spans="1:3" x14ac:dyDescent="0.2">
      <c r="A11" s="105" t="s">
        <v>124</v>
      </c>
    </row>
    <row r="12" spans="1:3" x14ac:dyDescent="0.2">
      <c r="A12" s="105" t="s">
        <v>125</v>
      </c>
    </row>
    <row r="13" spans="1:3" x14ac:dyDescent="0.2">
      <c r="A13" s="105" t="s">
        <v>126</v>
      </c>
    </row>
    <row r="14" spans="1:3" x14ac:dyDescent="0.2">
      <c r="A14" s="105" t="s">
        <v>127</v>
      </c>
    </row>
    <row r="15" spans="1:3" x14ac:dyDescent="0.2">
      <c r="A15" s="105" t="s">
        <v>128</v>
      </c>
    </row>
    <row r="16" spans="1:3" x14ac:dyDescent="0.2">
      <c r="A16" s="105" t="s">
        <v>129</v>
      </c>
    </row>
    <row r="17" spans="1:1" x14ac:dyDescent="0.2">
      <c r="A17" s="105" t="s">
        <v>130</v>
      </c>
    </row>
    <row r="18" spans="1:1" x14ac:dyDescent="0.2">
      <c r="A18" s="105" t="s">
        <v>131</v>
      </c>
    </row>
    <row r="19" spans="1:1" x14ac:dyDescent="0.2">
      <c r="A19" s="105" t="s">
        <v>132</v>
      </c>
    </row>
    <row r="20" spans="1:1" x14ac:dyDescent="0.2">
      <c r="A20" s="105" t="s">
        <v>133</v>
      </c>
    </row>
    <row r="21" spans="1:1" x14ac:dyDescent="0.2">
      <c r="A21" s="105" t="s">
        <v>134</v>
      </c>
    </row>
    <row r="22" spans="1:1" x14ac:dyDescent="0.2">
      <c r="A22" s="105" t="s">
        <v>135</v>
      </c>
    </row>
    <row r="23" spans="1:1" x14ac:dyDescent="0.2">
      <c r="A23" s="105" t="s">
        <v>136</v>
      </c>
    </row>
    <row r="24" spans="1:1" x14ac:dyDescent="0.2">
      <c r="A24" s="105" t="s">
        <v>137</v>
      </c>
    </row>
    <row r="25" spans="1:1" x14ac:dyDescent="0.2">
      <c r="A25" s="105" t="s">
        <v>138</v>
      </c>
    </row>
    <row r="26" spans="1:1" x14ac:dyDescent="0.2">
      <c r="A26" s="105" t="s">
        <v>139</v>
      </c>
    </row>
    <row r="27" spans="1:1" x14ac:dyDescent="0.2">
      <c r="A27" s="105" t="s">
        <v>140</v>
      </c>
    </row>
    <row r="28" spans="1:1" x14ac:dyDescent="0.2">
      <c r="A28" s="105" t="s">
        <v>141</v>
      </c>
    </row>
    <row r="29" spans="1:1" x14ac:dyDescent="0.2">
      <c r="A29" s="105" t="s">
        <v>142</v>
      </c>
    </row>
    <row r="30" spans="1:1" x14ac:dyDescent="0.2">
      <c r="A30" s="105" t="s">
        <v>143</v>
      </c>
    </row>
    <row r="31" spans="1:1" x14ac:dyDescent="0.2">
      <c r="A31" s="105" t="s">
        <v>144</v>
      </c>
    </row>
    <row r="32" spans="1:1" x14ac:dyDescent="0.2">
      <c r="A32" s="105" t="s">
        <v>145</v>
      </c>
    </row>
    <row r="33" spans="1:1" x14ac:dyDescent="0.2">
      <c r="A33" s="105" t="s">
        <v>146</v>
      </c>
    </row>
    <row r="34" spans="1:1" x14ac:dyDescent="0.2">
      <c r="A34" s="105" t="s">
        <v>147</v>
      </c>
    </row>
    <row r="35" spans="1:1" x14ac:dyDescent="0.2">
      <c r="A35" s="105" t="s">
        <v>148</v>
      </c>
    </row>
    <row r="36" spans="1:1" x14ac:dyDescent="0.2">
      <c r="A36" s="105" t="s">
        <v>149</v>
      </c>
    </row>
    <row r="37" spans="1:1" x14ac:dyDescent="0.2">
      <c r="A37" s="105" t="s">
        <v>150</v>
      </c>
    </row>
    <row r="38" spans="1:1" x14ac:dyDescent="0.2">
      <c r="A38" s="105" t="s">
        <v>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4B7EFF2DFB49448EFC0A95861418C9" ma:contentTypeVersion="0" ma:contentTypeDescription="Crear nuevo documento." ma:contentTypeScope="" ma:versionID="20d56910712b7acc947b18af379efe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577C25-8771-491C-9363-9110DFADE6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8F3433-3784-44F1-833D-1AB69EFFA003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47132EE-A34B-4966-A6B4-F00837CF28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Inst. Elaboración y Seguimiento</vt:lpstr>
      <vt:lpstr>Descripcion</vt:lpstr>
      <vt:lpstr>Cronograma</vt:lpstr>
      <vt:lpstr>Listas</vt:lpstr>
      <vt:lpstr>Act_Apoyo</vt:lpstr>
      <vt:lpstr>Act_Proyect</vt:lpstr>
      <vt:lpstr>Cronograma!período_seleccionado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2014-04-09T15:07:32Z</dcterms:created>
  <dcterms:modified xsi:type="dcterms:W3CDTF">2022-01-24T14:47:55Z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ContentTypeId">
    <vt:lpwstr>0x0101007A4B7EFF2DFB49448EFC0A95861418C9</vt:lpwstr>
  </property>
</Properties>
</file>