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deterministic" sheetId="1" r:id="rId1"/>
    <sheet name="stochastic1" sheetId="2" r:id="rId2"/>
    <sheet name="stochastic2" sheetId="3" r:id="rId3"/>
    <sheet name="comparison" sheetId="4" r:id="rId4"/>
    <sheet name="Sheet5" sheetId="5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3" l="1"/>
  <c r="N5" i="3"/>
  <c r="N4" i="3"/>
  <c r="M5" i="2" l="1"/>
  <c r="M4" i="2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4" i="2"/>
  <c r="H25" i="2"/>
  <c r="H26" i="2"/>
  <c r="H27" i="2"/>
  <c r="H28" i="2"/>
  <c r="H29" i="2"/>
  <c r="H30" i="2"/>
  <c r="H31" i="2"/>
  <c r="H23" i="2"/>
  <c r="F24" i="2"/>
  <c r="F25" i="2"/>
  <c r="F26" i="2"/>
  <c r="F27" i="2"/>
  <c r="F28" i="2"/>
  <c r="F29" i="2"/>
  <c r="F30" i="2"/>
  <c r="F31" i="2"/>
  <c r="F23" i="2"/>
  <c r="M5" i="1"/>
  <c r="M4" i="1"/>
  <c r="F23" i="1"/>
  <c r="F24" i="1"/>
  <c r="F25" i="1"/>
  <c r="F26" i="1"/>
  <c r="F27" i="1"/>
  <c r="F28" i="1"/>
  <c r="F29" i="1"/>
  <c r="F30" i="1"/>
  <c r="F22" i="1"/>
  <c r="D4" i="5" l="1"/>
  <c r="D3" i="5"/>
  <c r="C4" i="5"/>
  <c r="C3" i="5"/>
  <c r="B4" i="5"/>
  <c r="B3" i="5"/>
</calcChain>
</file>

<file path=xl/sharedStrings.xml><?xml version="1.0" encoding="utf-8"?>
<sst xmlns="http://schemas.openxmlformats.org/spreadsheetml/2006/main" count="366" uniqueCount="70">
  <si>
    <t>trs1</t>
  </si>
  <si>
    <t>trn1</t>
  </si>
  <si>
    <t>total travel time for south trains</t>
  </si>
  <si>
    <t>trs2</t>
  </si>
  <si>
    <t>trn2</t>
  </si>
  <si>
    <t>total teravel time for north trains</t>
  </si>
  <si>
    <t>trs3</t>
  </si>
  <si>
    <t>trn3</t>
  </si>
  <si>
    <t>total delay time for south trains</t>
  </si>
  <si>
    <t>trs4</t>
  </si>
  <si>
    <t>trn4</t>
  </si>
  <si>
    <t>total delay time for north trains</t>
  </si>
  <si>
    <t>trs5</t>
  </si>
  <si>
    <t>trn5</t>
  </si>
  <si>
    <t>trs6</t>
  </si>
  <si>
    <t>trn6</t>
  </si>
  <si>
    <t>trs7</t>
  </si>
  <si>
    <t>trn7</t>
  </si>
  <si>
    <t xml:space="preserve"> </t>
  </si>
  <si>
    <t>trs8</t>
  </si>
  <si>
    <t>trn8</t>
  </si>
  <si>
    <t>trs9</t>
  </si>
  <si>
    <t>trn9</t>
  </si>
  <si>
    <t>deterministic</t>
  </si>
  <si>
    <t>stochastic1</t>
  </si>
  <si>
    <t>stochastic2</t>
  </si>
  <si>
    <t>total travel time</t>
  </si>
  <si>
    <t>total delay time</t>
  </si>
  <si>
    <t>travel time for south trains</t>
  </si>
  <si>
    <t>Delay time for south trains</t>
  </si>
  <si>
    <t>travel time for north trains</t>
  </si>
  <si>
    <t>Delay time for north trains</t>
  </si>
  <si>
    <t>Deterministic</t>
  </si>
  <si>
    <t>Stochastic1</t>
  </si>
  <si>
    <t>Stochastic2</t>
  </si>
  <si>
    <t>Found value</t>
  </si>
  <si>
    <t>Best possible value</t>
  </si>
  <si>
    <t>تاخیرات اجباری</t>
  </si>
  <si>
    <t>تاخیرات اعمال شده</t>
  </si>
  <si>
    <t>زمان سفر برای قطار های جنوبی</t>
  </si>
  <si>
    <t>زمان سفر برای قطار های شمالی</t>
  </si>
  <si>
    <t>تاخیرات اعمال شده به قطارهای شمالی</t>
  </si>
  <si>
    <t>تاخیرات اعمال شده به قطارهای جنوبی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</si>
  <si>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</si>
  <si>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</si>
  <si>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</si>
  <si>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</si>
  <si>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</si>
  <si>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</si>
  <si>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</si>
  <si>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</si>
  <si>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</si>
  <si>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Relative gap</t>
  </si>
  <si>
    <t>Absolute gap</t>
  </si>
  <si>
    <t>Best possible</t>
  </si>
  <si>
    <t>operational delay</t>
  </si>
  <si>
    <t>scheduling delay</t>
  </si>
  <si>
    <t>model</t>
  </si>
  <si>
    <t>#</t>
  </si>
  <si>
    <t>First Stage</t>
  </si>
  <si>
    <t>Second Stage</t>
  </si>
  <si>
    <t>---</t>
  </si>
  <si>
    <t>Final Solve</t>
  </si>
  <si>
    <t>Elapsed time</t>
  </si>
  <si>
    <t>0:49:51:972</t>
  </si>
  <si>
    <t>2:06:11:643</t>
  </si>
  <si>
    <t>0:01:30:956</t>
  </si>
  <si>
    <t>0:00:02:703</t>
  </si>
  <si>
    <t>TrS</t>
  </si>
  <si>
    <t>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</si>
</sst>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sz val="11"/>
      <color theme="1"/>
      <name val="B Zar"/>
      <charset val="17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/>
    </xf>
    <xf numFmtId="0" fontId="1" fillId="10" borderId="1" xfId="0" quotePrefix="1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تاخیرات اعمال شده کلی برای هر دوسته از قطارها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399-45B4-B9BF-29F5C69660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399-45B4-B9BF-29F5C69660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deterministic!$J$12:$J$13</c:f>
              <c:strCache>
                <c:ptCount val="2"/>
                <c:pt idx="0">
                  <c:v>total delay time for south trains</c:v>
                </c:pt>
                <c:pt idx="1">
                  <c:v>total delay time for north trains</c:v>
                </c:pt>
              </c:strCache>
            </c:strRef>
          </c:cat>
          <c:val>
            <c:numRef>
              <c:f>deterministic!$K$12:$K$13</c:f>
              <c:numCache>
                <c:formatCode>General</c:formatCode>
                <c:ptCount val="2"/>
                <c:pt idx="0">
                  <c:v>309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7-4B8E-BCA1-DB0E86110F3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کل تاخیرات اعمال شده به قطار های جنوبی و شمالی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view3D>
      <c:rotX val="5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80D-4E1D-8E48-9A042E7F8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80D-4E1D-8E48-9A042E7F89C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stochastic1!$J$7:$J$8</c:f>
              <c:strCache>
                <c:ptCount val="2"/>
                <c:pt idx="0">
                  <c:v>total delay time for south trains</c:v>
                </c:pt>
                <c:pt idx="1">
                  <c:v>total delay time for north trains</c:v>
                </c:pt>
              </c:strCache>
            </c:strRef>
          </c:cat>
          <c:val>
            <c:numRef>
              <c:f>stochastic1!$K$7:$K$8</c:f>
              <c:numCache>
                <c:formatCode>General</c:formatCode>
                <c:ptCount val="2"/>
                <c:pt idx="0">
                  <c:v>433</c:v>
                </c:pt>
                <c:pt idx="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4-4EAD-9148-467B7E68FB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کل تاخیرا برنامه ای برای قطار های جنوبی و شمالی</a:t>
            </a:r>
            <a:endParaRPr lang="en-US"/>
          </a:p>
        </c:rich>
      </c:tx>
      <c:layout>
        <c:manualLayout>
          <c:xMode val="edge"/>
          <c:yMode val="edge"/>
          <c:x val="9.711111111111110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view3D>
      <c:rotX val="3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31049613589967923"/>
          <c:w val="0.81388888888888888"/>
          <c:h val="0.490372922134733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E1D-4410-8F3F-769663F54B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E1D-4410-8F3F-769663F54B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stochastic1!$J$4:$J$5</c:f>
              <c:strCache>
                <c:ptCount val="2"/>
                <c:pt idx="0">
                  <c:v>total delay time for south trains</c:v>
                </c:pt>
                <c:pt idx="1">
                  <c:v>total delay time for north trains</c:v>
                </c:pt>
              </c:strCache>
            </c:strRef>
          </c:cat>
          <c:val>
            <c:numRef>
              <c:f>stochastic1!$K$4:$K$5</c:f>
              <c:numCache>
                <c:formatCode>General</c:formatCode>
                <c:ptCount val="2"/>
                <c:pt idx="0">
                  <c:v>1186</c:v>
                </c:pt>
                <c:pt idx="1">
                  <c:v>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A-4981-B22A-BD8017EBFE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تاخیرات</a:t>
            </a:r>
            <a:r>
              <a:rPr lang="fa-IR" baseline="0"/>
              <a:t> اعمال شده به قطارها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3.4013605442176874E-2"/>
          <c:y val="0.16994272623138604"/>
          <c:w val="0.79359706660044116"/>
          <c:h val="0.72376509637326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stochastic2!$C$42</c:f>
              <c:strCache>
                <c:ptCount val="1"/>
                <c:pt idx="0">
                  <c:v>TrS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2.1645021645021589E-2"/>
                  <c:y val="4.58190148911798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F89-40AC-B8E8-2699838B7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stochastic2!$I$23:$I$31</c:f>
              <c:strCache>
                <c:ptCount val="9"/>
                <c:pt idx="0">
                  <c:v>tr1</c:v>
                </c:pt>
                <c:pt idx="1">
                  <c:v>tr2</c:v>
                </c:pt>
                <c:pt idx="2">
                  <c:v>tr3</c:v>
                </c:pt>
                <c:pt idx="3">
                  <c:v>tr4</c:v>
                </c:pt>
                <c:pt idx="4">
                  <c:v>tr5</c:v>
                </c:pt>
                <c:pt idx="5">
                  <c:v>tr6</c:v>
                </c:pt>
                <c:pt idx="6">
                  <c:v>tr7</c:v>
                </c:pt>
                <c:pt idx="7">
                  <c:v>tr8</c:v>
                </c:pt>
                <c:pt idx="8">
                  <c:v>tr9</c:v>
                </c:pt>
              </c:strCache>
            </c:strRef>
          </c:cat>
          <c:val>
            <c:numRef>
              <c:f>stochastic2!$J$23:$J$31</c:f>
              <c:numCache>
                <c:formatCode>General</c:formatCode>
                <c:ptCount val="9"/>
                <c:pt idx="0">
                  <c:v>86</c:v>
                </c:pt>
                <c:pt idx="1">
                  <c:v>114</c:v>
                </c:pt>
                <c:pt idx="2">
                  <c:v>116</c:v>
                </c:pt>
                <c:pt idx="3">
                  <c:v>99</c:v>
                </c:pt>
                <c:pt idx="4">
                  <c:v>111</c:v>
                </c:pt>
                <c:pt idx="5">
                  <c:v>102</c:v>
                </c:pt>
                <c:pt idx="6">
                  <c:v>116</c:v>
                </c:pt>
                <c:pt idx="7">
                  <c:v>104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B-439E-89DC-E7796984794B}"/>
            </c:ext>
          </c:extLst>
        </c:ser>
        <c:ser>
          <c:idx val="1"/>
          <c:order val="1"/>
          <c:tx>
            <c:strRef>
              <c:f>stochastic2!$C$43</c:f>
              <c:strCache>
                <c:ptCount val="1"/>
                <c:pt idx="0">
                  <c:v>TrN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236858379715528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F89-40AC-B8E8-2699838B7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stochastic2!$K$23:$K$31</c:f>
              <c:numCache>
                <c:formatCode>General</c:formatCode>
                <c:ptCount val="9"/>
                <c:pt idx="0">
                  <c:v>98</c:v>
                </c:pt>
                <c:pt idx="1">
                  <c:v>84</c:v>
                </c:pt>
                <c:pt idx="2">
                  <c:v>92</c:v>
                </c:pt>
                <c:pt idx="3">
                  <c:v>85</c:v>
                </c:pt>
                <c:pt idx="4">
                  <c:v>109</c:v>
                </c:pt>
                <c:pt idx="5">
                  <c:v>118</c:v>
                </c:pt>
                <c:pt idx="6">
                  <c:v>106</c:v>
                </c:pt>
                <c:pt idx="7">
                  <c:v>61</c:v>
                </c:pt>
                <c:pt idx="8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B-439E-89DC-E779698479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692720"/>
        <c:axId val="1040706032"/>
      </c:barChart>
      <c:catAx>
        <c:axId val="10406927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40706032"/>
        <c:crosses val="autoZero"/>
        <c:auto val="1"/>
        <c:lblAlgn val="ctr"/>
        <c:lblOffset val="100"/>
        <c:noMultiLvlLbl val="0"/>
      </c:catAx>
      <c:valAx>
        <c:axId val="1040706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40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تاخیرات برنامه ای مجموعه قطارها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view3D>
      <c:rotX val="5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26E-4E97-AA21-1AC8E4BA9A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26E-4E97-AA21-1AC8E4BA9A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stochastic2!$K$4:$K$5</c:f>
              <c:strCache>
                <c:ptCount val="2"/>
                <c:pt idx="0">
                  <c:v>total delay time for south trains</c:v>
                </c:pt>
                <c:pt idx="1">
                  <c:v>total delay time for north trains</c:v>
                </c:pt>
              </c:strCache>
            </c:strRef>
          </c:cat>
          <c:val>
            <c:numRef>
              <c:f>stochastic2!$L$4:$L$5</c:f>
              <c:numCache>
                <c:formatCode>General</c:formatCode>
                <c:ptCount val="2"/>
                <c:pt idx="0">
                  <c:v>1719</c:v>
                </c:pt>
                <c:pt idx="1">
                  <c:v>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4D5D-8E95-C84DDF47EC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14287</xdr:rowOff>
    </xdr:from>
    <xdr:to>
      <xdr:col>13</xdr:col>
      <xdr:colOff>104775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19</xdr:row>
      <xdr:rowOff>157162</xdr:rowOff>
    </xdr:from>
    <xdr:to>
      <xdr:col>13</xdr:col>
      <xdr:colOff>476250</xdr:colOff>
      <xdr:row>33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19</xdr:row>
      <xdr:rowOff>128587</xdr:rowOff>
    </xdr:from>
    <xdr:to>
      <xdr:col>20</xdr:col>
      <xdr:colOff>247650</xdr:colOff>
      <xdr:row>33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31</xdr:row>
      <xdr:rowOff>42862</xdr:rowOff>
    </xdr:from>
    <xdr:to>
      <xdr:col>10</xdr:col>
      <xdr:colOff>447675</xdr:colOff>
      <xdr:row>46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34</xdr:row>
      <xdr:rowOff>14287</xdr:rowOff>
    </xdr:from>
    <xdr:to>
      <xdr:col>15</xdr:col>
      <xdr:colOff>47625</xdr:colOff>
      <xdr:row>48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zoomScaleNormal="100" workbookViewId="0">
      <selection activeCell="K12" sqref="K12:K13"/>
    </sheetView>
  </sheetViews>
  <sheetFormatPr defaultRowHeight="14.25" x14ac:dyDescent="0.2"/>
  <cols>
    <col min="2" max="2" width="13.125" customWidth="1"/>
    <col min="4" max="4" width="16.875" customWidth="1"/>
    <col min="6" max="6" width="13.75" customWidth="1"/>
    <col min="8" max="8" width="17.5" customWidth="1"/>
    <col min="10" max="10" width="31.75" customWidth="1"/>
  </cols>
  <sheetData>
    <row r="1" spans="1:13" ht="15.75" x14ac:dyDescent="0.25">
      <c r="A1" s="24" t="s">
        <v>28</v>
      </c>
      <c r="B1" s="24"/>
      <c r="C1" s="25" t="s">
        <v>30</v>
      </c>
      <c r="D1" s="25"/>
      <c r="E1" s="26" t="s">
        <v>29</v>
      </c>
      <c r="F1" s="26"/>
      <c r="G1" s="26" t="s">
        <v>31</v>
      </c>
      <c r="H1" s="26"/>
    </row>
    <row r="2" spans="1:13" x14ac:dyDescent="0.2">
      <c r="A2" t="s">
        <v>0</v>
      </c>
      <c r="B2">
        <v>840</v>
      </c>
      <c r="C2" t="s">
        <v>1</v>
      </c>
      <c r="D2">
        <v>845</v>
      </c>
      <c r="E2" t="s">
        <v>0</v>
      </c>
      <c r="F2">
        <v>77</v>
      </c>
      <c r="G2" t="s">
        <v>1</v>
      </c>
      <c r="H2">
        <v>173</v>
      </c>
      <c r="J2" t="s">
        <v>2</v>
      </c>
      <c r="K2">
        <v>6980</v>
      </c>
    </row>
    <row r="3" spans="1:13" x14ac:dyDescent="0.2">
      <c r="A3" t="s">
        <v>3</v>
      </c>
      <c r="B3">
        <v>843</v>
      </c>
      <c r="C3" t="s">
        <v>4</v>
      </c>
      <c r="D3">
        <v>845</v>
      </c>
      <c r="E3" t="s">
        <v>3</v>
      </c>
      <c r="F3">
        <v>186</v>
      </c>
      <c r="G3" t="s">
        <v>4</v>
      </c>
      <c r="H3">
        <v>76</v>
      </c>
      <c r="J3" t="s">
        <v>5</v>
      </c>
      <c r="K3">
        <v>6985</v>
      </c>
    </row>
    <row r="4" spans="1:13" x14ac:dyDescent="0.2">
      <c r="A4" t="s">
        <v>6</v>
      </c>
      <c r="B4">
        <v>843</v>
      </c>
      <c r="C4" t="s">
        <v>7</v>
      </c>
      <c r="D4">
        <v>845</v>
      </c>
      <c r="E4" t="s">
        <v>6</v>
      </c>
      <c r="F4">
        <v>90</v>
      </c>
      <c r="G4" t="s">
        <v>7</v>
      </c>
      <c r="H4">
        <v>96</v>
      </c>
      <c r="J4" t="s">
        <v>8</v>
      </c>
      <c r="K4">
        <v>1062</v>
      </c>
      <c r="L4">
        <v>753</v>
      </c>
      <c r="M4">
        <f>K4-L4</f>
        <v>309</v>
      </c>
    </row>
    <row r="5" spans="1:13" x14ac:dyDescent="0.2">
      <c r="A5" t="s">
        <v>9</v>
      </c>
      <c r="B5">
        <v>843</v>
      </c>
      <c r="C5" t="s">
        <v>10</v>
      </c>
      <c r="D5">
        <v>845</v>
      </c>
      <c r="E5" t="s">
        <v>9</v>
      </c>
      <c r="F5">
        <v>110</v>
      </c>
      <c r="G5" t="s">
        <v>10</v>
      </c>
      <c r="H5">
        <v>118</v>
      </c>
      <c r="J5" t="s">
        <v>11</v>
      </c>
      <c r="K5">
        <v>1106</v>
      </c>
      <c r="L5">
        <v>741</v>
      </c>
      <c r="M5">
        <f>K5-L5</f>
        <v>365</v>
      </c>
    </row>
    <row r="6" spans="1:13" x14ac:dyDescent="0.2">
      <c r="A6" t="s">
        <v>12</v>
      </c>
      <c r="B6">
        <v>693</v>
      </c>
      <c r="C6" t="s">
        <v>13</v>
      </c>
      <c r="D6">
        <v>660</v>
      </c>
      <c r="E6" t="s">
        <v>12</v>
      </c>
      <c r="F6">
        <v>145</v>
      </c>
      <c r="G6" t="s">
        <v>13</v>
      </c>
      <c r="H6">
        <v>105</v>
      </c>
      <c r="K6">
        <f>K4+K5</f>
        <v>2168</v>
      </c>
    </row>
    <row r="7" spans="1:13" x14ac:dyDescent="0.2">
      <c r="A7" t="s">
        <v>14</v>
      </c>
      <c r="B7">
        <v>691</v>
      </c>
      <c r="C7" t="s">
        <v>15</v>
      </c>
      <c r="D7">
        <v>720</v>
      </c>
      <c r="E7" t="s">
        <v>14</v>
      </c>
      <c r="F7">
        <v>87</v>
      </c>
      <c r="G7" t="s">
        <v>15</v>
      </c>
      <c r="H7">
        <v>98</v>
      </c>
    </row>
    <row r="8" spans="1:13" x14ac:dyDescent="0.2">
      <c r="A8" t="s">
        <v>16</v>
      </c>
      <c r="B8">
        <v>843</v>
      </c>
      <c r="C8" t="s">
        <v>17</v>
      </c>
      <c r="D8">
        <v>845</v>
      </c>
      <c r="E8" t="s">
        <v>16</v>
      </c>
      <c r="F8">
        <v>107</v>
      </c>
      <c r="G8" t="s">
        <v>17</v>
      </c>
      <c r="H8">
        <v>96</v>
      </c>
      <c r="K8" t="s">
        <v>18</v>
      </c>
    </row>
    <row r="9" spans="1:13" x14ac:dyDescent="0.2">
      <c r="A9" t="s">
        <v>19</v>
      </c>
      <c r="B9">
        <v>843</v>
      </c>
      <c r="C9" t="s">
        <v>20</v>
      </c>
      <c r="D9">
        <v>535</v>
      </c>
      <c r="E9" t="s">
        <v>19</v>
      </c>
      <c r="F9">
        <v>112</v>
      </c>
      <c r="G9" t="s">
        <v>20</v>
      </c>
      <c r="H9">
        <v>131</v>
      </c>
    </row>
    <row r="10" spans="1:13" x14ac:dyDescent="0.2">
      <c r="A10" t="s">
        <v>21</v>
      </c>
      <c r="B10">
        <v>541</v>
      </c>
      <c r="C10" t="s">
        <v>22</v>
      </c>
      <c r="D10">
        <v>845</v>
      </c>
      <c r="E10" t="s">
        <v>21</v>
      </c>
      <c r="F10">
        <v>148</v>
      </c>
      <c r="G10" t="s">
        <v>22</v>
      </c>
      <c r="H10">
        <v>213</v>
      </c>
    </row>
    <row r="11" spans="1:13" ht="19.5" x14ac:dyDescent="0.55000000000000004">
      <c r="A11" s="23" t="s">
        <v>39</v>
      </c>
      <c r="B11" s="23"/>
      <c r="C11" s="23" t="s">
        <v>40</v>
      </c>
      <c r="D11" s="23"/>
      <c r="E11" s="27" t="s">
        <v>37</v>
      </c>
      <c r="F11" s="27"/>
      <c r="G11" s="27" t="s">
        <v>37</v>
      </c>
      <c r="H11" s="27"/>
    </row>
    <row r="12" spans="1:13" ht="18.75" x14ac:dyDescent="0.3">
      <c r="A12" s="5" t="s">
        <v>0</v>
      </c>
      <c r="B12" s="6">
        <v>917</v>
      </c>
      <c r="C12" s="5" t="s">
        <v>1</v>
      </c>
      <c r="D12" s="6">
        <v>1018</v>
      </c>
      <c r="E12" t="s">
        <v>0</v>
      </c>
      <c r="F12">
        <v>60</v>
      </c>
      <c r="G12" t="s">
        <v>1</v>
      </c>
      <c r="H12">
        <v>152</v>
      </c>
      <c r="J12" s="4" t="s">
        <v>8</v>
      </c>
      <c r="K12" s="4">
        <v>309</v>
      </c>
    </row>
    <row r="13" spans="1:13" ht="18.75" x14ac:dyDescent="0.3">
      <c r="A13" s="5" t="s">
        <v>3</v>
      </c>
      <c r="B13" s="6">
        <v>1029</v>
      </c>
      <c r="C13" s="5" t="s">
        <v>4</v>
      </c>
      <c r="D13" s="6">
        <v>921</v>
      </c>
      <c r="E13" t="s">
        <v>3</v>
      </c>
      <c r="F13">
        <v>155</v>
      </c>
      <c r="G13" t="s">
        <v>4</v>
      </c>
      <c r="H13">
        <v>67</v>
      </c>
      <c r="J13" s="4" t="s">
        <v>11</v>
      </c>
      <c r="K13" s="4">
        <v>365</v>
      </c>
    </row>
    <row r="14" spans="1:13" ht="15.75" x14ac:dyDescent="0.25">
      <c r="A14" s="5" t="s">
        <v>6</v>
      </c>
      <c r="B14" s="6">
        <v>933</v>
      </c>
      <c r="C14" s="5" t="s">
        <v>7</v>
      </c>
      <c r="D14" s="6">
        <v>941</v>
      </c>
      <c r="E14" t="s">
        <v>6</v>
      </c>
      <c r="F14">
        <v>60</v>
      </c>
      <c r="G14" t="s">
        <v>7</v>
      </c>
      <c r="H14">
        <v>62</v>
      </c>
    </row>
    <row r="15" spans="1:13" ht="15.75" x14ac:dyDescent="0.25">
      <c r="A15" s="5" t="s">
        <v>9</v>
      </c>
      <c r="B15" s="6">
        <v>953</v>
      </c>
      <c r="C15" s="5" t="s">
        <v>10</v>
      </c>
      <c r="D15" s="6">
        <v>963</v>
      </c>
      <c r="E15" t="s">
        <v>9</v>
      </c>
      <c r="F15">
        <v>70</v>
      </c>
      <c r="G15" t="s">
        <v>10</v>
      </c>
      <c r="H15">
        <v>72</v>
      </c>
    </row>
    <row r="16" spans="1:13" ht="15.75" x14ac:dyDescent="0.25">
      <c r="A16" s="5" t="s">
        <v>12</v>
      </c>
      <c r="B16" s="6">
        <v>838</v>
      </c>
      <c r="C16" s="5" t="s">
        <v>13</v>
      </c>
      <c r="D16" s="6">
        <v>765</v>
      </c>
      <c r="E16" t="s">
        <v>12</v>
      </c>
      <c r="F16">
        <v>112</v>
      </c>
      <c r="G16" t="s">
        <v>13</v>
      </c>
      <c r="H16">
        <v>86</v>
      </c>
    </row>
    <row r="17" spans="1:8" ht="15.75" x14ac:dyDescent="0.25">
      <c r="A17" s="5" t="s">
        <v>14</v>
      </c>
      <c r="B17" s="6">
        <v>778</v>
      </c>
      <c r="C17" s="5" t="s">
        <v>15</v>
      </c>
      <c r="D17" s="6">
        <v>818</v>
      </c>
      <c r="E17" t="s">
        <v>14</v>
      </c>
      <c r="F17">
        <v>50</v>
      </c>
      <c r="G17" t="s">
        <v>15</v>
      </c>
      <c r="H17">
        <v>60</v>
      </c>
    </row>
    <row r="18" spans="1:8" ht="15.75" x14ac:dyDescent="0.25">
      <c r="A18" s="5" t="s">
        <v>16</v>
      </c>
      <c r="B18" s="6">
        <v>950</v>
      </c>
      <c r="C18" s="5" t="s">
        <v>17</v>
      </c>
      <c r="D18" s="6">
        <v>941</v>
      </c>
      <c r="E18" t="s">
        <v>16</v>
      </c>
      <c r="F18">
        <v>70</v>
      </c>
      <c r="G18" t="s">
        <v>17</v>
      </c>
      <c r="H18">
        <v>72</v>
      </c>
    </row>
    <row r="19" spans="1:8" ht="15.75" x14ac:dyDescent="0.25">
      <c r="A19" s="5" t="s">
        <v>19</v>
      </c>
      <c r="B19" s="6">
        <v>955</v>
      </c>
      <c r="C19" s="5" t="s">
        <v>20</v>
      </c>
      <c r="D19" s="6">
        <v>666</v>
      </c>
      <c r="E19" t="s">
        <v>19</v>
      </c>
      <c r="F19">
        <v>80</v>
      </c>
      <c r="G19" t="s">
        <v>20</v>
      </c>
      <c r="H19">
        <v>88</v>
      </c>
    </row>
    <row r="20" spans="1:8" ht="15.75" x14ac:dyDescent="0.25">
      <c r="A20" s="5" t="s">
        <v>21</v>
      </c>
      <c r="B20" s="6">
        <v>689</v>
      </c>
      <c r="C20" s="5" t="s">
        <v>22</v>
      </c>
      <c r="D20" s="6">
        <v>1058</v>
      </c>
      <c r="E20" t="s">
        <v>21</v>
      </c>
      <c r="F20">
        <v>96</v>
      </c>
      <c r="G20" t="s">
        <v>22</v>
      </c>
      <c r="H20">
        <v>82</v>
      </c>
    </row>
    <row r="21" spans="1:8" x14ac:dyDescent="0.2">
      <c r="E21" s="22" t="s">
        <v>38</v>
      </c>
      <c r="F21" s="22"/>
      <c r="G21" s="22" t="s">
        <v>38</v>
      </c>
      <c r="H21" s="22"/>
    </row>
    <row r="22" spans="1:8" x14ac:dyDescent="0.2">
      <c r="C22" t="s">
        <v>18</v>
      </c>
      <c r="E22" t="s">
        <v>0</v>
      </c>
      <c r="F22">
        <f>F2-F12</f>
        <v>17</v>
      </c>
      <c r="G22" t="s">
        <v>1</v>
      </c>
    </row>
    <row r="23" spans="1:8" x14ac:dyDescent="0.2">
      <c r="E23" t="s">
        <v>3</v>
      </c>
      <c r="F23">
        <f t="shared" ref="F23:F30" si="0">F3-F13</f>
        <v>31</v>
      </c>
      <c r="G23" t="s">
        <v>4</v>
      </c>
    </row>
    <row r="24" spans="1:8" x14ac:dyDescent="0.2">
      <c r="E24" t="s">
        <v>6</v>
      </c>
      <c r="F24">
        <f t="shared" si="0"/>
        <v>30</v>
      </c>
      <c r="G24" t="s">
        <v>7</v>
      </c>
    </row>
    <row r="25" spans="1:8" x14ac:dyDescent="0.2">
      <c r="E25" t="s">
        <v>9</v>
      </c>
      <c r="F25">
        <f t="shared" si="0"/>
        <v>40</v>
      </c>
      <c r="G25" t="s">
        <v>10</v>
      </c>
    </row>
    <row r="26" spans="1:8" x14ac:dyDescent="0.2">
      <c r="E26" t="s">
        <v>12</v>
      </c>
      <c r="F26">
        <f t="shared" si="0"/>
        <v>33</v>
      </c>
      <c r="G26" t="s">
        <v>13</v>
      </c>
    </row>
    <row r="27" spans="1:8" x14ac:dyDescent="0.2">
      <c r="E27" t="s">
        <v>14</v>
      </c>
      <c r="F27">
        <f t="shared" si="0"/>
        <v>37</v>
      </c>
      <c r="G27" t="s">
        <v>15</v>
      </c>
    </row>
    <row r="28" spans="1:8" x14ac:dyDescent="0.2">
      <c r="E28" t="s">
        <v>16</v>
      </c>
      <c r="F28">
        <f t="shared" si="0"/>
        <v>37</v>
      </c>
      <c r="G28" t="s">
        <v>17</v>
      </c>
    </row>
    <row r="29" spans="1:8" x14ac:dyDescent="0.2">
      <c r="E29" t="s">
        <v>19</v>
      </c>
      <c r="F29">
        <f t="shared" si="0"/>
        <v>32</v>
      </c>
      <c r="G29" t="s">
        <v>20</v>
      </c>
    </row>
    <row r="30" spans="1:8" x14ac:dyDescent="0.2">
      <c r="E30" t="s">
        <v>21</v>
      </c>
      <c r="F30">
        <f t="shared" si="0"/>
        <v>52</v>
      </c>
      <c r="G30" t="s">
        <v>22</v>
      </c>
    </row>
  </sheetData>
  <mergeCells count="10">
    <mergeCell ref="E21:F21"/>
    <mergeCell ref="G21:H21"/>
    <mergeCell ref="A11:B11"/>
    <mergeCell ref="C11:D11"/>
    <mergeCell ref="A1:B1"/>
    <mergeCell ref="C1:D1"/>
    <mergeCell ref="E1:F1"/>
    <mergeCell ref="G1:H1"/>
    <mergeCell ref="E11:F11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F6" zoomScaleNormal="100" workbookViewId="0">
      <selection activeCell="K7" sqref="K7:K8"/>
    </sheetView>
  </sheetViews>
  <sheetFormatPr defaultRowHeight="14.25" x14ac:dyDescent="0.2"/>
  <cols>
    <col min="2" max="2" width="19.625" customWidth="1"/>
    <col min="4" max="4" width="16.375" customWidth="1"/>
    <col min="6" max="6" width="15.5" customWidth="1"/>
    <col min="8" max="8" width="14.875" customWidth="1"/>
    <col min="10" max="10" width="26.875" bestFit="1" customWidth="1"/>
  </cols>
  <sheetData>
    <row r="1" spans="1:13" ht="15.75" x14ac:dyDescent="0.25">
      <c r="A1" s="24" t="s">
        <v>28</v>
      </c>
      <c r="B1" s="24"/>
      <c r="C1" s="25" t="s">
        <v>30</v>
      </c>
      <c r="D1" s="25"/>
      <c r="E1" s="26" t="s">
        <v>29</v>
      </c>
      <c r="F1" s="26"/>
      <c r="G1" s="26" t="s">
        <v>31</v>
      </c>
      <c r="H1" s="26"/>
    </row>
    <row r="2" spans="1:13" ht="15.75" x14ac:dyDescent="0.2">
      <c r="A2" s="1" t="s">
        <v>0</v>
      </c>
      <c r="B2">
        <v>840</v>
      </c>
      <c r="C2" s="1" t="s">
        <v>1</v>
      </c>
      <c r="D2">
        <v>845</v>
      </c>
      <c r="E2" s="1" t="s">
        <v>0</v>
      </c>
      <c r="F2">
        <v>116</v>
      </c>
      <c r="G2" s="1" t="s">
        <v>1</v>
      </c>
      <c r="H2">
        <v>203</v>
      </c>
      <c r="J2" t="s">
        <v>2</v>
      </c>
      <c r="K2">
        <v>6980</v>
      </c>
    </row>
    <row r="3" spans="1:13" ht="15.75" x14ac:dyDescent="0.2">
      <c r="A3" s="1" t="s">
        <v>3</v>
      </c>
      <c r="B3">
        <v>843</v>
      </c>
      <c r="C3" s="1" t="s">
        <v>4</v>
      </c>
      <c r="D3">
        <v>845</v>
      </c>
      <c r="E3" s="1" t="s">
        <v>3</v>
      </c>
      <c r="F3">
        <v>194</v>
      </c>
      <c r="G3" s="1" t="s">
        <v>4</v>
      </c>
      <c r="H3">
        <v>102</v>
      </c>
      <c r="J3" t="s">
        <v>5</v>
      </c>
      <c r="K3">
        <v>6985</v>
      </c>
    </row>
    <row r="4" spans="1:13" ht="15.75" x14ac:dyDescent="0.2">
      <c r="A4" s="1" t="s">
        <v>6</v>
      </c>
      <c r="B4">
        <v>843</v>
      </c>
      <c r="C4" s="1" t="s">
        <v>7</v>
      </c>
      <c r="D4">
        <v>845</v>
      </c>
      <c r="E4" s="1" t="s">
        <v>6</v>
      </c>
      <c r="F4">
        <v>101</v>
      </c>
      <c r="G4" s="1" t="s">
        <v>7</v>
      </c>
      <c r="H4">
        <v>108</v>
      </c>
      <c r="J4" t="s">
        <v>8</v>
      </c>
      <c r="K4">
        <v>1186</v>
      </c>
      <c r="L4">
        <v>753</v>
      </c>
      <c r="M4">
        <f>K4-L4</f>
        <v>433</v>
      </c>
    </row>
    <row r="5" spans="1:13" ht="15.75" x14ac:dyDescent="0.2">
      <c r="A5" s="1" t="s">
        <v>9</v>
      </c>
      <c r="B5">
        <v>843</v>
      </c>
      <c r="C5" s="1" t="s">
        <v>10</v>
      </c>
      <c r="D5">
        <v>845</v>
      </c>
      <c r="E5" s="1" t="s">
        <v>9</v>
      </c>
      <c r="F5">
        <v>114</v>
      </c>
      <c r="G5" s="1" t="s">
        <v>10</v>
      </c>
      <c r="H5">
        <v>105</v>
      </c>
      <c r="J5" t="s">
        <v>11</v>
      </c>
      <c r="K5">
        <v>1185</v>
      </c>
      <c r="L5">
        <v>741</v>
      </c>
      <c r="M5">
        <f>K5-L5</f>
        <v>444</v>
      </c>
    </row>
    <row r="6" spans="1:13" ht="15.75" x14ac:dyDescent="0.2">
      <c r="A6" s="1" t="s">
        <v>12</v>
      </c>
      <c r="B6">
        <v>693</v>
      </c>
      <c r="C6" s="1" t="s">
        <v>13</v>
      </c>
      <c r="D6">
        <v>660</v>
      </c>
      <c r="E6" s="1" t="s">
        <v>12</v>
      </c>
      <c r="F6">
        <v>147</v>
      </c>
      <c r="G6" s="1" t="s">
        <v>13</v>
      </c>
      <c r="H6">
        <v>116</v>
      </c>
    </row>
    <row r="7" spans="1:13" ht="15.75" x14ac:dyDescent="0.25">
      <c r="A7" s="1" t="s">
        <v>14</v>
      </c>
      <c r="B7">
        <v>691</v>
      </c>
      <c r="C7" s="1" t="s">
        <v>15</v>
      </c>
      <c r="D7">
        <v>720</v>
      </c>
      <c r="E7" s="1" t="s">
        <v>14</v>
      </c>
      <c r="F7">
        <v>92</v>
      </c>
      <c r="G7" s="1" t="s">
        <v>15</v>
      </c>
      <c r="H7">
        <v>104</v>
      </c>
      <c r="J7" s="3" t="s">
        <v>8</v>
      </c>
      <c r="K7" s="3">
        <v>433</v>
      </c>
    </row>
    <row r="8" spans="1:13" ht="15.75" x14ac:dyDescent="0.25">
      <c r="A8" s="1" t="s">
        <v>16</v>
      </c>
      <c r="B8">
        <v>843</v>
      </c>
      <c r="C8" s="1" t="s">
        <v>17</v>
      </c>
      <c r="D8">
        <v>845</v>
      </c>
      <c r="E8" s="1" t="s">
        <v>16</v>
      </c>
      <c r="F8">
        <v>143</v>
      </c>
      <c r="G8" s="1" t="s">
        <v>17</v>
      </c>
      <c r="H8">
        <v>128</v>
      </c>
      <c r="J8" s="3" t="s">
        <v>11</v>
      </c>
      <c r="K8" s="3">
        <v>444</v>
      </c>
    </row>
    <row r="9" spans="1:13" ht="15.75" x14ac:dyDescent="0.2">
      <c r="A9" s="1" t="s">
        <v>19</v>
      </c>
      <c r="B9">
        <v>843</v>
      </c>
      <c r="C9" s="1" t="s">
        <v>20</v>
      </c>
      <c r="D9">
        <v>535</v>
      </c>
      <c r="E9" s="1" t="s">
        <v>19</v>
      </c>
      <c r="F9">
        <v>128</v>
      </c>
      <c r="G9" s="1" t="s">
        <v>20</v>
      </c>
      <c r="H9">
        <v>128</v>
      </c>
    </row>
    <row r="10" spans="1:13" ht="15.75" x14ac:dyDescent="0.2">
      <c r="A10" s="1" t="s">
        <v>21</v>
      </c>
      <c r="B10">
        <v>541</v>
      </c>
      <c r="C10" s="1" t="s">
        <v>22</v>
      </c>
      <c r="D10">
        <v>845</v>
      </c>
      <c r="E10" s="1" t="s">
        <v>21</v>
      </c>
      <c r="F10">
        <v>151</v>
      </c>
      <c r="G10" s="1" t="s">
        <v>22</v>
      </c>
      <c r="H10">
        <v>191</v>
      </c>
    </row>
    <row r="11" spans="1:13" ht="19.5" x14ac:dyDescent="0.55000000000000004">
      <c r="A11" s="23" t="s">
        <v>39</v>
      </c>
      <c r="B11" s="23"/>
      <c r="C11" s="23" t="s">
        <v>40</v>
      </c>
      <c r="D11" s="23"/>
    </row>
    <row r="12" spans="1:13" ht="15.75" x14ac:dyDescent="0.2">
      <c r="A12" s="1" t="s">
        <v>0</v>
      </c>
      <c r="B12">
        <v>956</v>
      </c>
      <c r="C12" s="1" t="s">
        <v>1</v>
      </c>
      <c r="D12">
        <v>1048</v>
      </c>
      <c r="E12" s="27" t="s">
        <v>37</v>
      </c>
      <c r="F12" s="27"/>
      <c r="G12" s="27" t="s">
        <v>37</v>
      </c>
      <c r="H12" s="27"/>
    </row>
    <row r="13" spans="1:13" ht="15.75" x14ac:dyDescent="0.2">
      <c r="A13" s="1" t="s">
        <v>3</v>
      </c>
      <c r="B13">
        <v>1037</v>
      </c>
      <c r="C13" s="1" t="s">
        <v>4</v>
      </c>
      <c r="D13">
        <v>947</v>
      </c>
      <c r="E13" t="s">
        <v>0</v>
      </c>
      <c r="F13">
        <v>60</v>
      </c>
      <c r="G13" t="s">
        <v>1</v>
      </c>
      <c r="H13">
        <v>152</v>
      </c>
    </row>
    <row r="14" spans="1:13" ht="15.75" x14ac:dyDescent="0.2">
      <c r="A14" s="1" t="s">
        <v>6</v>
      </c>
      <c r="B14">
        <v>944</v>
      </c>
      <c r="C14" s="1" t="s">
        <v>7</v>
      </c>
      <c r="D14">
        <v>953</v>
      </c>
      <c r="E14" t="s">
        <v>3</v>
      </c>
      <c r="F14">
        <v>155</v>
      </c>
      <c r="G14" t="s">
        <v>4</v>
      </c>
      <c r="H14">
        <v>67</v>
      </c>
    </row>
    <row r="15" spans="1:13" ht="15.75" x14ac:dyDescent="0.2">
      <c r="A15" s="1" t="s">
        <v>9</v>
      </c>
      <c r="B15">
        <v>957</v>
      </c>
      <c r="C15" s="1" t="s">
        <v>10</v>
      </c>
      <c r="D15">
        <v>950</v>
      </c>
      <c r="E15" t="s">
        <v>6</v>
      </c>
      <c r="F15">
        <v>60</v>
      </c>
      <c r="G15" t="s">
        <v>7</v>
      </c>
      <c r="H15">
        <v>62</v>
      </c>
    </row>
    <row r="16" spans="1:13" ht="15.75" x14ac:dyDescent="0.2">
      <c r="A16" s="1" t="s">
        <v>12</v>
      </c>
      <c r="B16">
        <v>840</v>
      </c>
      <c r="C16" s="1" t="s">
        <v>13</v>
      </c>
      <c r="D16">
        <v>776</v>
      </c>
      <c r="E16" t="s">
        <v>9</v>
      </c>
      <c r="F16">
        <v>70</v>
      </c>
      <c r="G16" t="s">
        <v>10</v>
      </c>
      <c r="H16">
        <v>72</v>
      </c>
    </row>
    <row r="17" spans="1:8" ht="15.75" x14ac:dyDescent="0.2">
      <c r="A17" s="1" t="s">
        <v>14</v>
      </c>
      <c r="B17">
        <v>783</v>
      </c>
      <c r="C17" s="1" t="s">
        <v>15</v>
      </c>
      <c r="D17">
        <v>824</v>
      </c>
      <c r="E17" t="s">
        <v>12</v>
      </c>
      <c r="F17">
        <v>112</v>
      </c>
      <c r="G17" t="s">
        <v>13</v>
      </c>
      <c r="H17">
        <v>86</v>
      </c>
    </row>
    <row r="18" spans="1:8" ht="15.75" x14ac:dyDescent="0.2">
      <c r="A18" s="1" t="s">
        <v>16</v>
      </c>
      <c r="B18">
        <v>986</v>
      </c>
      <c r="C18" s="1" t="s">
        <v>17</v>
      </c>
      <c r="D18">
        <v>973</v>
      </c>
      <c r="E18" t="s">
        <v>14</v>
      </c>
      <c r="F18">
        <v>50</v>
      </c>
      <c r="G18" t="s">
        <v>15</v>
      </c>
      <c r="H18">
        <v>60</v>
      </c>
    </row>
    <row r="19" spans="1:8" ht="15.75" x14ac:dyDescent="0.2">
      <c r="A19" s="1" t="s">
        <v>19</v>
      </c>
      <c r="B19">
        <v>971</v>
      </c>
      <c r="C19" s="1" t="s">
        <v>20</v>
      </c>
      <c r="D19">
        <v>663</v>
      </c>
      <c r="E19" t="s">
        <v>16</v>
      </c>
      <c r="F19">
        <v>70</v>
      </c>
      <c r="G19" t="s">
        <v>17</v>
      </c>
      <c r="H19">
        <v>72</v>
      </c>
    </row>
    <row r="20" spans="1:8" ht="15.75" x14ac:dyDescent="0.2">
      <c r="A20" s="1" t="s">
        <v>21</v>
      </c>
      <c r="B20">
        <v>692</v>
      </c>
      <c r="C20" s="1" t="s">
        <v>22</v>
      </c>
      <c r="D20">
        <v>1036</v>
      </c>
      <c r="E20" t="s">
        <v>19</v>
      </c>
      <c r="F20">
        <v>80</v>
      </c>
      <c r="G20" t="s">
        <v>20</v>
      </c>
      <c r="H20">
        <v>88</v>
      </c>
    </row>
    <row r="21" spans="1:8" x14ac:dyDescent="0.2">
      <c r="E21" t="s">
        <v>21</v>
      </c>
      <c r="F21">
        <v>96</v>
      </c>
      <c r="G21" t="s">
        <v>22</v>
      </c>
      <c r="H21">
        <v>82</v>
      </c>
    </row>
    <row r="22" spans="1:8" ht="19.5" x14ac:dyDescent="0.55000000000000004">
      <c r="E22" s="28" t="s">
        <v>42</v>
      </c>
      <c r="F22" s="28"/>
      <c r="G22" s="28" t="s">
        <v>41</v>
      </c>
      <c r="H22" s="28"/>
    </row>
    <row r="23" spans="1:8" ht="15" x14ac:dyDescent="0.2">
      <c r="E23" s="7" t="s">
        <v>0</v>
      </c>
      <c r="F23" s="8">
        <f>F2-F13</f>
        <v>56</v>
      </c>
      <c r="G23" s="7" t="s">
        <v>1</v>
      </c>
      <c r="H23" s="8">
        <f>H2-H13</f>
        <v>51</v>
      </c>
    </row>
    <row r="24" spans="1:8" ht="15" x14ac:dyDescent="0.2">
      <c r="E24" s="7" t="s">
        <v>3</v>
      </c>
      <c r="F24" s="8">
        <f t="shared" ref="F24:F31" si="0">F3-F14</f>
        <v>39</v>
      </c>
      <c r="G24" s="7" t="s">
        <v>4</v>
      </c>
      <c r="H24" s="8">
        <f t="shared" ref="H24:H31" si="1">H3-H14</f>
        <v>35</v>
      </c>
    </row>
    <row r="25" spans="1:8" ht="15" x14ac:dyDescent="0.2">
      <c r="E25" s="7" t="s">
        <v>6</v>
      </c>
      <c r="F25" s="8">
        <f t="shared" si="0"/>
        <v>41</v>
      </c>
      <c r="G25" s="7" t="s">
        <v>7</v>
      </c>
      <c r="H25" s="8">
        <f t="shared" si="1"/>
        <v>46</v>
      </c>
    </row>
    <row r="26" spans="1:8" ht="15" x14ac:dyDescent="0.2">
      <c r="E26" s="7" t="s">
        <v>9</v>
      </c>
      <c r="F26" s="8">
        <f t="shared" si="0"/>
        <v>44</v>
      </c>
      <c r="G26" s="7" t="s">
        <v>10</v>
      </c>
      <c r="H26" s="8">
        <f t="shared" si="1"/>
        <v>33</v>
      </c>
    </row>
    <row r="27" spans="1:8" ht="15" x14ac:dyDescent="0.2">
      <c r="E27" s="7" t="s">
        <v>12</v>
      </c>
      <c r="F27" s="8">
        <f t="shared" si="0"/>
        <v>35</v>
      </c>
      <c r="G27" s="7" t="s">
        <v>13</v>
      </c>
      <c r="H27" s="8">
        <f t="shared" si="1"/>
        <v>30</v>
      </c>
    </row>
    <row r="28" spans="1:8" ht="15" x14ac:dyDescent="0.2">
      <c r="E28" s="7" t="s">
        <v>14</v>
      </c>
      <c r="F28" s="8">
        <f t="shared" si="0"/>
        <v>42</v>
      </c>
      <c r="G28" s="7" t="s">
        <v>15</v>
      </c>
      <c r="H28" s="8">
        <f t="shared" si="1"/>
        <v>44</v>
      </c>
    </row>
    <row r="29" spans="1:8" ht="15" x14ac:dyDescent="0.2">
      <c r="E29" s="7" t="s">
        <v>16</v>
      </c>
      <c r="F29" s="8">
        <f t="shared" si="0"/>
        <v>73</v>
      </c>
      <c r="G29" s="7" t="s">
        <v>17</v>
      </c>
      <c r="H29" s="8">
        <f t="shared" si="1"/>
        <v>56</v>
      </c>
    </row>
    <row r="30" spans="1:8" ht="15" x14ac:dyDescent="0.2">
      <c r="E30" s="7" t="s">
        <v>19</v>
      </c>
      <c r="F30" s="8">
        <f t="shared" si="0"/>
        <v>48</v>
      </c>
      <c r="G30" s="7" t="s">
        <v>20</v>
      </c>
      <c r="H30" s="8">
        <f t="shared" si="1"/>
        <v>40</v>
      </c>
    </row>
    <row r="31" spans="1:8" ht="15" x14ac:dyDescent="0.2">
      <c r="E31" s="7" t="s">
        <v>21</v>
      </c>
      <c r="F31" s="8">
        <f t="shared" si="0"/>
        <v>55</v>
      </c>
      <c r="G31" s="7" t="s">
        <v>22</v>
      </c>
      <c r="H31" s="8">
        <f t="shared" si="1"/>
        <v>109</v>
      </c>
    </row>
    <row r="33" spans="5:9" ht="15" x14ac:dyDescent="0.2">
      <c r="E33" s="20"/>
      <c r="F33" s="20"/>
      <c r="G33" s="21"/>
      <c r="H33" s="21"/>
      <c r="I33" s="21"/>
    </row>
    <row r="34" spans="5:9" ht="15" x14ac:dyDescent="0.2">
      <c r="E34" s="20"/>
      <c r="F34" s="20"/>
      <c r="G34" s="21"/>
      <c r="H34" s="21"/>
      <c r="I34" s="21"/>
    </row>
    <row r="35" spans="5:9" ht="15" x14ac:dyDescent="0.2">
      <c r="E35" s="20"/>
      <c r="F35" s="20"/>
      <c r="G35" s="21"/>
      <c r="H35" s="21"/>
      <c r="I35" s="21"/>
    </row>
    <row r="36" spans="5:9" ht="15" x14ac:dyDescent="0.2">
      <c r="E36" s="20"/>
      <c r="F36" s="20"/>
      <c r="G36" s="21"/>
      <c r="H36" s="21"/>
      <c r="I36" s="21"/>
    </row>
    <row r="37" spans="5:9" ht="15" x14ac:dyDescent="0.2">
      <c r="E37" s="20"/>
      <c r="F37" s="20"/>
      <c r="G37" s="21"/>
      <c r="H37" s="21"/>
      <c r="I37" s="21"/>
    </row>
    <row r="38" spans="5:9" ht="15" x14ac:dyDescent="0.2">
      <c r="E38" s="20"/>
      <c r="F38" s="20"/>
      <c r="G38" s="21"/>
      <c r="H38" s="21"/>
      <c r="I38" s="21"/>
    </row>
    <row r="39" spans="5:9" ht="15" x14ac:dyDescent="0.2">
      <c r="E39" s="20"/>
      <c r="F39" s="20"/>
      <c r="G39" s="21"/>
      <c r="H39" s="21"/>
      <c r="I39" s="21"/>
    </row>
    <row r="40" spans="5:9" ht="15" x14ac:dyDescent="0.2">
      <c r="E40" s="20"/>
      <c r="F40" s="20"/>
      <c r="G40" s="21"/>
      <c r="H40" s="21"/>
      <c r="I40" s="21"/>
    </row>
    <row r="41" spans="5:9" ht="15" x14ac:dyDescent="0.2">
      <c r="E41" s="20"/>
      <c r="F41" s="20"/>
      <c r="G41" s="21"/>
      <c r="H41" s="21"/>
      <c r="I41" s="21"/>
    </row>
    <row r="42" spans="5:9" x14ac:dyDescent="0.2">
      <c r="E42" s="21"/>
      <c r="F42" s="21"/>
      <c r="G42" s="21"/>
      <c r="H42" s="21"/>
      <c r="I42" s="21"/>
    </row>
  </sheetData>
  <mergeCells count="10">
    <mergeCell ref="E12:F12"/>
    <mergeCell ref="G12:H12"/>
    <mergeCell ref="E22:F22"/>
    <mergeCell ref="G22:H22"/>
    <mergeCell ref="A1:B1"/>
    <mergeCell ref="C1:D1"/>
    <mergeCell ref="E1:F1"/>
    <mergeCell ref="G1:H1"/>
    <mergeCell ref="A11:B11"/>
    <mergeCell ref="C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2" workbookViewId="0">
      <selection activeCell="L4" sqref="L4:L5"/>
    </sheetView>
  </sheetViews>
  <sheetFormatPr defaultRowHeight="14.25" x14ac:dyDescent="0.2"/>
  <cols>
    <col min="11" max="11" width="31.25" customWidth="1"/>
  </cols>
  <sheetData>
    <row r="1" spans="1:14" ht="15.75" x14ac:dyDescent="0.25">
      <c r="A1" s="24" t="s">
        <v>28</v>
      </c>
      <c r="B1" s="24"/>
      <c r="C1" s="25" t="s">
        <v>30</v>
      </c>
      <c r="D1" s="25"/>
      <c r="E1" s="26" t="s">
        <v>29</v>
      </c>
      <c r="F1" s="26"/>
      <c r="G1" s="26" t="s">
        <v>31</v>
      </c>
      <c r="H1" s="26"/>
    </row>
    <row r="2" spans="1:14" ht="15.75" x14ac:dyDescent="0.2">
      <c r="A2" s="1" t="s">
        <v>0</v>
      </c>
      <c r="B2">
        <v>840</v>
      </c>
      <c r="C2" s="1" t="s">
        <v>1</v>
      </c>
      <c r="D2">
        <v>845</v>
      </c>
      <c r="E2" s="1" t="s">
        <v>0</v>
      </c>
      <c r="F2">
        <v>146</v>
      </c>
      <c r="G2" s="1" t="s">
        <v>1</v>
      </c>
      <c r="H2">
        <v>250</v>
      </c>
      <c r="K2" t="s">
        <v>2</v>
      </c>
      <c r="L2">
        <v>6980</v>
      </c>
    </row>
    <row r="3" spans="1:14" ht="15.75" x14ac:dyDescent="0.2">
      <c r="A3" s="1" t="s">
        <v>3</v>
      </c>
      <c r="B3">
        <v>843</v>
      </c>
      <c r="C3" s="1" t="s">
        <v>4</v>
      </c>
      <c r="D3">
        <v>845</v>
      </c>
      <c r="E3" s="1" t="s">
        <v>3</v>
      </c>
      <c r="F3">
        <v>269</v>
      </c>
      <c r="G3" s="1" t="s">
        <v>4</v>
      </c>
      <c r="H3">
        <v>151</v>
      </c>
      <c r="K3" t="s">
        <v>5</v>
      </c>
      <c r="L3">
        <v>6985</v>
      </c>
    </row>
    <row r="4" spans="1:14" ht="18.75" x14ac:dyDescent="0.3">
      <c r="A4" s="1" t="s">
        <v>6</v>
      </c>
      <c r="B4">
        <v>843</v>
      </c>
      <c r="C4" s="1" t="s">
        <v>7</v>
      </c>
      <c r="D4">
        <v>845</v>
      </c>
      <c r="E4" s="1" t="s">
        <v>6</v>
      </c>
      <c r="F4">
        <v>176</v>
      </c>
      <c r="G4" s="1" t="s">
        <v>7</v>
      </c>
      <c r="H4">
        <v>154</v>
      </c>
      <c r="K4" s="4" t="s">
        <v>8</v>
      </c>
      <c r="L4" s="4">
        <v>1719</v>
      </c>
      <c r="M4">
        <v>753</v>
      </c>
      <c r="N4">
        <f>L4-M4</f>
        <v>966</v>
      </c>
    </row>
    <row r="5" spans="1:14" ht="18.75" x14ac:dyDescent="0.3">
      <c r="A5" s="1" t="s">
        <v>9</v>
      </c>
      <c r="B5">
        <v>843</v>
      </c>
      <c r="C5" s="1" t="s">
        <v>10</v>
      </c>
      <c r="D5">
        <v>845</v>
      </c>
      <c r="E5" s="1" t="s">
        <v>9</v>
      </c>
      <c r="F5">
        <v>169</v>
      </c>
      <c r="G5" s="1" t="s">
        <v>10</v>
      </c>
      <c r="H5">
        <v>157</v>
      </c>
      <c r="K5" s="4" t="s">
        <v>11</v>
      </c>
      <c r="L5" s="4">
        <v>1671</v>
      </c>
      <c r="M5">
        <v>741</v>
      </c>
      <c r="N5">
        <f>L5-M5</f>
        <v>930</v>
      </c>
    </row>
    <row r="6" spans="1:14" ht="15.75" x14ac:dyDescent="0.2">
      <c r="A6" s="1" t="s">
        <v>12</v>
      </c>
      <c r="B6">
        <v>693</v>
      </c>
      <c r="C6" s="1" t="s">
        <v>13</v>
      </c>
      <c r="D6">
        <v>660</v>
      </c>
      <c r="E6" s="1" t="s">
        <v>12</v>
      </c>
      <c r="F6">
        <v>223</v>
      </c>
      <c r="G6" s="1" t="s">
        <v>13</v>
      </c>
      <c r="H6">
        <v>195</v>
      </c>
      <c r="L6">
        <f>L4+L5</f>
        <v>3390</v>
      </c>
    </row>
    <row r="7" spans="1:14" ht="15.75" x14ac:dyDescent="0.2">
      <c r="A7" s="1" t="s">
        <v>14</v>
      </c>
      <c r="B7">
        <v>691</v>
      </c>
      <c r="C7" s="1" t="s">
        <v>15</v>
      </c>
      <c r="D7">
        <v>720</v>
      </c>
      <c r="E7" s="1" t="s">
        <v>14</v>
      </c>
      <c r="F7">
        <v>152</v>
      </c>
      <c r="G7" s="1" t="s">
        <v>15</v>
      </c>
      <c r="H7">
        <v>178</v>
      </c>
    </row>
    <row r="8" spans="1:14" ht="15.75" x14ac:dyDescent="0.2">
      <c r="A8" s="1" t="s">
        <v>16</v>
      </c>
      <c r="B8">
        <v>843</v>
      </c>
      <c r="C8" s="1" t="s">
        <v>17</v>
      </c>
      <c r="D8">
        <v>845</v>
      </c>
      <c r="E8" s="1" t="s">
        <v>16</v>
      </c>
      <c r="F8">
        <v>186</v>
      </c>
      <c r="G8" s="1" t="s">
        <v>17</v>
      </c>
      <c r="H8">
        <v>178</v>
      </c>
    </row>
    <row r="9" spans="1:14" ht="15.75" x14ac:dyDescent="0.2">
      <c r="A9" s="1" t="s">
        <v>19</v>
      </c>
      <c r="B9">
        <v>843</v>
      </c>
      <c r="C9" s="1" t="s">
        <v>20</v>
      </c>
      <c r="D9">
        <v>535</v>
      </c>
      <c r="E9" s="1" t="s">
        <v>19</v>
      </c>
      <c r="F9">
        <v>184</v>
      </c>
      <c r="G9" s="1" t="s">
        <v>20</v>
      </c>
      <c r="H9">
        <v>149</v>
      </c>
      <c r="K9" t="s">
        <v>18</v>
      </c>
    </row>
    <row r="10" spans="1:14" ht="15.75" x14ac:dyDescent="0.2">
      <c r="A10" s="1" t="s">
        <v>21</v>
      </c>
      <c r="B10">
        <v>541</v>
      </c>
      <c r="C10" s="1" t="s">
        <v>22</v>
      </c>
      <c r="D10">
        <v>845</v>
      </c>
      <c r="E10" s="1" t="s">
        <v>21</v>
      </c>
      <c r="F10">
        <v>214</v>
      </c>
      <c r="G10" s="1" t="s">
        <v>22</v>
      </c>
      <c r="H10">
        <v>259</v>
      </c>
      <c r="K10" t="s">
        <v>18</v>
      </c>
    </row>
    <row r="11" spans="1:14" ht="19.5" x14ac:dyDescent="0.55000000000000004">
      <c r="A11" s="23" t="s">
        <v>39</v>
      </c>
      <c r="B11" s="23"/>
      <c r="C11" s="23" t="s">
        <v>40</v>
      </c>
      <c r="D11" s="23"/>
    </row>
    <row r="12" spans="1:14" ht="15" x14ac:dyDescent="0.2">
      <c r="A12" s="11" t="s">
        <v>0</v>
      </c>
      <c r="B12" s="10">
        <v>986</v>
      </c>
      <c r="C12" s="11" t="s">
        <v>1</v>
      </c>
      <c r="D12" s="10">
        <v>1095</v>
      </c>
      <c r="E12" s="27" t="s">
        <v>37</v>
      </c>
      <c r="F12" s="27"/>
      <c r="G12" s="27" t="s">
        <v>37</v>
      </c>
      <c r="H12" s="27"/>
    </row>
    <row r="13" spans="1:14" ht="15" x14ac:dyDescent="0.2">
      <c r="A13" s="11" t="s">
        <v>3</v>
      </c>
      <c r="B13" s="10">
        <v>1112</v>
      </c>
      <c r="C13" s="11" t="s">
        <v>4</v>
      </c>
      <c r="D13" s="10">
        <v>996</v>
      </c>
      <c r="E13" t="s">
        <v>0</v>
      </c>
      <c r="F13">
        <v>60</v>
      </c>
      <c r="G13" t="s">
        <v>1</v>
      </c>
      <c r="H13">
        <v>152</v>
      </c>
    </row>
    <row r="14" spans="1:14" ht="15" x14ac:dyDescent="0.2">
      <c r="A14" s="11" t="s">
        <v>6</v>
      </c>
      <c r="B14" s="10">
        <v>1019</v>
      </c>
      <c r="C14" s="11" t="s">
        <v>7</v>
      </c>
      <c r="D14" s="10">
        <v>999</v>
      </c>
      <c r="E14" t="s">
        <v>3</v>
      </c>
      <c r="F14">
        <v>155</v>
      </c>
      <c r="G14" t="s">
        <v>4</v>
      </c>
      <c r="H14">
        <v>67</v>
      </c>
    </row>
    <row r="15" spans="1:14" ht="15" x14ac:dyDescent="0.2">
      <c r="A15" s="11" t="s">
        <v>9</v>
      </c>
      <c r="B15" s="10">
        <v>1012</v>
      </c>
      <c r="C15" s="11" t="s">
        <v>10</v>
      </c>
      <c r="D15" s="10">
        <v>1002</v>
      </c>
      <c r="E15" t="s">
        <v>6</v>
      </c>
      <c r="F15">
        <v>60</v>
      </c>
      <c r="G15" t="s">
        <v>7</v>
      </c>
      <c r="H15">
        <v>62</v>
      </c>
    </row>
    <row r="16" spans="1:14" ht="15" x14ac:dyDescent="0.2">
      <c r="A16" s="11" t="s">
        <v>12</v>
      </c>
      <c r="B16" s="10">
        <v>916</v>
      </c>
      <c r="C16" s="11" t="s">
        <v>13</v>
      </c>
      <c r="D16" s="10">
        <v>855</v>
      </c>
      <c r="E16" t="s">
        <v>9</v>
      </c>
      <c r="F16">
        <v>70</v>
      </c>
      <c r="G16" t="s">
        <v>10</v>
      </c>
      <c r="H16">
        <v>72</v>
      </c>
    </row>
    <row r="17" spans="1:11" ht="15" x14ac:dyDescent="0.2">
      <c r="A17" s="11" t="s">
        <v>14</v>
      </c>
      <c r="B17" s="10">
        <v>843</v>
      </c>
      <c r="C17" s="11" t="s">
        <v>15</v>
      </c>
      <c r="D17" s="10">
        <v>898</v>
      </c>
      <c r="E17" t="s">
        <v>12</v>
      </c>
      <c r="F17">
        <v>112</v>
      </c>
      <c r="G17" t="s">
        <v>13</v>
      </c>
      <c r="H17">
        <v>86</v>
      </c>
    </row>
    <row r="18" spans="1:11" ht="15" x14ac:dyDescent="0.2">
      <c r="A18" s="11" t="s">
        <v>16</v>
      </c>
      <c r="B18" s="10">
        <v>1029</v>
      </c>
      <c r="C18" s="11" t="s">
        <v>17</v>
      </c>
      <c r="D18" s="10">
        <v>1023</v>
      </c>
      <c r="E18" t="s">
        <v>14</v>
      </c>
      <c r="F18">
        <v>50</v>
      </c>
      <c r="G18" t="s">
        <v>15</v>
      </c>
      <c r="H18">
        <v>60</v>
      </c>
    </row>
    <row r="19" spans="1:11" ht="15" x14ac:dyDescent="0.2">
      <c r="A19" s="11" t="s">
        <v>19</v>
      </c>
      <c r="B19" s="10">
        <v>1027</v>
      </c>
      <c r="C19" s="11" t="s">
        <v>20</v>
      </c>
      <c r="D19" s="10">
        <v>684</v>
      </c>
      <c r="E19" t="s">
        <v>16</v>
      </c>
      <c r="F19">
        <v>70</v>
      </c>
      <c r="G19" t="s">
        <v>17</v>
      </c>
      <c r="H19">
        <v>72</v>
      </c>
    </row>
    <row r="20" spans="1:11" ht="15" x14ac:dyDescent="0.2">
      <c r="A20" s="11" t="s">
        <v>21</v>
      </c>
      <c r="B20" s="10">
        <v>755</v>
      </c>
      <c r="C20" s="11" t="s">
        <v>22</v>
      </c>
      <c r="D20" s="10">
        <v>1104</v>
      </c>
      <c r="E20" t="s">
        <v>19</v>
      </c>
      <c r="F20">
        <v>80</v>
      </c>
      <c r="G20" t="s">
        <v>20</v>
      </c>
      <c r="H20">
        <v>88</v>
      </c>
    </row>
    <row r="21" spans="1:11" ht="15" thickBot="1" x14ac:dyDescent="0.25">
      <c r="E21" t="s">
        <v>21</v>
      </c>
      <c r="F21">
        <v>96</v>
      </c>
      <c r="G21" t="s">
        <v>22</v>
      </c>
      <c r="H21">
        <v>82</v>
      </c>
    </row>
    <row r="22" spans="1:11" ht="19.5" x14ac:dyDescent="0.55000000000000004">
      <c r="E22" s="29" t="s">
        <v>38</v>
      </c>
      <c r="F22" s="30"/>
      <c r="G22" s="30" t="s">
        <v>38</v>
      </c>
      <c r="H22" s="31"/>
    </row>
    <row r="23" spans="1:11" ht="15" x14ac:dyDescent="0.2">
      <c r="E23" s="11" t="s">
        <v>0</v>
      </c>
      <c r="F23" s="10">
        <f>F2-F13</f>
        <v>86</v>
      </c>
      <c r="G23" s="9" t="s">
        <v>1</v>
      </c>
      <c r="H23" s="12">
        <f>H2-H13</f>
        <v>98</v>
      </c>
      <c r="I23" t="s">
        <v>43</v>
      </c>
      <c r="J23">
        <v>86</v>
      </c>
      <c r="K23">
        <v>98</v>
      </c>
    </row>
    <row r="24" spans="1:11" ht="15" x14ac:dyDescent="0.2">
      <c r="E24" s="11" t="s">
        <v>3</v>
      </c>
      <c r="F24" s="10">
        <f t="shared" ref="F24:F31" si="0">F3-F14</f>
        <v>114</v>
      </c>
      <c r="G24" s="9" t="s">
        <v>4</v>
      </c>
      <c r="H24" s="12">
        <f t="shared" ref="H24:H31" si="1">H3-H14</f>
        <v>84</v>
      </c>
      <c r="I24" t="s">
        <v>44</v>
      </c>
      <c r="J24">
        <v>114</v>
      </c>
      <c r="K24">
        <v>84</v>
      </c>
    </row>
    <row r="25" spans="1:11" ht="15" x14ac:dyDescent="0.2">
      <c r="E25" s="11" t="s">
        <v>6</v>
      </c>
      <c r="F25" s="10">
        <f t="shared" si="0"/>
        <v>116</v>
      </c>
      <c r="G25" s="9" t="s">
        <v>7</v>
      </c>
      <c r="H25" s="12">
        <f t="shared" si="1"/>
        <v>92</v>
      </c>
      <c r="I25" t="s">
        <v>45</v>
      </c>
      <c r="J25">
        <v>116</v>
      </c>
      <c r="K25">
        <v>92</v>
      </c>
    </row>
    <row r="26" spans="1:11" ht="15" x14ac:dyDescent="0.2">
      <c r="E26" s="11" t="s">
        <v>9</v>
      </c>
      <c r="F26" s="10">
        <f t="shared" si="0"/>
        <v>99</v>
      </c>
      <c r="G26" s="9" t="s">
        <v>10</v>
      </c>
      <c r="H26" s="12">
        <f t="shared" si="1"/>
        <v>85</v>
      </c>
      <c r="I26" t="s">
        <v>46</v>
      </c>
      <c r="J26">
        <v>99</v>
      </c>
      <c r="K26">
        <v>85</v>
      </c>
    </row>
    <row r="27" spans="1:11" ht="15" x14ac:dyDescent="0.2">
      <c r="E27" s="11" t="s">
        <v>12</v>
      </c>
      <c r="F27" s="10">
        <f t="shared" si="0"/>
        <v>111</v>
      </c>
      <c r="G27" s="9" t="s">
        <v>13</v>
      </c>
      <c r="H27" s="12">
        <f t="shared" si="1"/>
        <v>109</v>
      </c>
      <c r="I27" t="s">
        <v>47</v>
      </c>
      <c r="J27">
        <v>111</v>
      </c>
      <c r="K27">
        <v>109</v>
      </c>
    </row>
    <row r="28" spans="1:11" ht="15" x14ac:dyDescent="0.2">
      <c r="E28" s="11" t="s">
        <v>14</v>
      </c>
      <c r="F28" s="10">
        <f t="shared" si="0"/>
        <v>102</v>
      </c>
      <c r="G28" s="9" t="s">
        <v>15</v>
      </c>
      <c r="H28" s="12">
        <f t="shared" si="1"/>
        <v>118</v>
      </c>
      <c r="I28" t="s">
        <v>48</v>
      </c>
      <c r="J28">
        <v>102</v>
      </c>
      <c r="K28">
        <v>118</v>
      </c>
    </row>
    <row r="29" spans="1:11" ht="15" x14ac:dyDescent="0.2">
      <c r="E29" s="11" t="s">
        <v>16</v>
      </c>
      <c r="F29" s="10">
        <f t="shared" si="0"/>
        <v>116</v>
      </c>
      <c r="G29" s="9" t="s">
        <v>17</v>
      </c>
      <c r="H29" s="12">
        <f t="shared" si="1"/>
        <v>106</v>
      </c>
      <c r="I29" t="s">
        <v>49</v>
      </c>
      <c r="J29">
        <v>116</v>
      </c>
      <c r="K29">
        <v>106</v>
      </c>
    </row>
    <row r="30" spans="1:11" ht="15" x14ac:dyDescent="0.2">
      <c r="E30" s="11" t="s">
        <v>19</v>
      </c>
      <c r="F30" s="10">
        <f t="shared" si="0"/>
        <v>104</v>
      </c>
      <c r="G30" s="9" t="s">
        <v>20</v>
      </c>
      <c r="H30" s="12">
        <f t="shared" si="1"/>
        <v>61</v>
      </c>
      <c r="I30" t="s">
        <v>50</v>
      </c>
      <c r="J30">
        <v>104</v>
      </c>
      <c r="K30">
        <v>61</v>
      </c>
    </row>
    <row r="31" spans="1:11" ht="15.75" thickBot="1" x14ac:dyDescent="0.25">
      <c r="E31" s="13" t="s">
        <v>21</v>
      </c>
      <c r="F31" s="14">
        <f t="shared" si="0"/>
        <v>118</v>
      </c>
      <c r="G31" s="15" t="s">
        <v>22</v>
      </c>
      <c r="H31" s="16">
        <f t="shared" si="1"/>
        <v>177</v>
      </c>
      <c r="I31" t="s">
        <v>51</v>
      </c>
      <c r="J31">
        <v>118</v>
      </c>
      <c r="K31">
        <v>177</v>
      </c>
    </row>
    <row r="42" spans="3:3" x14ac:dyDescent="0.2">
      <c r="C42" t="s">
        <v>68</v>
      </c>
    </row>
    <row r="43" spans="3:3" x14ac:dyDescent="0.2">
      <c r="C43" t="s">
        <v>69</v>
      </c>
    </row>
  </sheetData>
  <mergeCells count="10">
    <mergeCell ref="E12:F12"/>
    <mergeCell ref="G12:H12"/>
    <mergeCell ref="E22:F22"/>
    <mergeCell ref="G22:H22"/>
    <mergeCell ref="A1:B1"/>
    <mergeCell ref="C1:D1"/>
    <mergeCell ref="E1:F1"/>
    <mergeCell ref="G1:H1"/>
    <mergeCell ref="A11:B11"/>
    <mergeCell ref="C11:D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RowHeight="14.25" x14ac:dyDescent="0.2"/>
  <cols>
    <col min="1" max="1" width="26.875" bestFit="1" customWidth="1"/>
    <col min="2" max="2" width="11.25" bestFit="1" customWidth="1"/>
  </cols>
  <sheetData>
    <row r="1" spans="1:4" x14ac:dyDescent="0.2">
      <c r="B1" t="s">
        <v>23</v>
      </c>
      <c r="C1" t="s">
        <v>24</v>
      </c>
      <c r="D1" t="s">
        <v>25</v>
      </c>
    </row>
    <row r="2" spans="1:4" x14ac:dyDescent="0.2">
      <c r="A2" t="s">
        <v>2</v>
      </c>
      <c r="B2">
        <v>6980</v>
      </c>
      <c r="C2">
        <v>6980</v>
      </c>
      <c r="D2">
        <v>6980</v>
      </c>
    </row>
    <row r="3" spans="1:4" x14ac:dyDescent="0.2">
      <c r="A3" t="s">
        <v>5</v>
      </c>
      <c r="B3">
        <v>6985</v>
      </c>
      <c r="C3">
        <v>6985</v>
      </c>
      <c r="D3">
        <v>6985</v>
      </c>
    </row>
    <row r="4" spans="1:4" x14ac:dyDescent="0.2">
      <c r="A4" t="s">
        <v>8</v>
      </c>
      <c r="B4">
        <v>1062</v>
      </c>
      <c r="C4">
        <v>1186</v>
      </c>
      <c r="D4">
        <v>1719</v>
      </c>
    </row>
    <row r="5" spans="1:4" x14ac:dyDescent="0.2">
      <c r="A5" t="s">
        <v>11</v>
      </c>
      <c r="B5">
        <v>1106</v>
      </c>
      <c r="C5">
        <v>1185</v>
      </c>
      <c r="D5">
        <v>1671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6" sqref="D16"/>
    </sheetView>
  </sheetViews>
  <sheetFormatPr defaultRowHeight="14.25" x14ac:dyDescent="0.2"/>
  <cols>
    <col min="1" max="1" width="13.25" bestFit="1" customWidth="1"/>
    <col min="2" max="2" width="11.25" bestFit="1" customWidth="1"/>
    <col min="3" max="4" width="10.25" bestFit="1" customWidth="1"/>
  </cols>
  <sheetData>
    <row r="2" spans="1:4" x14ac:dyDescent="0.2">
      <c r="B2" t="s">
        <v>23</v>
      </c>
      <c r="C2" t="s">
        <v>24</v>
      </c>
      <c r="D2" t="s">
        <v>25</v>
      </c>
    </row>
    <row r="3" spans="1:4" x14ac:dyDescent="0.2">
      <c r="A3" t="s">
        <v>26</v>
      </c>
      <c r="B3">
        <f>comparison!B2+comparison!B3</f>
        <v>13965</v>
      </c>
      <c r="C3">
        <f>comparison!C2+comparison!C3</f>
        <v>13965</v>
      </c>
      <c r="D3">
        <f>comparison!D2+comparison!D3</f>
        <v>13965</v>
      </c>
    </row>
    <row r="4" spans="1:4" x14ac:dyDescent="0.2">
      <c r="A4" t="s">
        <v>27</v>
      </c>
      <c r="B4">
        <f>comparison!B4+comparison!B5</f>
        <v>2168</v>
      </c>
      <c r="C4">
        <f>comparison!C4+comparison!C5</f>
        <v>2371</v>
      </c>
      <c r="D4">
        <f>comparison!D4+comparison!D5</f>
        <v>3390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G2" workbookViewId="0">
      <selection activeCell="K11" sqref="K11"/>
    </sheetView>
  </sheetViews>
  <sheetFormatPr defaultColWidth="9" defaultRowHeight="15" x14ac:dyDescent="0.25"/>
  <cols>
    <col min="1" max="1" width="15" style="2" bestFit="1" customWidth="1"/>
    <col min="2" max="2" width="10.625" style="2" bestFit="1" customWidth="1"/>
    <col min="3" max="3" width="10.5" style="2" bestFit="1" customWidth="1"/>
    <col min="4" max="4" width="10" style="2" bestFit="1" customWidth="1"/>
    <col min="5" max="5" width="13.375" style="2" bestFit="1" customWidth="1"/>
    <col min="6" max="6" width="12.25" style="2" bestFit="1" customWidth="1"/>
    <col min="7" max="7" width="5.25" style="2" bestFit="1" customWidth="1"/>
    <col min="8" max="8" width="2.125" style="2" bestFit="1" customWidth="1"/>
    <col min="9" max="9" width="12.875" style="2" bestFit="1" customWidth="1"/>
    <col min="10" max="10" width="8.375" style="2" bestFit="1" customWidth="1"/>
    <col min="11" max="11" width="9.5" style="2" bestFit="1" customWidth="1"/>
    <col min="12" max="12" width="8.75" style="2" bestFit="1" customWidth="1"/>
    <col min="13" max="13" width="12.125" style="2" bestFit="1" customWidth="1"/>
    <col min="14" max="14" width="13.375" style="2" bestFit="1" customWidth="1"/>
    <col min="15" max="15" width="9.875" style="2" bestFit="1" customWidth="1"/>
    <col min="16" max="16" width="11.5" style="2" bestFit="1" customWidth="1"/>
    <col min="17" max="16384" width="9" style="2"/>
  </cols>
  <sheetData>
    <row r="1" spans="1:16" x14ac:dyDescent="0.25">
      <c r="A1" s="3"/>
      <c r="B1" s="3" t="s">
        <v>32</v>
      </c>
      <c r="C1" s="3" t="s">
        <v>33</v>
      </c>
      <c r="D1" s="3" t="s">
        <v>34</v>
      </c>
    </row>
    <row r="2" spans="1:16" x14ac:dyDescent="0.25">
      <c r="A2" s="3" t="s">
        <v>35</v>
      </c>
      <c r="B2" s="3">
        <v>16135</v>
      </c>
      <c r="C2" s="3">
        <v>17240</v>
      </c>
      <c r="D2" s="3">
        <v>17571</v>
      </c>
    </row>
    <row r="3" spans="1:16" x14ac:dyDescent="0.25">
      <c r="A3" s="3" t="s">
        <v>36</v>
      </c>
      <c r="B3" s="3">
        <v>15538</v>
      </c>
      <c r="C3" s="3">
        <v>16382</v>
      </c>
      <c r="D3" s="3">
        <v>16394</v>
      </c>
    </row>
    <row r="7" spans="1:16" ht="31.5" x14ac:dyDescent="0.25">
      <c r="H7" s="19" t="s">
        <v>58</v>
      </c>
      <c r="I7" s="19" t="s">
        <v>57</v>
      </c>
      <c r="J7" s="19" t="s">
        <v>56</v>
      </c>
      <c r="K7" s="19" t="s">
        <v>55</v>
      </c>
      <c r="L7" s="19" t="s">
        <v>52</v>
      </c>
      <c r="M7" s="19" t="s">
        <v>53</v>
      </c>
      <c r="N7" s="19" t="s">
        <v>54</v>
      </c>
      <c r="O7" s="19" t="s">
        <v>62</v>
      </c>
      <c r="P7" s="19" t="s">
        <v>63</v>
      </c>
    </row>
    <row r="8" spans="1:16" ht="15.75" x14ac:dyDescent="0.25">
      <c r="H8" s="17">
        <v>1</v>
      </c>
      <c r="I8" s="17" t="s">
        <v>59</v>
      </c>
      <c r="J8" s="17">
        <v>2168</v>
      </c>
      <c r="K8" s="18" t="s">
        <v>61</v>
      </c>
      <c r="L8" s="17">
        <v>4.9910000000000003E-2</v>
      </c>
      <c r="M8" s="17">
        <v>596.38224100000002</v>
      </c>
      <c r="N8" s="17">
        <v>15538.617759000001</v>
      </c>
      <c r="O8" s="17">
        <v>16135</v>
      </c>
      <c r="P8" s="17" t="s">
        <v>67</v>
      </c>
    </row>
    <row r="9" spans="1:16" ht="15.75" x14ac:dyDescent="0.25">
      <c r="H9" s="17">
        <v>2</v>
      </c>
      <c r="I9" s="17" t="s">
        <v>60</v>
      </c>
      <c r="J9" s="17">
        <v>2168</v>
      </c>
      <c r="K9" s="17">
        <v>1453.05</v>
      </c>
      <c r="L9" s="17">
        <v>4.9910000000000003E-2</v>
      </c>
      <c r="M9" s="17">
        <v>849.84572400000002</v>
      </c>
      <c r="N9" s="17">
        <v>16738.2042</v>
      </c>
      <c r="O9" s="17">
        <v>17588.05</v>
      </c>
      <c r="P9" s="17" t="s">
        <v>66</v>
      </c>
    </row>
    <row r="10" spans="1:16" ht="15.75" x14ac:dyDescent="0.25">
      <c r="H10" s="17">
        <v>3</v>
      </c>
      <c r="I10" s="17" t="s">
        <v>33</v>
      </c>
      <c r="J10" s="17">
        <v>2371</v>
      </c>
      <c r="K10" s="17">
        <v>901</v>
      </c>
      <c r="L10" s="17">
        <v>4.9910000000000003E-2</v>
      </c>
      <c r="M10" s="17">
        <v>858.73699999999997</v>
      </c>
      <c r="N10" s="17">
        <v>16382.212</v>
      </c>
      <c r="O10" s="17">
        <v>17240.95</v>
      </c>
      <c r="P10" s="17" t="s">
        <v>65</v>
      </c>
    </row>
    <row r="11" spans="1:16" ht="15.75" x14ac:dyDescent="0.25">
      <c r="H11" s="17">
        <v>4</v>
      </c>
      <c r="I11" s="17" t="s">
        <v>34</v>
      </c>
      <c r="J11" s="17">
        <v>3390</v>
      </c>
      <c r="K11" s="17">
        <v>65.599999999999994</v>
      </c>
      <c r="L11" s="17">
        <v>4.9910000000000003E-2</v>
      </c>
      <c r="M11" s="17">
        <v>877.00699999999995</v>
      </c>
      <c r="N11" s="17">
        <v>16694.79</v>
      </c>
      <c r="O11" s="17">
        <v>17571.8</v>
      </c>
      <c r="P11" s="17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deterministic</vt:lpstr>
      <vt:lpstr>stochastic1</vt:lpstr>
      <vt:lpstr>stochastic2</vt:lpstr>
      <vt:lpstr>comparison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2017-01-15T23:59:04Z</dcterms:modified>
</cp:coreProperties>
</file>