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levkov/Downloads/"/>
    </mc:Choice>
  </mc:AlternateContent>
  <xr:revisionPtr revIDLastSave="0" documentId="13_ncr:1_{DCC64894-5537-1247-B260-251906340958}" xr6:coauthVersionLast="47" xr6:coauthVersionMax="47" xr10:uidLastSave="{00000000-0000-0000-0000-000000000000}"/>
  <bookViews>
    <workbookView xWindow="0" yWindow="500" windowWidth="28800" windowHeight="17500" xr2:uid="{1205A888-21CB-1B40-B1E6-B289387C764C}"/>
  </bookViews>
  <sheets>
    <sheet name="Dashboard" sheetId="6" r:id="rId1"/>
    <sheet name="Total Sales Pivot" sheetId="8" r:id="rId2"/>
    <sheet name="Sales by category Pivot" sheetId="11" r:id="rId3"/>
    <sheet name="Country Pivot" sheetId="9" r:id="rId4"/>
    <sheet name="Education Pivot" sheetId="10" r:id="rId5"/>
    <sheet name="Process" sheetId="4" r:id="rId6"/>
    <sheet name="Customers Raw" sheetId="5" r:id="rId7"/>
    <sheet name="Sales Raw" sheetId="2" r:id="rId8"/>
    <sheet name="Countries Taxonomy" sheetId="7" r:id="rId9"/>
  </sheets>
  <definedNames>
    <definedName name="_xlnm._FilterDatabase" localSheetId="6" hidden="1">'Customers Raw'!$A$1:$H$1001</definedName>
    <definedName name="_xlnm._FilterDatabase" localSheetId="5" hidden="1">Process!$A$1:$N$1001</definedName>
    <definedName name="ExternalData_1" localSheetId="7" hidden="1">'Sales Raw'!$A$1:$I$1001</definedName>
    <definedName name="NativeTimeline_Date">#N/A</definedName>
    <definedName name="Slicer_Age_Bucket">#N/A</definedName>
    <definedName name="Slicer_Gender">#N/A</definedName>
    <definedName name="Slicer_Price_per_Unit">#N/A</definedName>
    <definedName name="Slicer_Product_Category">#N/A</definedName>
    <definedName name="Slicer_Quantity">#N/A</definedName>
  </definedNames>
  <calcPr calcId="181029"/>
  <pivotCaches>
    <pivotCache cacheId="18"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2" i="4"/>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L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Sergei Levkov</author>
  </authors>
  <commentList>
    <comment ref="H2" authorId="0" shapeId="0" xr:uid="{FA5FD244-157E-3A40-92F0-E78BAE7206BF}">
      <text>
        <r>
          <rPr>
            <b/>
            <sz val="10"/>
            <color rgb="FF000000"/>
            <rFont val="Tahoma"/>
            <family val="2"/>
          </rPr>
          <t>Sergei Levkov:</t>
        </r>
        <r>
          <rPr>
            <sz val="10"/>
            <color rgb="FF000000"/>
            <rFont val="Tahoma"/>
            <family val="2"/>
          </rPr>
          <t xml:space="preserve">
</t>
        </r>
        <r>
          <rPr>
            <sz val="10"/>
            <color rgb="FF000000"/>
            <rFont val="Tahoma"/>
            <family val="2"/>
          </rPr>
          <t>=INT(RAND()*(48-1)+1)</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E08EF6-B00E-5149-AD2E-FC6482F7D935}" keepAlive="1" name="Query - retail_sales_dataset" description="Connection to the 'retail_sales_dataset' query in the workbook." type="5" refreshedVersion="8" background="1" saveData="1">
    <dbPr connection="Provider=Microsoft.Mashup.OleDb.1;Data Source=$Workbook$;Location=retail_sales_dataset;Extended Properties=&quot;&quot;" command="SELECT * FROM [retail_sales_dataset]"/>
  </connection>
  <connection id="2" xr16:uid="{9A51DDAB-B1BB-354B-9C7C-FE8EA47C3FBB}" keepAlive="1" name="Query - retail_sales_dataset (2)" description="Connection to the 'retail_sales_dataset (2)' query in the workbook." type="5" refreshedVersion="8" background="1" saveData="1">
    <dbPr connection="Provider=Microsoft.Mashup.OleDb.1;Data Source=$Workbook$;Location=&quot;retail_sales_dataset (2)&quot;;Extended Properties=&quot;&quot;" command="SELECT * FROM [retail_sales_dataset (2)]"/>
  </connection>
</connections>
</file>

<file path=xl/sharedStrings.xml><?xml version="1.0" encoding="utf-8"?>
<sst xmlns="http://schemas.openxmlformats.org/spreadsheetml/2006/main" count="8276" uniqueCount="1191">
  <si>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</si>
  <si>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</si>
  <si>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</si>
  <si>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</si>
  <si>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</si>
  <si>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</si>
  <si>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</si>
  <si>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</si>
  <si>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</si>
  <si>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</si>
  <si>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</si>
  <si>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</si>
  <si>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</si>
  <si>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</si>
  <si>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</si>
  <si>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</si>
  <si>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</si>
  <si>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</si>
  <si>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</si>
  <si>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</si>
  <si>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</si>
  <si>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</si>
  <si>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</si>
  <si>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</si>
  <si>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</si>
  <si>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</si>
  <si>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</si>
  <si>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</si>
  <si>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</si>
  <si>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</si>
  <si>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</si>
  <si>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</si>
  <si>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</si>
  <si>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</si>
  <si>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</si>
  <si>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</si>
  <si>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</si>
  <si>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</si>
  <si>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</si>
  <si>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</si>
  <si>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</si>
  <si>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</si>
  <si>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</si>
  <si>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</si>
  <si>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</si>
  <si>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</si>
  <si>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</si>
  <si>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</si>
  <si>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</si>
  <si>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</si>
  <si>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</si>
  <si>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</si>
  <si>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</si>
  <si>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</si>
  <si>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</si>
  <si>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</si>
  <si>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</si>
  <si>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</si>
  <si>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</si>
  <si>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</si>
  <si>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</si>
  <si>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</si>
  <si>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</si>
  <si>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</si>
  <si>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</si>
  <si>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</si>
  <si>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</si>
  <si>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</si>
  <si>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</si>
  <si>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</si>
  <si>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</si>
  <si>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</si>
  <si>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</si>
  <si>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</si>
  <si>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</si>
  <si>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</si>
  <si>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</si>
  <si>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</si>
  <si>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</si>
  <si>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</si>
  <si>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</si>
  <si>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</si>
  <si>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</si>
  <si>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</si>
  <si>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</si>
  <si>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</si>
  <si>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</si>
  <si>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</si>
  <si>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</si>
  <si>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</si>
  <si>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</si>
  <si>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</si>
  <si>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</si>
  <si>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</si>
  <si>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</si>
  <si>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</si>
  <si>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</si>
  <si>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</si>
  <si>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</si>
  <si>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</si>
  <si>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</si>
  <si>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</si>
  <si>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</si>
  <si>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</si>
  <si>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</si>
  <si>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</si>
  <si>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</si>
  <si>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</si>
  <si>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</si>
  <si>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</si>
  <si>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</si>
  <si>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</si>
  <si>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</si>
  <si>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</si>
  <si>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</si>
  <si>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</si>
  <si>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</si>
  <si>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</si>
  <si>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</si>
  <si>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</si>
  <si>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</si>
  <si>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</si>
  <si>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</si>
  <si>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</si>
  <si>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</si>
  <si>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</si>
  <si>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</si>
  <si>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</si>
  <si>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</si>
  <si>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</si>
  <si>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</si>
  <si>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</si>
  <si>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</si>
  <si>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</si>
  <si>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</si>
  <si>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</si>
  <si>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</si>
  <si>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</si>
  <si>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</si>
  <si>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</si>
  <si>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</si>
  <si>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</si>
  <si>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</si>
  <si>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</si>
  <si>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</si>
  <si>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</si>
  <si>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</si>
  <si>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</si>
  <si>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</si>
  <si>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</si>
  <si>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</si>
  <si>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</si>
  <si>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</si>
  <si>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</si>
  <si>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</si>
  <si>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</si>
  <si>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</si>
  <si>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</si>
  <si>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</si>
  <si>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</si>
  <si>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</si>
  <si>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</si>
  <si>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</si>
  <si>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</si>
  <si>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</si>
  <si>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</si>
  <si>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</si>
  <si>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</si>
  <si>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</si>
  <si>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</si>
  <si>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</si>
  <si>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</si>
  <si>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</si>
  <si>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</si>
  <si>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</si>
  <si>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</si>
  <si>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</si>
  <si>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</si>
  <si>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</si>
  <si>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</si>
  <si>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</si>
  <si>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</si>
  <si>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</si>
  <si>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</si>
  <si>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</si>
  <si>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</si>
  <si>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</si>
  <si>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</si>
  <si>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</si>
  <si>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</si>
  <si>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</si>
  <si>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</si>
  <si>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</si>
  <si>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</si>
  <si>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</si>
  <si>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</si>
  <si>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</si>
  <si>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</si>
  <si>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</si>
  <si>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</si>
  <si>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</si>
  <si>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</si>
  <si>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</si>
  <si>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</si>
  <si>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</si>
  <si>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</si>
  <si>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</si>
  <si>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</si>
  <si>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</si>
  <si>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</si>
  <si>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</si>
  <si>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</si>
  <si>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</si>
  <si>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</si>
  <si>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</si>
  <si>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</si>
  <si>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</si>
  <si>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</si>
  <si>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</si>
  <si>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</si>
  <si>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</si>
  <si>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</si>
  <si>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</si>
  <si>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</si>
  <si>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</si>
  <si>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</si>
  <si>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</si>
  <si>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</si>
  <si>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</si>
  <si>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</si>
  <si>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</si>
  <si>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</si>
  <si>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</si>
  <si>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</si>
  <si>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</si>
  <si>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</si>
  <si>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</si>
  <si>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</si>
  <si>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</si>
  <si>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</si>
  <si>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</si>
  <si>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</si>
  <si>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</si>
  <si>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</si>
  <si>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</si>
  <si>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</si>
  <si>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</si>
  <si>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</si>
  <si>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</si>
  <si>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</si>
  <si>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</si>
  <si>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</si>
  <si>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</si>
  <si>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</si>
  <si>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</si>
  <si>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</si>
  <si>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</si>
  <si>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</si>
  <si>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</si>
  <si>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</si>
  <si>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</si>
  <si>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</si>
  <si>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</si>
  <si>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</si>
  <si>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</si>
  <si>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</si>
  <si>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</si>
  <si>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</si>
  <si>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</si>
  <si>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</si>
  <si>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</si>
  <si>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</si>
  <si>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</si>
  <si>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</si>
  <si>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</si>
  <si>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</si>
  <si>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</si>
  <si>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</si>
  <si>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</si>
  <si>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</si>
  <si>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</si>
  <si>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</si>
  <si>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</si>
  <si>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</si>
  <si>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</si>
  <si>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</si>
  <si>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</si>
  <si>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</si>
  <si>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</si>
  <si>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</si>
  <si>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</si>
  <si>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</si>
  <si>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</si>
  <si>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</si>
  <si>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</si>
  <si>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</si>
  <si>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</si>
  <si>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</si>
  <si>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</si>
  <si>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</si>
  <si>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</si>
  <si>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</si>
  <si>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</si>
  <si>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</si>
  <si>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</si>
  <si>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</si>
  <si>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</si>
  <si>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</si>
  <si>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</si>
  <si>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</si>
  <si>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</si>
  <si>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</si>
  <si>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</si>
  <si>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</si>
  <si>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</si>
  <si>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</si>
  <si>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</si>
  <si>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</si>
  <si>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</si>
  <si>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</si>
  <si>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</si>
  <si>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</si>
  <si>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</si>
  <si>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</si>
  <si>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</si>
  <si>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</si>
  <si>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</si>
  <si>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</si>
  <si>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</si>
  <si>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</si>
  <si>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</si>
  <si>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</si>
  <si>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</si>
  <si>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</si>
  <si>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</si>
  <si>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</si>
  <si>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</si>
  <si>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</si>
  <si>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</si>
  <si>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</si>
  <si>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</si>
  <si>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</si>
  <si>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</si>
  <si>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</si>
  <si>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</si>
  <si>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</si>
  <si>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</si>
  <si>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</si>
  <si>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</si>
  <si>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</si>
  <si>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</si>
  <si>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</si>
  <si>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</si>
  <si>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</si>
  <si>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</si>
  <si>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</si>
  <si>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</si>
  <si>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</si>
  <si>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</si>
  <si>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</si>
  <si>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</si>
  <si>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</si>
  <si>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</si>
  <si>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</si>
  <si>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</si>
  <si>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</si>
  <si>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</si>
  <si>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</si>
  <si>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</si>
  <si>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</si>
  <si>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</si>
  <si>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</si>
  <si>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</si>
  <si>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</si>
  <si>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</si>
  <si>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</si>
  <si>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</si>
  <si>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</si>
  <si>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</si>
  <si>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</si>
  <si>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</si>
  <si>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</si>
  <si>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</si>
  <si>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</si>
  <si>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</si>
  <si>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</si>
  <si>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</si>
  <si>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</si>
  <si>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</si>
  <si>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</si>
  <si>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</si>
  <si>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</si>
  <si>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</si>
  <si>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</si>
  <si>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</si>
  <si>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</si>
  <si>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</si>
  <si>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</si>
  <si>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</si>
  <si>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</si>
  <si>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</si>
  <si>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</si>
  <si>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</si>
  <si>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</si>
  <si>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</si>
  <si>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</si>
  <si>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</si>
  <si>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</si>
  <si>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</si>
  <si>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</si>
  <si>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</si>
  <si>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</si>
  <si>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</si>
  <si>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</si>
  <si>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</si>
  <si>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</si>
  <si>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</si>
  <si>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</si>
  <si>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</si>
  <si>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</si>
  <si>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</si>
  <si>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</si>
  <si>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</si>
  <si>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</si>
  <si>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</si>
  <si>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</si>
  <si>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</si>
  <si>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</si>
  <si>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</si>
  <si>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</si>
  <si>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</si>
  <si>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</si>
  <si>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</si>
  <si>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</si>
  <si>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</si>
  <si>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</si>
  <si>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</si>
  <si>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</si>
  <si>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</si>
  <si>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</si>
  <si>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</si>
  <si>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</si>
  <si>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</si>
  <si>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</si>
  <si>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</si>
  <si>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</si>
  <si>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</si>
  <si>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</si>
  <si>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</si>
  <si>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</si>
  <si>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</si>
  <si>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</si>
  <si>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</si>
  <si>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</si>
  <si>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</si>
  <si>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</si>
  <si>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</si>
  <si>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</si>
  <si>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</si>
  <si>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</si>
  <si>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</si>
  <si>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</si>
  <si>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</si>
  <si>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</si>
  <si>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</si>
  <si>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</si>
  <si>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</si>
  <si>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</si>
  <si>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</si>
  <si>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</si>
  <si>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</si>
  <si>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</si>
  <si>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</si>
  <si>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</si>
  <si>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</si>
  <si>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</si>
  <si>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</si>
  <si>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</si>
  <si>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</si>
  <si>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</si>
  <si>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</si>
  <si>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</si>
  <si>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</si>
  <si>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</si>
  <si>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</si>
  <si>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</si>
  <si>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</si>
  <si>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</si>
  <si>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</si>
  <si>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</si>
  <si>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</si>
  <si>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</si>
  <si>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</si>
  <si>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</si>
  <si>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</si>
  <si>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</si>
  <si>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</si>
  <si>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</si>
  <si>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</si>
  <si>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</si>
  <si>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</si>
  <si>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</si>
  <si>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</si>
  <si>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</si>
  <si>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</si>
  <si>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</si>
  <si>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</si>
  <si>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</si>
  <si>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</si>
  <si>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</si>
  <si>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</si>
  <si>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</si>
  <si>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</si>
  <si>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</si>
  <si>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</si>
  <si>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</si>
  <si>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</si>
  <si>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</si>
  <si>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</si>
  <si>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</si>
  <si>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</si>
  <si>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</si>
  <si>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</si>
  <si>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</si>
  <si>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</si>
  <si>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</si>
  <si>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</si>
  <si>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</si>
  <si>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</si>
  <si>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</si>
  <si>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</si>
  <si>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</si>
  <si>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</si>
  <si>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</si>
  <si>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</si>
  <si>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</si>
  <si>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</si>
  <si>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</si>
  <si>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</si>
  <si>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</si>
  <si>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</si>
  <si>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</si>
  <si>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</si>
  <si>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</si>
  <si>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</si>
  <si>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</si>
  <si>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</si>
  <si>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</si>
  <si>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</si>
  <si>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</si>
  <si>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</si>
  <si>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</si>
  <si>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</si>
  <si>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</si>
  <si>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</si>
  <si>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</si>
  <si>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</si>
  <si>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</si>
  <si>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</si>
  <si>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</si>
  <si>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</si>
  <si>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</si>
  <si>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</si>
  <si>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</si>
  <si>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</si>
  <si>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</si>
  <si>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</si>
  <si>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</si>
  <si>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</si>
  <si>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</si>
  <si>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</si>
  <si>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</si>
  <si>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</si>
  <si>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</si>
  <si>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</si>
  <si>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</si>
  <si>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</si>
  <si>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</si>
  <si>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</si>
  <si>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</si>
  <si>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</si>
  <si>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</si>
  <si>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</si>
  <si>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</si>
  <si>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</si>
  <si>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</si>
  <si>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</si>
  <si>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</si>
  <si>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</si>
  <si>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</si>
  <si>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</si>
  <si>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</si>
  <si>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</si>
  <si>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</si>
  <si>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</si>
  <si>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</si>
  <si>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</si>
  <si>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</si>
  <si>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</si>
  <si>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</si>
  <si>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</si>
  <si>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</si>
  <si>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</si>
  <si>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</si>
  <si>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</si>
  <si>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</si>
  <si>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</si>
  <si>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</si>
  <si>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</si>
  <si>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</si>
  <si>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</si>
  <si>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</si>
  <si>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</si>
  <si>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</si>
  <si>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</si>
  <si>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</si>
  <si>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</si>
  <si>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</si>
  <si>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</si>
  <si>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</si>
  <si>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</si>
  <si>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</si>
  <si>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</si>
  <si>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</si>
  <si>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</si>
  <si>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</si>
  <si>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</si>
  <si>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</si>
  <si>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</si>
  <si>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</si>
  <si>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</si>
  <si>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</si>
  <si>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</si>
  <si>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</si>
  <si>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</si>
  <si>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</si>
  <si>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</si>
  <si>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</si>
  <si>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</si>
  <si>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</si>
  <si>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</si>
  <si>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</si>
  <si>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</si>
  <si>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</si>
  <si>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</si>
  <si>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</si>
  <si>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</si>
  <si>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</si>
  <si>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</si>
  <si>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</si>
  <si>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</si>
  <si>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</si>
  <si>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</si>
  <si>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</si>
  <si>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</si>
  <si>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</si>
  <si>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</si>
  <si>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</si>
  <si>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</si>
  <si>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</si>
  <si>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</si>
  <si>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</si>
  <si>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</si>
  <si>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</si>
  <si>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</si>
  <si>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</si>
  <si>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</si>
  <si>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</si>
  <si>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</si>
  <si>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</si>
  <si>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</si>
  <si>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</si>
  <si>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</si>
  <si>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</si>
  <si>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</si>
  <si>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</si>
  <si>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</si>
  <si>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</si>
  <si>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</si>
  <si>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</si>
  <si>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</si>
  <si>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</si>
  <si>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</si>
  <si>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</si>
  <si>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</si>
  <si>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</si>
  <si>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</si>
  <si>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</si>
  <si>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</si>
  <si>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</si>
  <si>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</si>
  <si>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</si>
  <si>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</si>
  <si>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</si>
  <si>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</si>
  <si>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</si>
  <si>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</si>
  <si>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</si>
  <si>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</si>
  <si>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</si>
  <si>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</si>
  <si>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</si>
  <si>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</si>
  <si>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</si>
  <si>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</si>
  <si>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</si>
  <si>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</si>
  <si>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</si>
  <si>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</si>
  <si>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</si>
  <si>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</si>
  <si>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</si>
  <si>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</si>
  <si>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</si>
  <si>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</si>
  <si>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</si>
  <si>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</si>
  <si>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</si>
  <si>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</si>
  <si>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</si>
  <si>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</si>
  <si>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</si>
  <si>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</si>
  <si>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</si>
  <si>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</si>
  <si>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</si>
  <si>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</si>
  <si>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</si>
  <si>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</si>
  <si>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</si>
  <si>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</si>
  <si>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</si>
  <si>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</si>
  <si>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</si>
  <si>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</si>
  <si>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</si>
  <si>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</si>
  <si>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</si>
  <si>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</si>
  <si>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</si>
  <si>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</si>
  <si>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</si>
  <si>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</si>
  <si>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</si>
  <si>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</si>
  <si>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</si>
  <si>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</si>
  <si>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</si>
  <si>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</si>
  <si>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</si>
  <si>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</si>
  <si>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</si>
  <si>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</si>
  <si>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</si>
  <si>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</si>
  <si>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</si>
  <si>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</si>
  <si>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</si>
  <si>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</si>
  <si>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</si>
  <si>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</si>
  <si>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</si>
  <si>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</si>
  <si>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</si>
  <si>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</si>
  <si>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</si>
  <si>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</si>
  <si>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</si>
  <si>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</si>
  <si>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</si>
  <si>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</si>
  <si>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</si>
  <si>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</si>
  <si>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</si>
  <si>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</si>
  <si>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</si>
  <si>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</si>
  <si>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</si>
  <si>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</si>
  <si>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</si>
  <si>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</si>
  <si>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</si>
  <si>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</si>
  <si>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</si>
  <si>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</si>
  <si>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</si>
  <si>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</si>
  <si>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</si>
  <si>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</si>
  <si>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</si>
  <si>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</si>
  <si>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</si>
  <si>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</si>
  <si>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</si>
  <si>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</si>
  <si>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</si>
  <si>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</si>
  <si>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</si>
  <si>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</si>
  <si>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</si>
  <si>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</si>
  <si>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</si>
  <si>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</si>
  <si>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</si>
  <si>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</si>
  <si>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</si>
  <si>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</si>
  <si>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</si>
  <si>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</si>
  <si>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</si>
  <si>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</si>
  <si>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</si>
  <si>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</si>
  <si>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</si>
  <si>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</si>
  <si>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</si>
  <si>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</si>
  <si>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</si>
  <si>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</si>
  <si>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</si>
  <si>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</si>
  <si>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</si>
  <si>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</si>
  <si>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</si>
  <si>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</si>
  <si>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</si>
  <si>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</si>
  <si>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</si>
  <si>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</si>
  <si>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</si>
  <si>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</si>
  <si>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</si>
  <si>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</si>
  <si>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</si>
  <si>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</si>
  <si>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</si>
  <si>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</si>
  <si>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</si>
  <si>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</si>
  <si>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</si>
  <si>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</si>
  <si>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</si>
  <si>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</si>
  <si>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</si>
  <si>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</si>
  <si>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</si>
  <si>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</si>
  <si>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</si>
  <si>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</si>
  <si>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</si>
  <si>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</si>
  <si>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</si>
  <si>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</si>
  <si>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</si>
  <si>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</si>
  <si>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</si>
  <si>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</si>
  <si>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</si>
  <si>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</si>
  <si>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</si>
  <si>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</si>
  <si>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</si>
  <si>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</si>
  <si>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</si>
  <si>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</si>
  <si>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</si>
  <si>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</si>
  <si>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</si>
  <si>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</si>
  <si>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</si>
  <si>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</si>
  <si>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</si>
  <si>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</si>
  <si>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</si>
  <si>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</si>
  <si>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</si>
  <si>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</si>
  <si>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</si>
  <si>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</si>
  <si>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</si>
  <si>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</si>
  <si>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</si>
  <si>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</si>
  <si>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</si>
  <si>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</si>
  <si>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</si>
  <si>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</si>
  <si>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</si>
  <si>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</si>
  <si>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</si>
  <si>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</si>
  <si>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</si>
  <si>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</si>
  <si>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</si>
  <si>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</si>
  <si>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</si>
  <si>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</si>
  <si>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</si>
  <si>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</si>
  <si>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</si>
  <si>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</si>
  <si>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</si>
  <si>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</si>
  <si>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</si>
  <si>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</si>
  <si>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</si>
  <si>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</si>
  <si>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</si>
  <si>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</si>
  <si>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</si>
  <si>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</si>
  <si>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</si>
  <si>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</si>
  <si>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</si>
  <si>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</si>
  <si>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</si>
  <si>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</si>
  <si>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</si>
  <si>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</si>
  <si>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</si>
  <si>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</si>
  <si>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</si>
  <si>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</si>
  <si>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</si>
  <si>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</si>
  <si>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</si>
  <si>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</si>
  <si>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</si>
  <si>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</si>
  <si>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</si>
  <si>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</si>
  <si>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</si>
  <si>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</si>
  <si>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</si>
  <si>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</si>
  <si>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</si>
  <si>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</si>
  <si>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</si>
  <si>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</si>
  <si>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</si>
  <si>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</si>
  <si>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</si>
  <si>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</si>
  <si>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</si>
  <si>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</si>
  <si>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</si>
  <si>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</si>
  <si>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</si>
  <si>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</si>
  <si>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</si>
  <si>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</si>
  <si>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</si>
  <si>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</si>
  <si>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</si>
  <si>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</si>
  <si>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</si>
  <si>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</si>
  <si>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</si>
  <si>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</si>
  <si>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</si>
  <si>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</si>
  <si>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</si>
  <si>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</si>
  <si>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</si>
  <si>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</si>
  <si>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</si>
  <si>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</si>
  <si>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</si>
  <si>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</si>
  <si>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</si>
  <si>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</si>
  <si>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</si>
  <si>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</si>
  <si>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</si>
  <si>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</si>
  <si>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</si>
  <si>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</si>
  <si>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</si>
  <si>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</si>
  <si>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</si>
  <si>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</si>
  <si>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</si>
  <si>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</si>
  <si>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</si>
  <si>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</si>
  <si>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</si>
  <si>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</si>
  <si>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</si>
  <si>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</si>
  <si>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</si>
  <si>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</si>
  <si>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</si>
  <si>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</si>
  <si>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</si>
  <si>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</si>
  <si>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</si>
  <si>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</si>
  <si>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</si>
  <si>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</si>
  <si>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</si>
  <si>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</si>
  <si>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</si>
  <si>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</si>
  <si>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</si>
  <si>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</si>
  <si>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</si>
  <si>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</si>
  <si>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</si>
  <si>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</si>
  <si>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</si>
  <si>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</si>
  <si>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</si>
  <si>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</si>
  <si>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</si>
  <si>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Sum of Total Amount</t>
  </si>
  <si>
    <t>2023</t>
  </si>
  <si>
    <t>Nov</t>
  </si>
  <si>
    <t>Feb</t>
  </si>
  <si>
    <t>Jan</t>
  </si>
  <si>
    <t>May</t>
  </si>
  <si>
    <t>Apr</t>
  </si>
  <si>
    <t>Mar</t>
  </si>
  <si>
    <t>Dec</t>
  </si>
  <si>
    <t>Oct</t>
  </si>
  <si>
    <t>Aug</t>
  </si>
  <si>
    <t>Sep</t>
  </si>
  <si>
    <t>Jun</t>
  </si>
  <si>
    <t>Jul</t>
  </si>
  <si>
    <t>2024</t>
  </si>
  <si>
    <t>Sum of Quantity</t>
  </si>
  <si>
    <t>Age Buckets</t>
  </si>
  <si>
    <t>Income</t>
  </si>
  <si>
    <t>Children</t>
  </si>
  <si>
    <t>Education</t>
  </si>
  <si>
    <t>Bachelors</t>
  </si>
  <si>
    <t>Partial College</t>
  </si>
  <si>
    <t>High School</t>
  </si>
  <si>
    <t>Partial High School</t>
  </si>
  <si>
    <t>Graduate Degree</t>
  </si>
  <si>
    <t>Age Bucket</t>
  </si>
  <si>
    <t>Country</t>
  </si>
  <si>
    <t>name</t>
  </si>
  <si>
    <t>AD</t>
  </si>
  <si>
    <t>Andorra</t>
  </si>
  <si>
    <t>AL</t>
  </si>
  <si>
    <t>Albania</t>
  </si>
  <si>
    <t>AT</t>
  </si>
  <si>
    <t>Austria</t>
  </si>
  <si>
    <t>BA</t>
  </si>
  <si>
    <t>Bosnia and Herzegovina</t>
  </si>
  <si>
    <t>BE</t>
  </si>
  <si>
    <t>Belgium</t>
  </si>
  <si>
    <t>BG</t>
  </si>
  <si>
    <t>Bulgaria</t>
  </si>
  <si>
    <t>BY</t>
  </si>
  <si>
    <t>Belarus</t>
  </si>
  <si>
    <t>CH</t>
  </si>
  <si>
    <t>Switzerland</t>
  </si>
  <si>
    <t>CY</t>
  </si>
  <si>
    <t>Cyprus</t>
  </si>
  <si>
    <t>CZ</t>
  </si>
  <si>
    <t>Czech Republic</t>
  </si>
  <si>
    <t>DE</t>
  </si>
  <si>
    <t>Germany</t>
  </si>
  <si>
    <t>DK</t>
  </si>
  <si>
    <t>Denmark</t>
  </si>
  <si>
    <t>EE</t>
  </si>
  <si>
    <t>Estonia</t>
  </si>
  <si>
    <t>ES</t>
  </si>
  <si>
    <t>Spain</t>
  </si>
  <si>
    <t>FI</t>
  </si>
  <si>
    <t>Finland</t>
  </si>
  <si>
    <t>FO</t>
  </si>
  <si>
    <t>FR</t>
  </si>
  <si>
    <t>France</t>
  </si>
  <si>
    <t>GB</t>
  </si>
  <si>
    <t>United Kingdom</t>
  </si>
  <si>
    <t>GG</t>
  </si>
  <si>
    <t>Guernsey</t>
  </si>
  <si>
    <t>GI</t>
  </si>
  <si>
    <t>Gibraltar</t>
  </si>
  <si>
    <t>GR</t>
  </si>
  <si>
    <t>Greece</t>
  </si>
  <si>
    <t>HR</t>
  </si>
  <si>
    <t>Croatia</t>
  </si>
  <si>
    <t>HU</t>
  </si>
  <si>
    <t>Hungary</t>
  </si>
  <si>
    <t>IE</t>
  </si>
  <si>
    <t>Ireland</t>
  </si>
  <si>
    <t>IS</t>
  </si>
  <si>
    <t>Iceland</t>
  </si>
  <si>
    <t>IT</t>
  </si>
  <si>
    <t>Italy</t>
  </si>
  <si>
    <t>LI</t>
  </si>
  <si>
    <t>Liechtenstein</t>
  </si>
  <si>
    <t>LT</t>
  </si>
  <si>
    <t>Lithuania</t>
  </si>
  <si>
    <t>LU</t>
  </si>
  <si>
    <t>Luxembourg</t>
  </si>
  <si>
    <t>LV</t>
  </si>
  <si>
    <t>Latvia</t>
  </si>
  <si>
    <t>MC</t>
  </si>
  <si>
    <t>Monaco</t>
  </si>
  <si>
    <t>MD</t>
  </si>
  <si>
    <t>Moldova</t>
  </si>
  <si>
    <t>ME</t>
  </si>
  <si>
    <t>Montenegro</t>
  </si>
  <si>
    <t>MK</t>
  </si>
  <si>
    <t>MT</t>
  </si>
  <si>
    <t>Malta</t>
  </si>
  <si>
    <t>NL</t>
  </si>
  <si>
    <t>Netherlands</t>
  </si>
  <si>
    <t>NO</t>
  </si>
  <si>
    <t>Norway</t>
  </si>
  <si>
    <t>PL</t>
  </si>
  <si>
    <t>Poland</t>
  </si>
  <si>
    <t>PT</t>
  </si>
  <si>
    <t>Portugal</t>
  </si>
  <si>
    <t>RO</t>
  </si>
  <si>
    <t>Romania</t>
  </si>
  <si>
    <t>RS</t>
  </si>
  <si>
    <t>Serbia</t>
  </si>
  <si>
    <t>SE</t>
  </si>
  <si>
    <t>Sweden</t>
  </si>
  <si>
    <t>SI</t>
  </si>
  <si>
    <t>Slovenia</t>
  </si>
  <si>
    <t>SK</t>
  </si>
  <si>
    <t>Slovakia</t>
  </si>
  <si>
    <t>SM</t>
  </si>
  <si>
    <t>San Marino</t>
  </si>
  <si>
    <t>UA</t>
  </si>
  <si>
    <t>Ukraine</t>
  </si>
  <si>
    <t>VA</t>
  </si>
  <si>
    <t>Vatican City</t>
  </si>
  <si>
    <t>Country ID</t>
  </si>
  <si>
    <t>abbreviation</t>
  </si>
  <si>
    <t>ISO alpha 2</t>
  </si>
  <si>
    <t>continent</t>
  </si>
  <si>
    <t>Ukr.</t>
  </si>
  <si>
    <t>eu</t>
  </si>
  <si>
    <t>Fr.</t>
  </si>
  <si>
    <t>Swe.</t>
  </si>
  <si>
    <t>Ger.</t>
  </si>
  <si>
    <t>Fin.</t>
  </si>
  <si>
    <t>Nor.</t>
  </si>
  <si>
    <t>Pol.</t>
  </si>
  <si>
    <t>U.K.</t>
  </si>
  <si>
    <t>Rom.</t>
  </si>
  <si>
    <t>Bela.</t>
  </si>
  <si>
    <t>Grc.</t>
  </si>
  <si>
    <t>Blg.</t>
  </si>
  <si>
    <t>Ice.</t>
  </si>
  <si>
    <t>Port.</t>
  </si>
  <si>
    <t>Czech Rep.</t>
  </si>
  <si>
    <t>Den.</t>
  </si>
  <si>
    <t>Hung.</t>
  </si>
  <si>
    <t>Serb.</t>
  </si>
  <si>
    <t>Aus.</t>
  </si>
  <si>
    <t>Ire.</t>
  </si>
  <si>
    <t>Lith.</t>
  </si>
  <si>
    <t>Lat.</t>
  </si>
  <si>
    <t>Cro.</t>
  </si>
  <si>
    <t>Bos.</t>
  </si>
  <si>
    <t>Slvk.</t>
  </si>
  <si>
    <t>Est.</t>
  </si>
  <si>
    <t>Neth.</t>
  </si>
  <si>
    <t>Switz.</t>
  </si>
  <si>
    <t>Mol.</t>
  </si>
  <si>
    <t>Bel.</t>
  </si>
  <si>
    <t>Alb.</t>
  </si>
  <si>
    <t>Macedonia</t>
  </si>
  <si>
    <t>Mac.</t>
  </si>
  <si>
    <t>Slvn.</t>
  </si>
  <si>
    <t>Mont.</t>
  </si>
  <si>
    <t>Cyp.</t>
  </si>
  <si>
    <t>asia</t>
  </si>
  <si>
    <t>Lux.</t>
  </si>
  <si>
    <t>Faroe Is.</t>
  </si>
  <si>
    <t>Far. Is.</t>
  </si>
  <si>
    <t>And.</t>
  </si>
  <si>
    <t>Liech.</t>
  </si>
  <si>
    <t>Guern.</t>
  </si>
  <si>
    <t>S. Mar.</t>
  </si>
  <si>
    <t>Gib.</t>
  </si>
  <si>
    <t>id</t>
  </si>
  <si>
    <t>Country Name</t>
  </si>
  <si>
    <t>Years</t>
  </si>
  <si>
    <t>Count of Transaction ID</t>
  </si>
  <si>
    <t>Average of Total Amount</t>
  </si>
  <si>
    <t>Averege Order Value</t>
  </si>
  <si>
    <t>E-commerce Sales Dahsboard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</si>
</sst>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2]\ #,##0.00;[Red]\-[$€-2]\ #,##0.00"/>
    <numFmt numFmtId="170" formatCode="dd\-mmm\-yyyy"/>
    <numFmt numFmtId="171" formatCode="_-[$€-2]\ * #,##0.00_-;\-[$€-2]\ * #,##0.00_-;_-[$€-2]\ * &quot;-&quot;??_-;_-@_-"/>
  </numFmts>
  <fonts count="13" x14ac:knownFonts="1">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sz val="10"/>
      <color theme="1"/>
      <name val="Arial"/>
      <family val="2"/>
    </font>
    <font>
      <sz val="12"/>
      <color rgb="FF202124"/>
      <name val="Arial"/>
      <family val="2"/>
    </font>
    <font>
      <b/>
      <sz val="12"/>
      <color rgb="FF1F2328"/>
      <name val="Helvetica"/>
      <family val="2"/>
    </font>
    <font>
      <sz val="12"/>
      <color rgb="FF1F2328"/>
      <name val="Helvetica"/>
      <family val="2"/>
    </font>
    <font>
      <sz val="10"/>
      <color rgb="FF000000"/>
      <name val="Tahoma"/>
      <family val="2"/>
    </font>
    <font>
      <b/>
      <sz val="10"/>
      <color rgb="FF000000"/>
      <name val="Tahoma"/>
      <family val="2"/>
    </font>
    <font>
      <b/>
      <sz val="18"/>
      <color theme="1"/>
      <name val="Calibri"/>
      <family val="2"/>
      <scheme val="minor"/>
    </font>
    <font>
      <b/>
      <sz val="36"/>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s>
  <cellStyleXfs count="1">
    <xf numFmtId="0" fontId="0" fillId="0" borderId="0"/>
  </cellStyleXfs>
  <cellXfs count="41">
    <xf numFmtId="0" fontId="0" fillId="0" borderId="0" xfId="0"/>
    <xf numFmtId="14" fontId="0" fillId="0" borderId="0" xfId="0" applyNumberFormat="1"/>
    <xf numFmtId="0" fontId="0" fillId="0" borderId="0" xfId="0" applyNumberFormat="1"/>
    <xf numFmtId="0" fontId="0" fillId="0" borderId="0" xfId="0" pivotButton="1"/>
    <xf numFmtId="0" fontId="1" fillId="0" borderId="0" xfId="0" applyFont="1"/>
    <xf numFmtId="0" fontId="2" fillId="0" borderId="1" xfId="0" applyFont="1" applyFill="1" applyBorder="1"/>
    <xf numFmtId="0" fontId="2" fillId="0" borderId="2" xfId="0" applyFont="1" applyFill="1" applyBorder="1"/>
    <xf numFmtId="0" fontId="3" fillId="0" borderId="1" xfId="0" applyNumberFormat="1" applyFont="1" applyFill="1" applyBorder="1"/>
    <xf numFmtId="0" fontId="3" fillId="0" borderId="1" xfId="0" applyFont="1" applyFill="1" applyBorder="1"/>
    <xf numFmtId="0" fontId="2" fillId="0" borderId="0" xfId="0" applyFont="1" applyFill="1" applyBorder="1"/>
    <xf numFmtId="167" fontId="4" fillId="0" borderId="0" xfId="0" applyNumberFormat="1" applyFont="1"/>
    <xf numFmtId="0" fontId="4" fillId="0" borderId="0" xfId="0" applyFont="1"/>
    <xf numFmtId="0" fontId="5" fillId="0" borderId="0" xfId="0" applyFont="1"/>
    <xf numFmtId="3" fontId="5" fillId="0" borderId="0" xfId="0" applyNumberFormat="1" applyFont="1"/>
    <xf numFmtId="16" fontId="5" fillId="0" borderId="0" xfId="0" applyNumberFormat="1" applyFont="1"/>
    <xf numFmtId="0" fontId="6" fillId="0" borderId="0" xfId="0" applyFont="1"/>
    <xf numFmtId="0" fontId="7" fillId="0" borderId="0" xfId="0" applyFont="1"/>
    <xf numFmtId="170" fontId="3" fillId="0" borderId="1" xfId="0" applyNumberFormat="1" applyFont="1" applyFill="1" applyBorder="1"/>
    <xf numFmtId="171" fontId="3" fillId="0" borderId="1" xfId="0" applyNumberFormat="1" applyFont="1" applyFill="1" applyBorder="1"/>
    <xf numFmtId="171" fontId="3" fillId="0" borderId="2" xfId="0" applyNumberFormat="1" applyFont="1" applyFill="1" applyBorder="1"/>
    <xf numFmtId="170" fontId="0" fillId="0" borderId="0" xfId="0" applyNumberFormat="1"/>
    <xf numFmtId="0" fontId="3" fillId="0" borderId="3" xfId="0" applyFont="1" applyFill="1" applyBorder="1"/>
    <xf numFmtId="170" fontId="3" fillId="0" borderId="3" xfId="0" applyNumberFormat="1" applyFont="1" applyFill="1" applyBorder="1"/>
    <xf numFmtId="0" fontId="3" fillId="0" borderId="3" xfId="0" applyNumberFormat="1" applyFont="1" applyFill="1" applyBorder="1"/>
    <xf numFmtId="171" fontId="3" fillId="0" borderId="3" xfId="0" applyNumberFormat="1" applyFont="1" applyFill="1" applyBorder="1"/>
    <xf numFmtId="171" fontId="3" fillId="0" borderId="4" xfId="0" applyNumberFormat="1" applyFont="1" applyFill="1" applyBorder="1"/>
    <xf numFmtId="0" fontId="0" fillId="0" borderId="0" xfId="0" applyBorder="1"/>
    <xf numFmtId="0" fontId="12" fillId="2" borderId="0" xfId="0" applyFont="1" applyFill="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0" borderId="0" xfId="0" applyFont="1" applyFill="1" applyAlignment="1">
      <alignment vertical="center"/>
    </xf>
  </cellXfs>
  <cellStyles count="1">
    <cellStyle name="Normal" xfId="0" builtinId="0"/>
  </cellStyles>
  <dxfs count="27">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71" formatCode="_-[$€-2]\ * #,##0.00_-;\-[$€-2]\ * #,##0.00_-;_-[$€-2]\ * &quot;-&quot;??_-;_-@_-"/>
      <fill>
        <patternFill patternType="none">
          <fgColor indexed="64"/>
          <bgColor indexed="65"/>
        </patternFill>
      </fill>
      <border diagonalUp="0" diagonalDown="0" outline="0">
        <left/>
        <right style="thin">
          <color theme="9" tint="0.39997558519241921"/>
        </right>
        <top style="thin">
          <color theme="9" tint="0.39997558519241921"/>
        </top>
        <bottom/>
      </border>
    </dxf>
    <dxf>
      <font>
        <b val="0"/>
        <i val="0"/>
        <strike val="0"/>
        <condense val="0"/>
        <extend val="0"/>
        <outline val="0"/>
        <shadow val="0"/>
        <u val="none"/>
        <vertAlign val="baseline"/>
        <sz val="12"/>
        <color auto="1"/>
        <name val="Calibri"/>
        <family val="2"/>
        <scheme val="minor"/>
      </font>
      <numFmt numFmtId="171" formatCode="_-[$€-2]\ * #,##0.00_-;\-[$€-2]\ * #,##0.00_-;_-[$€-2]\ * &quot;-&quot;??_-;_-@_-"/>
      <fill>
        <patternFill patternType="none">
          <fgColor indexed="64"/>
          <bgColor indexed="65"/>
        </patternFill>
      </fill>
      <border diagonalUp="0" diagonalDown="0" outline="0">
        <left/>
        <right/>
        <top style="thin">
          <color theme="9" tint="0.39997558519241921"/>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border diagonalUp="0" diagonalDown="0" outline="0">
        <left/>
        <right/>
        <top style="thin">
          <color theme="9" tint="0.39997558519241921"/>
        </top>
        <bottom/>
      </border>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border diagonalUp="0" diagonalDown="0" outline="0">
        <left/>
        <right/>
        <top style="thin">
          <color theme="9" tint="0.39997558519241921"/>
        </top>
        <bottom/>
      </border>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border diagonalUp="0" diagonalDown="0" outline="0">
        <left/>
        <right/>
        <top style="thin">
          <color theme="9" tint="0.39997558519241921"/>
        </top>
        <bottom/>
      </border>
    </dxf>
    <dxf>
      <font>
        <b val="0"/>
        <i val="0"/>
        <strike val="0"/>
        <condense val="0"/>
        <extend val="0"/>
        <outline val="0"/>
        <shadow val="0"/>
        <u val="none"/>
        <vertAlign val="baseline"/>
        <sz val="12"/>
        <color auto="1"/>
        <name val="Calibri"/>
        <family val="2"/>
        <scheme val="minor"/>
      </font>
      <numFmt numFmtId="170" formatCode="dd\-mmm\-yyyy"/>
      <fill>
        <patternFill patternType="none">
          <fgColor indexed="64"/>
          <bgColor indexed="65"/>
        </patternFill>
      </fill>
      <border diagonalUp="0" diagonalDown="0" outline="0">
        <left/>
        <right/>
        <top style="thin">
          <color theme="9" tint="0.39997558519241921"/>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border diagonalUp="0" diagonalDown="0" outline="0">
        <left/>
        <right/>
        <top style="thin">
          <color theme="9" tint="0.39997558519241921"/>
        </top>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171" formatCode="_-[$€-2]\ * #,##0.00_-;\-[$€-2]\ * #,##0.00_-;_-[$€-2]\ * &quot;-&quot;??_-;_-@_-"/>
      <fill>
        <patternFill patternType="none">
          <fgColor indexed="64"/>
          <bgColor indexed="65"/>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numFmt numFmtId="171" formatCode="_-[$€-2]\ * #,##0.00_-;\-[$€-2]\ * #,##0.00_-;_-[$€-2]\ * &quot;-&quot;??_-;_-@_-"/>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numFmt numFmtId="170" formatCode="dd\-mmm\-yyyy"/>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border outline="0">
        <left style="thin">
          <color theme="9" tint="0.39997558519241921"/>
        </left>
      </border>
    </dxf>
    <dxf>
      <numFmt numFmtId="0" formatCode="General"/>
    </dxf>
    <dxf>
      <numFmt numFmtId="0" formatCode="General"/>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[Retail_sales_dashboard.xlsx]Country Pivot!Sales By country</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Pivot'!$B$3:$B$4</c:f>
              <c:strCache>
                <c:ptCount val="1"/>
                <c:pt idx="0">
                  <c:v>Female</c:v>
                </c:pt>
              </c:strCache>
            </c:strRef>
          </c:tx>
          <c:spPr>
            <a:solidFill>
              <a:schemeClr val="accent1"/>
            </a:solidFill>
            <a:ln>
              <a:noFill/>
            </a:ln>
            <a:effectLst/>
          </c:spPr>
          <c:invertIfNegative val="0"/>
          <c:cat>
            <c:strRef>
              <c:f>'Country Pivot'!$A$5:$A$14</c:f>
              <c:strCache>
                <c:ptCount val="10"/>
                <c:pt idx="0">
                  <c:v>Portugal</c:v>
                </c:pt>
                <c:pt idx="1">
                  <c:v>Italy</c:v>
                </c:pt>
                <c:pt idx="2">
                  <c:v>Ukraine</c:v>
                </c:pt>
                <c:pt idx="3">
                  <c:v>Guernsey</c:v>
                </c:pt>
                <c:pt idx="4">
                  <c:v>Poland</c:v>
                </c:pt>
                <c:pt idx="5">
                  <c:v>Luxembourg</c:v>
                </c:pt>
                <c:pt idx="6">
                  <c:v>Liechtenstein</c:v>
                </c:pt>
                <c:pt idx="7">
                  <c:v>Slovenia</c:v>
                </c:pt>
                <c:pt idx="8">
                  <c:v>Czech Republic</c:v>
                </c:pt>
                <c:pt idx="9">
                  <c:v>Bulgaria</c:v>
                </c:pt>
              </c:strCache>
            </c:strRef>
          </c:cat>
          <c:val>
            <c:numRef>
              <c:f>'Country Pivot'!$B$5:$B$14</c:f>
              <c:numCache>
                <c:formatCode>General</c:formatCode>
                <c:ptCount val="10"/>
                <c:pt idx="0">
                  <c:v>8775</c:v>
                </c:pt>
                <c:pt idx="1">
                  <c:v>7775</c:v>
                </c:pt>
                <c:pt idx="2">
                  <c:v>8365</c:v>
                </c:pt>
                <c:pt idx="3">
                  <c:v>3950</c:v>
                </c:pt>
                <c:pt idx="4">
                  <c:v>6120</c:v>
                </c:pt>
                <c:pt idx="5">
                  <c:v>9380</c:v>
                </c:pt>
                <c:pt idx="6">
                  <c:v>6230</c:v>
                </c:pt>
                <c:pt idx="7">
                  <c:v>9290</c:v>
                </c:pt>
                <c:pt idx="8">
                  <c:v>7560</c:v>
                </c:pt>
                <c:pt idx="9">
                  <c:v>4970</c:v>
                </c:pt>
              </c:numCache>
            </c:numRef>
          </c:val>
          <c:extLst>
            <c:ext xmlns:c16="http://schemas.microsoft.com/office/drawing/2014/chart" uri="{C3380CC4-5D6E-409C-BE32-E72D297353CC}">
              <c16:uniqueId val="{00000000-8998-8142-A236-412446682AD3}"/>
            </c:ext>
          </c:extLst>
        </c:ser>
        <c:ser>
          <c:idx val="1"/>
          <c:order val="1"/>
          <c:tx>
            <c:strRef>
              <c:f>'Country Pivot'!$C$3:$C$4</c:f>
              <c:strCache>
                <c:ptCount val="1"/>
                <c:pt idx="0">
                  <c:v>Male</c:v>
                </c:pt>
              </c:strCache>
            </c:strRef>
          </c:tx>
          <c:spPr>
            <a:solidFill>
              <a:schemeClr val="accent2"/>
            </a:solidFill>
            <a:ln>
              <a:noFill/>
            </a:ln>
            <a:effectLst/>
          </c:spPr>
          <c:invertIfNegative val="0"/>
          <c:cat>
            <c:strRef>
              <c:f>'Country Pivot'!$A$5:$A$14</c:f>
              <c:strCache>
                <c:ptCount val="10"/>
                <c:pt idx="0">
                  <c:v>Portugal</c:v>
                </c:pt>
                <c:pt idx="1">
                  <c:v>Italy</c:v>
                </c:pt>
                <c:pt idx="2">
                  <c:v>Ukraine</c:v>
                </c:pt>
                <c:pt idx="3">
                  <c:v>Guernsey</c:v>
                </c:pt>
                <c:pt idx="4">
                  <c:v>Poland</c:v>
                </c:pt>
                <c:pt idx="5">
                  <c:v>Luxembourg</c:v>
                </c:pt>
                <c:pt idx="6">
                  <c:v>Liechtenstein</c:v>
                </c:pt>
                <c:pt idx="7">
                  <c:v>Slovenia</c:v>
                </c:pt>
                <c:pt idx="8">
                  <c:v>Czech Republic</c:v>
                </c:pt>
                <c:pt idx="9">
                  <c:v>Bulgaria</c:v>
                </c:pt>
              </c:strCache>
            </c:strRef>
          </c:cat>
          <c:val>
            <c:numRef>
              <c:f>'Country Pivot'!$C$5:$C$14</c:f>
              <c:numCache>
                <c:formatCode>General</c:formatCode>
                <c:ptCount val="10"/>
                <c:pt idx="0">
                  <c:v>2745</c:v>
                </c:pt>
                <c:pt idx="1">
                  <c:v>3925</c:v>
                </c:pt>
                <c:pt idx="2">
                  <c:v>4575</c:v>
                </c:pt>
                <c:pt idx="3">
                  <c:v>9240</c:v>
                </c:pt>
                <c:pt idx="4">
                  <c:v>7740</c:v>
                </c:pt>
                <c:pt idx="5">
                  <c:v>5670</c:v>
                </c:pt>
                <c:pt idx="6">
                  <c:v>9435</c:v>
                </c:pt>
                <c:pt idx="7">
                  <c:v>6720</c:v>
                </c:pt>
                <c:pt idx="8">
                  <c:v>8525</c:v>
                </c:pt>
                <c:pt idx="9">
                  <c:v>11210</c:v>
                </c:pt>
              </c:numCache>
            </c:numRef>
          </c:val>
          <c:extLst>
            <c:ext xmlns:c16="http://schemas.microsoft.com/office/drawing/2014/chart" uri="{C3380CC4-5D6E-409C-BE32-E72D297353CC}">
              <c16:uniqueId val="{00000001-8998-8142-A236-412446682AD3}"/>
            </c:ext>
          </c:extLst>
        </c:ser>
        <c:dLbls>
          <c:showLegendKey val="0"/>
          <c:showVal val="0"/>
          <c:showCatName val="0"/>
          <c:showSerName val="0"/>
          <c:showPercent val="0"/>
          <c:showBubbleSize val="0"/>
        </c:dLbls>
        <c:gapWidth val="182"/>
        <c:axId val="886650352"/>
        <c:axId val="886656496"/>
      </c:barChart>
      <c:catAx>
        <c:axId val="88665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86656496"/>
        <c:crosses val="autoZero"/>
        <c:auto val="1"/>
        <c:lblAlgn val="ctr"/>
        <c:lblOffset val="100"/>
        <c:noMultiLvlLbl val="0"/>
      </c:catAx>
      <c:valAx>
        <c:axId val="88665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866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[Retail_sales_dashboard.xlsx]Total Sales Pivot!Total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Female</c:v>
                </c:pt>
              </c:strCache>
            </c:strRef>
          </c:tx>
          <c:spPr>
            <a:ln w="28575" cap="rnd">
              <a:solidFill>
                <a:schemeClr val="accent1"/>
              </a:solidFill>
              <a:round/>
            </a:ln>
            <a:effectLst/>
          </c:spPr>
          <c:marker>
            <c:symbol val="none"/>
          </c:marker>
          <c:cat>
            <c:multiLvlStrRef>
              <c:f>'Total Sales Pivot'!$A$5:$B$17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'Total Sales Pivot'!$C$5:$C$17</c:f>
              <c:numCache>
                <c:formatCode>General</c:formatCode>
                <c:ptCount val="13"/>
                <c:pt idx="0">
                  <c:v>102</c:v>
                </c:pt>
                <c:pt idx="1">
                  <c:v>85</c:v>
                </c:pt>
                <c:pt idx="2">
                  <c:v>113</c:v>
                </c:pt>
                <c:pt idx="3">
                  <c:v>121</c:v>
                </c:pt>
                <c:pt idx="4">
                  <c:v>115</c:v>
                </c:pt>
                <c:pt idx="5">
                  <c:v>99</c:v>
                </c:pt>
                <c:pt idx="6">
                  <c:v>94</c:v>
                </c:pt>
                <c:pt idx="7">
                  <c:v>134</c:v>
                </c:pt>
                <c:pt idx="8">
                  <c:v>96</c:v>
                </c:pt>
                <c:pt idx="9">
                  <c:v>113</c:v>
                </c:pt>
                <c:pt idx="10">
                  <c:v>96</c:v>
                </c:pt>
                <c:pt idx="11">
                  <c:v>130</c:v>
                </c:pt>
              </c:numCache>
            </c:numRef>
          </c:val>
          <c:smooth val="0"/>
          <c:extLst>
            <c:ext xmlns:c16="http://schemas.microsoft.com/office/drawing/2014/chart" uri="{C3380CC4-5D6E-409C-BE32-E72D297353CC}">
              <c16:uniqueId val="{00000000-25D5-AD4B-9C30-637618A92C99}"/>
            </c:ext>
          </c:extLst>
        </c:ser>
        <c:ser>
          <c:idx val="1"/>
          <c:order val="1"/>
          <c:tx>
            <c:strRef>
              <c:f>'Total Sales Pivot'!$D$3:$D$4</c:f>
              <c:strCache>
                <c:ptCount val="1"/>
                <c:pt idx="0">
                  <c:v>Male</c:v>
                </c:pt>
              </c:strCache>
            </c:strRef>
          </c:tx>
          <c:spPr>
            <a:ln w="28575" cap="rnd">
              <a:solidFill>
                <a:schemeClr val="accent2"/>
              </a:solidFill>
              <a:round/>
            </a:ln>
            <a:effectLst/>
          </c:spPr>
          <c:marker>
            <c:symbol val="none"/>
          </c:marker>
          <c:cat>
            <c:multiLvlStrRef>
              <c:f>'Total Sales Pivot'!$A$5:$B$17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'Total Sales Pivot'!$D$5:$D$17</c:f>
              <c:numCache>
                <c:formatCode>General</c:formatCode>
                <c:ptCount val="13"/>
                <c:pt idx="0">
                  <c:v>93</c:v>
                </c:pt>
                <c:pt idx="1">
                  <c:v>129</c:v>
                </c:pt>
                <c:pt idx="2">
                  <c:v>81</c:v>
                </c:pt>
                <c:pt idx="3">
                  <c:v>93</c:v>
                </c:pt>
                <c:pt idx="4">
                  <c:v>144</c:v>
                </c:pt>
                <c:pt idx="5">
                  <c:v>98</c:v>
                </c:pt>
                <c:pt idx="6">
                  <c:v>82</c:v>
                </c:pt>
                <c:pt idx="7">
                  <c:v>93</c:v>
                </c:pt>
                <c:pt idx="8">
                  <c:v>74</c:v>
                </c:pt>
                <c:pt idx="9">
                  <c:v>139</c:v>
                </c:pt>
                <c:pt idx="10">
                  <c:v>109</c:v>
                </c:pt>
                <c:pt idx="11">
                  <c:v>77</c:v>
                </c:pt>
                <c:pt idx="12">
                  <c:v>4</c:v>
                </c:pt>
              </c:numCache>
            </c:numRef>
          </c:val>
          <c:smooth val="0"/>
          <c:extLst>
            <c:ext xmlns:c16="http://schemas.microsoft.com/office/drawing/2014/chart" uri="{C3380CC4-5D6E-409C-BE32-E72D297353CC}">
              <c16:uniqueId val="{00000001-25D5-AD4B-9C30-637618A92C99}"/>
            </c:ext>
          </c:extLst>
        </c:ser>
        <c:dLbls>
          <c:showLegendKey val="0"/>
          <c:showVal val="0"/>
          <c:showCatName val="0"/>
          <c:showSerName val="0"/>
          <c:showPercent val="0"/>
          <c:showBubbleSize val="0"/>
        </c:dLbls>
        <c:smooth val="0"/>
        <c:axId val="1191000096"/>
        <c:axId val="1191001824"/>
      </c:lineChart>
      <c:catAx>
        <c:axId val="119100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1001824"/>
        <c:crosses val="autoZero"/>
        <c:auto val="1"/>
        <c:lblAlgn val="ctr"/>
        <c:lblOffset val="100"/>
        <c:noMultiLvlLbl val="0"/>
      </c:catAx>
      <c:valAx>
        <c:axId val="119100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100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[Retail_sales_dashboard.xlsx]Sales by category Pivot!Sales by category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 Pivot'!$B$3:$B$4</c:f>
              <c:strCache>
                <c:ptCount val="1"/>
                <c:pt idx="0">
                  <c:v>Beauty</c:v>
                </c:pt>
              </c:strCache>
            </c:strRef>
          </c:tx>
          <c:spPr>
            <a:solidFill>
              <a:schemeClr val="accent1"/>
            </a:solidFill>
            <a:ln>
              <a:noFill/>
            </a:ln>
            <a:effectLst/>
          </c:spPr>
          <c:invertIfNegative val="0"/>
          <c:cat>
            <c:strRef>
              <c:f>'Sales by category Pivot'!$A$5</c:f>
              <c:strCache>
                <c:ptCount val="1"/>
                <c:pt idx="0">
                  <c:v>Total</c:v>
                </c:pt>
              </c:strCache>
            </c:strRef>
          </c:cat>
          <c:val>
            <c:numRef>
              <c:f>'Sales by category Pivot'!$B$5</c:f>
              <c:numCache>
                <c:formatCode>General</c:formatCode>
                <c:ptCount val="1"/>
                <c:pt idx="0">
                  <c:v>771</c:v>
                </c:pt>
              </c:numCache>
            </c:numRef>
          </c:val>
          <c:extLst>
            <c:ext xmlns:c16="http://schemas.microsoft.com/office/drawing/2014/chart" uri="{C3380CC4-5D6E-409C-BE32-E72D297353CC}">
              <c16:uniqueId val="{00000000-50C0-2F47-9319-F97478BDA6A2}"/>
            </c:ext>
          </c:extLst>
        </c:ser>
        <c:ser>
          <c:idx val="1"/>
          <c:order val="1"/>
          <c:tx>
            <c:strRef>
              <c:f>'Sales by category Pivot'!$C$3:$C$4</c:f>
              <c:strCache>
                <c:ptCount val="1"/>
                <c:pt idx="0">
                  <c:v>Clothing</c:v>
                </c:pt>
              </c:strCache>
            </c:strRef>
          </c:tx>
          <c:spPr>
            <a:solidFill>
              <a:schemeClr val="accent2"/>
            </a:solidFill>
            <a:ln>
              <a:noFill/>
            </a:ln>
            <a:effectLst/>
          </c:spPr>
          <c:invertIfNegative val="0"/>
          <c:cat>
            <c:strRef>
              <c:f>'Sales by category Pivot'!$A$5</c:f>
              <c:strCache>
                <c:ptCount val="1"/>
                <c:pt idx="0">
                  <c:v>Total</c:v>
                </c:pt>
              </c:strCache>
            </c:strRef>
          </c:cat>
          <c:val>
            <c:numRef>
              <c:f>'Sales by category Pivot'!$C$5</c:f>
              <c:numCache>
                <c:formatCode>General</c:formatCode>
                <c:ptCount val="1"/>
                <c:pt idx="0">
                  <c:v>894</c:v>
                </c:pt>
              </c:numCache>
            </c:numRef>
          </c:val>
          <c:extLst>
            <c:ext xmlns:c16="http://schemas.microsoft.com/office/drawing/2014/chart" uri="{C3380CC4-5D6E-409C-BE32-E72D297353CC}">
              <c16:uniqueId val="{00000001-50C0-2F47-9319-F97478BDA6A2}"/>
            </c:ext>
          </c:extLst>
        </c:ser>
        <c:ser>
          <c:idx val="2"/>
          <c:order val="2"/>
          <c:tx>
            <c:strRef>
              <c:f>'Sales by category Pivot'!$D$3:$D$4</c:f>
              <c:strCache>
                <c:ptCount val="1"/>
                <c:pt idx="0">
                  <c:v>Electronics</c:v>
                </c:pt>
              </c:strCache>
            </c:strRef>
          </c:tx>
          <c:spPr>
            <a:solidFill>
              <a:schemeClr val="accent3"/>
            </a:solidFill>
            <a:ln>
              <a:noFill/>
            </a:ln>
            <a:effectLst/>
          </c:spPr>
          <c:invertIfNegative val="0"/>
          <c:cat>
            <c:strRef>
              <c:f>'Sales by category Pivot'!$A$5</c:f>
              <c:strCache>
                <c:ptCount val="1"/>
                <c:pt idx="0">
                  <c:v>Total</c:v>
                </c:pt>
              </c:strCache>
            </c:strRef>
          </c:cat>
          <c:val>
            <c:numRef>
              <c:f>'Sales by category Pivot'!$D$5</c:f>
              <c:numCache>
                <c:formatCode>General</c:formatCode>
                <c:ptCount val="1"/>
                <c:pt idx="0">
                  <c:v>849</c:v>
                </c:pt>
              </c:numCache>
            </c:numRef>
          </c:val>
          <c:extLst>
            <c:ext xmlns:c16="http://schemas.microsoft.com/office/drawing/2014/chart" uri="{C3380CC4-5D6E-409C-BE32-E72D297353CC}">
              <c16:uniqueId val="{00000002-50C0-2F47-9319-F97478BDA6A2}"/>
            </c:ext>
          </c:extLst>
        </c:ser>
        <c:dLbls>
          <c:showLegendKey val="0"/>
          <c:showVal val="0"/>
          <c:showCatName val="0"/>
          <c:showSerName val="0"/>
          <c:showPercent val="0"/>
          <c:showBubbleSize val="0"/>
        </c:dLbls>
        <c:gapWidth val="219"/>
        <c:overlap val="-27"/>
        <c:axId val="317680815"/>
        <c:axId val="317682815"/>
      </c:barChart>
      <c:catAx>
        <c:axId val="31768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17682815"/>
        <c:crosses val="autoZero"/>
        <c:auto val="1"/>
        <c:lblAlgn val="ctr"/>
        <c:lblOffset val="100"/>
        <c:noMultiLvlLbl val="0"/>
      </c:catAx>
      <c:valAx>
        <c:axId val="31768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1768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[Retail_sales_dashboard.xlsx]Education Pivot!Total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by Education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Pivot'!$B$3</c:f>
              <c:strCache>
                <c:ptCount val="1"/>
                <c:pt idx="0">
                  <c:v>Total</c:v>
                </c:pt>
              </c:strCache>
            </c:strRef>
          </c:tx>
          <c:spPr>
            <a:solidFill>
              <a:schemeClr val="accent1"/>
            </a:solidFill>
            <a:ln>
              <a:noFill/>
            </a:ln>
            <a:effectLst/>
          </c:spPr>
          <c:invertIfNegative val="0"/>
          <c:cat>
            <c:strRef>
              <c:f>'Education Pivot'!$A$4:$A$8</c:f>
              <c:strCache>
                <c:ptCount val="5"/>
                <c:pt idx="0">
                  <c:v>Bachelors</c:v>
                </c:pt>
                <c:pt idx="1">
                  <c:v>Graduate Degree</c:v>
                </c:pt>
                <c:pt idx="2">
                  <c:v>High School</c:v>
                </c:pt>
                <c:pt idx="3">
                  <c:v>Partial College</c:v>
                </c:pt>
                <c:pt idx="4">
                  <c:v>Partial High School</c:v>
                </c:pt>
              </c:strCache>
            </c:strRef>
          </c:cat>
          <c:val>
            <c:numRef>
              <c:f>'Education Pivot'!$B$4:$B$8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E838-EB4F-9094-BD802708B1AF}"/>
            </c:ext>
          </c:extLst>
        </c:ser>
        <c:dLbls>
          <c:showLegendKey val="0"/>
          <c:showVal val="0"/>
          <c:showCatName val="0"/>
          <c:showSerName val="0"/>
          <c:showPercent val="0"/>
          <c:showBubbleSize val="0"/>
        </c:dLbls>
        <c:gapWidth val="219"/>
        <c:overlap val="-27"/>
        <c:axId val="921439456"/>
        <c:axId val="921270576"/>
      </c:barChart>
      <c:catAx>
        <c:axId val="9214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21270576"/>
        <c:crosses val="autoZero"/>
        <c:auto val="1"/>
        <c:lblAlgn val="ctr"/>
        <c:lblOffset val="100"/>
        <c:noMultiLvlLbl val="0"/>
      </c:catAx>
      <c:valAx>
        <c:axId val="9212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2143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[Retail_sales_dashboard.xlsx]Total Sales Pivot!Total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Female</c:v>
                </c:pt>
              </c:strCache>
            </c:strRef>
          </c:tx>
          <c:spPr>
            <a:ln w="28575" cap="rnd">
              <a:solidFill>
                <a:schemeClr val="accent1"/>
              </a:solidFill>
              <a:round/>
            </a:ln>
            <a:effectLst/>
          </c:spPr>
          <c:marker>
            <c:symbol val="none"/>
          </c:marker>
          <c:cat>
            <c:multiLvlStrRef>
              <c:f>'Total Sales Pivot'!$A$5:$B$17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'Total Sales Pivot'!$C$5:$C$17</c:f>
              <c:numCache>
                <c:formatCode>General</c:formatCode>
                <c:ptCount val="13"/>
                <c:pt idx="0">
                  <c:v>102</c:v>
                </c:pt>
                <c:pt idx="1">
                  <c:v>85</c:v>
                </c:pt>
                <c:pt idx="2">
                  <c:v>113</c:v>
                </c:pt>
                <c:pt idx="3">
                  <c:v>121</c:v>
                </c:pt>
                <c:pt idx="4">
                  <c:v>115</c:v>
                </c:pt>
                <c:pt idx="5">
                  <c:v>99</c:v>
                </c:pt>
                <c:pt idx="6">
                  <c:v>94</c:v>
                </c:pt>
                <c:pt idx="7">
                  <c:v>134</c:v>
                </c:pt>
                <c:pt idx="8">
                  <c:v>96</c:v>
                </c:pt>
                <c:pt idx="9">
                  <c:v>113</c:v>
                </c:pt>
                <c:pt idx="10">
                  <c:v>96</c:v>
                </c:pt>
                <c:pt idx="11">
                  <c:v>130</c:v>
                </c:pt>
              </c:numCache>
            </c:numRef>
          </c:val>
          <c:smooth val="0"/>
          <c:extLst>
            <c:ext xmlns:c16="http://schemas.microsoft.com/office/drawing/2014/chart" uri="{C3380CC4-5D6E-409C-BE32-E72D297353CC}">
              <c16:uniqueId val="{00000004-F425-B446-B8D8-74FD22333206}"/>
            </c:ext>
          </c:extLst>
        </c:ser>
        <c:ser>
          <c:idx val="1"/>
          <c:order val="1"/>
          <c:tx>
            <c:strRef>
              <c:f>'Total Sales Pivot'!$D$3:$D$4</c:f>
              <c:strCache>
                <c:ptCount val="1"/>
                <c:pt idx="0">
                  <c:v>Male</c:v>
                </c:pt>
              </c:strCache>
            </c:strRef>
          </c:tx>
          <c:spPr>
            <a:ln w="28575" cap="rnd">
              <a:solidFill>
                <a:schemeClr val="accent2"/>
              </a:solidFill>
              <a:round/>
            </a:ln>
            <a:effectLst/>
          </c:spPr>
          <c:marker>
            <c:symbol val="none"/>
          </c:marker>
          <c:cat>
            <c:multiLvlStrRef>
              <c:f>'Total Sales Pivot'!$A$5:$B$17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'Total Sales Pivot'!$D$5:$D$17</c:f>
              <c:numCache>
                <c:formatCode>General</c:formatCode>
                <c:ptCount val="13"/>
                <c:pt idx="0">
                  <c:v>93</c:v>
                </c:pt>
                <c:pt idx="1">
                  <c:v>129</c:v>
                </c:pt>
                <c:pt idx="2">
                  <c:v>81</c:v>
                </c:pt>
                <c:pt idx="3">
                  <c:v>93</c:v>
                </c:pt>
                <c:pt idx="4">
                  <c:v>144</c:v>
                </c:pt>
                <c:pt idx="5">
                  <c:v>98</c:v>
                </c:pt>
                <c:pt idx="6">
                  <c:v>82</c:v>
                </c:pt>
                <c:pt idx="7">
                  <c:v>93</c:v>
                </c:pt>
                <c:pt idx="8">
                  <c:v>74</c:v>
                </c:pt>
                <c:pt idx="9">
                  <c:v>139</c:v>
                </c:pt>
                <c:pt idx="10">
                  <c:v>109</c:v>
                </c:pt>
                <c:pt idx="11">
                  <c:v>77</c:v>
                </c:pt>
                <c:pt idx="12">
                  <c:v>4</c:v>
                </c:pt>
              </c:numCache>
            </c:numRef>
          </c:val>
          <c:smooth val="0"/>
          <c:extLst>
            <c:ext xmlns:c16="http://schemas.microsoft.com/office/drawing/2014/chart" uri="{C3380CC4-5D6E-409C-BE32-E72D297353CC}">
              <c16:uniqueId val="{0000000A-F425-B446-B8D8-74FD22333206}"/>
            </c:ext>
          </c:extLst>
        </c:ser>
        <c:dLbls>
          <c:showLegendKey val="0"/>
          <c:showVal val="0"/>
          <c:showCatName val="0"/>
          <c:showSerName val="0"/>
          <c:showPercent val="0"/>
          <c:showBubbleSize val="0"/>
        </c:dLbls>
        <c:smooth val="0"/>
        <c:axId val="1191000096"/>
        <c:axId val="1191001824"/>
      </c:lineChart>
      <c:catAx>
        <c:axId val="119100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1001824"/>
        <c:crosses val="autoZero"/>
        <c:auto val="1"/>
        <c:lblAlgn val="ctr"/>
        <c:lblOffset val="100"/>
        <c:noMultiLvlLbl val="0"/>
      </c:catAx>
      <c:valAx>
        <c:axId val="119100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100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[Retail_sales_dashboard.xlsx]Sales by category Pivot!Sales by 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 Pivot'!$B$3:$B$4</c:f>
              <c:strCache>
                <c:ptCount val="1"/>
                <c:pt idx="0">
                  <c:v>Beauty</c:v>
                </c:pt>
              </c:strCache>
            </c:strRef>
          </c:tx>
          <c:spPr>
            <a:solidFill>
              <a:schemeClr val="accent1"/>
            </a:solidFill>
            <a:ln>
              <a:noFill/>
            </a:ln>
            <a:effectLst/>
          </c:spPr>
          <c:invertIfNegative val="0"/>
          <c:cat>
            <c:strRef>
              <c:f>'Sales by category Pivot'!$A$5</c:f>
              <c:strCache>
                <c:ptCount val="1"/>
                <c:pt idx="0">
                  <c:v>Total</c:v>
                </c:pt>
              </c:strCache>
            </c:strRef>
          </c:cat>
          <c:val>
            <c:numRef>
              <c:f>'Sales by category Pivot'!$B$5</c:f>
              <c:numCache>
                <c:formatCode>General</c:formatCode>
                <c:ptCount val="1"/>
                <c:pt idx="0">
                  <c:v>771</c:v>
                </c:pt>
              </c:numCache>
            </c:numRef>
          </c:val>
          <c:extLst>
            <c:ext xmlns:c16="http://schemas.microsoft.com/office/drawing/2014/chart" uri="{C3380CC4-5D6E-409C-BE32-E72D297353CC}">
              <c16:uniqueId val="{00000000-082E-1647-B347-E12197FCDB31}"/>
            </c:ext>
          </c:extLst>
        </c:ser>
        <c:ser>
          <c:idx val="1"/>
          <c:order val="1"/>
          <c:tx>
            <c:strRef>
              <c:f>'Sales by category Pivot'!$C$3:$C$4</c:f>
              <c:strCache>
                <c:ptCount val="1"/>
                <c:pt idx="0">
                  <c:v>Clothing</c:v>
                </c:pt>
              </c:strCache>
            </c:strRef>
          </c:tx>
          <c:spPr>
            <a:solidFill>
              <a:schemeClr val="accent2"/>
            </a:solidFill>
            <a:ln>
              <a:noFill/>
            </a:ln>
            <a:effectLst/>
          </c:spPr>
          <c:invertIfNegative val="0"/>
          <c:cat>
            <c:strRef>
              <c:f>'Sales by category Pivot'!$A$5</c:f>
              <c:strCache>
                <c:ptCount val="1"/>
                <c:pt idx="0">
                  <c:v>Total</c:v>
                </c:pt>
              </c:strCache>
            </c:strRef>
          </c:cat>
          <c:val>
            <c:numRef>
              <c:f>'Sales by category Pivot'!$C$5</c:f>
              <c:numCache>
                <c:formatCode>General</c:formatCode>
                <c:ptCount val="1"/>
                <c:pt idx="0">
                  <c:v>894</c:v>
                </c:pt>
              </c:numCache>
            </c:numRef>
          </c:val>
          <c:extLst>
            <c:ext xmlns:c16="http://schemas.microsoft.com/office/drawing/2014/chart" uri="{C3380CC4-5D6E-409C-BE32-E72D297353CC}">
              <c16:uniqueId val="{00000001-082E-1647-B347-E12197FCDB31}"/>
            </c:ext>
          </c:extLst>
        </c:ser>
        <c:ser>
          <c:idx val="2"/>
          <c:order val="2"/>
          <c:tx>
            <c:strRef>
              <c:f>'Sales by category Pivot'!$D$3:$D$4</c:f>
              <c:strCache>
                <c:ptCount val="1"/>
                <c:pt idx="0">
                  <c:v>Electronics</c:v>
                </c:pt>
              </c:strCache>
            </c:strRef>
          </c:tx>
          <c:spPr>
            <a:solidFill>
              <a:schemeClr val="accent3"/>
            </a:solidFill>
            <a:ln>
              <a:noFill/>
            </a:ln>
            <a:effectLst/>
          </c:spPr>
          <c:invertIfNegative val="0"/>
          <c:cat>
            <c:strRef>
              <c:f>'Sales by category Pivot'!$A$5</c:f>
              <c:strCache>
                <c:ptCount val="1"/>
                <c:pt idx="0">
                  <c:v>Total</c:v>
                </c:pt>
              </c:strCache>
            </c:strRef>
          </c:cat>
          <c:val>
            <c:numRef>
              <c:f>'Sales by category Pivot'!$D$5</c:f>
              <c:numCache>
                <c:formatCode>General</c:formatCode>
                <c:ptCount val="1"/>
                <c:pt idx="0">
                  <c:v>849</c:v>
                </c:pt>
              </c:numCache>
            </c:numRef>
          </c:val>
          <c:extLst>
            <c:ext xmlns:c16="http://schemas.microsoft.com/office/drawing/2014/chart" uri="{C3380CC4-5D6E-409C-BE32-E72D297353CC}">
              <c16:uniqueId val="{00000002-082E-1647-B347-E12197FCDB31}"/>
            </c:ext>
          </c:extLst>
        </c:ser>
        <c:dLbls>
          <c:showLegendKey val="0"/>
          <c:showVal val="0"/>
          <c:showCatName val="0"/>
          <c:showSerName val="0"/>
          <c:showPercent val="0"/>
          <c:showBubbleSize val="0"/>
        </c:dLbls>
        <c:gapWidth val="219"/>
        <c:overlap val="-27"/>
        <c:axId val="317680815"/>
        <c:axId val="317682815"/>
      </c:barChart>
      <c:catAx>
        <c:axId val="31768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17682815"/>
        <c:crosses val="autoZero"/>
        <c:auto val="1"/>
        <c:lblAlgn val="ctr"/>
        <c:lblOffset val="100"/>
        <c:noMultiLvlLbl val="0"/>
      </c:catAx>
      <c:valAx>
        <c:axId val="31768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1768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[Retail_sales_dashboard.xlsx]Country Pivot!Sales By country</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Pivot'!$B$3:$B$4</c:f>
              <c:strCache>
                <c:ptCount val="1"/>
                <c:pt idx="0">
                  <c:v>Female</c:v>
                </c:pt>
              </c:strCache>
            </c:strRef>
          </c:tx>
          <c:spPr>
            <a:solidFill>
              <a:schemeClr val="accent1"/>
            </a:solidFill>
            <a:ln>
              <a:noFill/>
            </a:ln>
            <a:effectLst/>
          </c:spPr>
          <c:invertIfNegative val="0"/>
          <c:cat>
            <c:strRef>
              <c:f>'Country Pivot'!$A$5:$A$14</c:f>
              <c:strCache>
                <c:ptCount val="10"/>
                <c:pt idx="0">
                  <c:v>Portugal</c:v>
                </c:pt>
                <c:pt idx="1">
                  <c:v>Italy</c:v>
                </c:pt>
                <c:pt idx="2">
                  <c:v>Ukraine</c:v>
                </c:pt>
                <c:pt idx="3">
                  <c:v>Guernsey</c:v>
                </c:pt>
                <c:pt idx="4">
                  <c:v>Poland</c:v>
                </c:pt>
                <c:pt idx="5">
                  <c:v>Luxembourg</c:v>
                </c:pt>
                <c:pt idx="6">
                  <c:v>Liechtenstein</c:v>
                </c:pt>
                <c:pt idx="7">
                  <c:v>Slovenia</c:v>
                </c:pt>
                <c:pt idx="8">
                  <c:v>Czech Republic</c:v>
                </c:pt>
                <c:pt idx="9">
                  <c:v>Bulgaria</c:v>
                </c:pt>
              </c:strCache>
            </c:strRef>
          </c:cat>
          <c:val>
            <c:numRef>
              <c:f>'Country Pivot'!$B$5:$B$14</c:f>
              <c:numCache>
                <c:formatCode>General</c:formatCode>
                <c:ptCount val="10"/>
                <c:pt idx="0">
                  <c:v>8775</c:v>
                </c:pt>
                <c:pt idx="1">
                  <c:v>7775</c:v>
                </c:pt>
                <c:pt idx="2">
                  <c:v>8365</c:v>
                </c:pt>
                <c:pt idx="3">
                  <c:v>3950</c:v>
                </c:pt>
                <c:pt idx="4">
                  <c:v>6120</c:v>
                </c:pt>
                <c:pt idx="5">
                  <c:v>9380</c:v>
                </c:pt>
                <c:pt idx="6">
                  <c:v>6230</c:v>
                </c:pt>
                <c:pt idx="7">
                  <c:v>9290</c:v>
                </c:pt>
                <c:pt idx="8">
                  <c:v>7560</c:v>
                </c:pt>
                <c:pt idx="9">
                  <c:v>4970</c:v>
                </c:pt>
              </c:numCache>
            </c:numRef>
          </c:val>
          <c:extLst>
            <c:ext xmlns:c16="http://schemas.microsoft.com/office/drawing/2014/chart" uri="{C3380CC4-5D6E-409C-BE32-E72D297353CC}">
              <c16:uniqueId val="{00000000-936F-B645-B60D-6BAE9DF247AF}"/>
            </c:ext>
          </c:extLst>
        </c:ser>
        <c:ser>
          <c:idx val="1"/>
          <c:order val="1"/>
          <c:tx>
            <c:strRef>
              <c:f>'Country Pivot'!$C$3:$C$4</c:f>
              <c:strCache>
                <c:ptCount val="1"/>
                <c:pt idx="0">
                  <c:v>Male</c:v>
                </c:pt>
              </c:strCache>
            </c:strRef>
          </c:tx>
          <c:spPr>
            <a:solidFill>
              <a:schemeClr val="accent2"/>
            </a:solidFill>
            <a:ln>
              <a:noFill/>
            </a:ln>
            <a:effectLst/>
          </c:spPr>
          <c:invertIfNegative val="0"/>
          <c:cat>
            <c:strRef>
              <c:f>'Country Pivot'!$A$5:$A$14</c:f>
              <c:strCache>
                <c:ptCount val="10"/>
                <c:pt idx="0">
                  <c:v>Portugal</c:v>
                </c:pt>
                <c:pt idx="1">
                  <c:v>Italy</c:v>
                </c:pt>
                <c:pt idx="2">
                  <c:v>Ukraine</c:v>
                </c:pt>
                <c:pt idx="3">
                  <c:v>Guernsey</c:v>
                </c:pt>
                <c:pt idx="4">
                  <c:v>Poland</c:v>
                </c:pt>
                <c:pt idx="5">
                  <c:v>Luxembourg</c:v>
                </c:pt>
                <c:pt idx="6">
                  <c:v>Liechtenstein</c:v>
                </c:pt>
                <c:pt idx="7">
                  <c:v>Slovenia</c:v>
                </c:pt>
                <c:pt idx="8">
                  <c:v>Czech Republic</c:v>
                </c:pt>
                <c:pt idx="9">
                  <c:v>Bulgaria</c:v>
                </c:pt>
              </c:strCache>
            </c:strRef>
          </c:cat>
          <c:val>
            <c:numRef>
              <c:f>'Country Pivot'!$C$5:$C$14</c:f>
              <c:numCache>
                <c:formatCode>General</c:formatCode>
                <c:ptCount val="10"/>
                <c:pt idx="0">
                  <c:v>2745</c:v>
                </c:pt>
                <c:pt idx="1">
                  <c:v>3925</c:v>
                </c:pt>
                <c:pt idx="2">
                  <c:v>4575</c:v>
                </c:pt>
                <c:pt idx="3">
                  <c:v>9240</c:v>
                </c:pt>
                <c:pt idx="4">
                  <c:v>7740</c:v>
                </c:pt>
                <c:pt idx="5">
                  <c:v>5670</c:v>
                </c:pt>
                <c:pt idx="6">
                  <c:v>9435</c:v>
                </c:pt>
                <c:pt idx="7">
                  <c:v>6720</c:v>
                </c:pt>
                <c:pt idx="8">
                  <c:v>8525</c:v>
                </c:pt>
                <c:pt idx="9">
                  <c:v>11210</c:v>
                </c:pt>
              </c:numCache>
            </c:numRef>
          </c:val>
          <c:extLst>
            <c:ext xmlns:c16="http://schemas.microsoft.com/office/drawing/2014/chart" uri="{C3380CC4-5D6E-409C-BE32-E72D297353CC}">
              <c16:uniqueId val="{00000002-936F-B645-B60D-6BAE9DF247AF}"/>
            </c:ext>
          </c:extLst>
        </c:ser>
        <c:dLbls>
          <c:showLegendKey val="0"/>
          <c:showVal val="0"/>
          <c:showCatName val="0"/>
          <c:showSerName val="0"/>
          <c:showPercent val="0"/>
          <c:showBubbleSize val="0"/>
        </c:dLbls>
        <c:gapWidth val="182"/>
        <c:axId val="886650352"/>
        <c:axId val="886656496"/>
      </c:barChart>
      <c:catAx>
        <c:axId val="88665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86656496"/>
        <c:crosses val="autoZero"/>
        <c:auto val="1"/>
        <c:lblAlgn val="ctr"/>
        <c:lblOffset val="100"/>
        <c:noMultiLvlLbl val="0"/>
      </c:catAx>
      <c:valAx>
        <c:axId val="88665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866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[Retail_sales_dashboard.xlsx]Education Pivot!Total Sales</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Pivot'!$B$3</c:f>
              <c:strCache>
                <c:ptCount val="1"/>
                <c:pt idx="0">
                  <c:v>Total</c:v>
                </c:pt>
              </c:strCache>
            </c:strRef>
          </c:tx>
          <c:spPr>
            <a:solidFill>
              <a:schemeClr val="accent1"/>
            </a:solidFill>
            <a:ln>
              <a:noFill/>
            </a:ln>
            <a:effectLst/>
          </c:spPr>
          <c:invertIfNegative val="0"/>
          <c:cat>
            <c:strRef>
              <c:f>'Education Pivot'!$A$4:$A$8</c:f>
              <c:strCache>
                <c:ptCount val="5"/>
                <c:pt idx="0">
                  <c:v>Bachelors</c:v>
                </c:pt>
                <c:pt idx="1">
                  <c:v>Graduate Degree</c:v>
                </c:pt>
                <c:pt idx="2">
                  <c:v>High School</c:v>
                </c:pt>
                <c:pt idx="3">
                  <c:v>Partial College</c:v>
                </c:pt>
                <c:pt idx="4">
                  <c:v>Partial High School</c:v>
                </c:pt>
              </c:strCache>
            </c:strRef>
          </c:cat>
          <c:val>
            <c:numRef>
              <c:f>'Education Pivot'!$B$4:$B$8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1487-934B-9856-5A0C1A96990D}"/>
            </c:ext>
          </c:extLst>
        </c:ser>
        <c:dLbls>
          <c:showLegendKey val="0"/>
          <c:showVal val="0"/>
          <c:showCatName val="0"/>
          <c:showSerName val="0"/>
          <c:showPercent val="0"/>
          <c:showBubbleSize val="0"/>
        </c:dLbls>
        <c:gapWidth val="219"/>
        <c:overlap val="-27"/>
        <c:axId val="921439456"/>
        <c:axId val="921270576"/>
      </c:barChart>
      <c:catAx>
        <c:axId val="9214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21270576"/>
        <c:crosses val="autoZero"/>
        <c:auto val="1"/>
        <c:lblAlgn val="ctr"/>
        <c:lblOffset val="100"/>
        <c:noMultiLvlLbl val="0"/>
      </c:catAx>
      <c:valAx>
        <c:axId val="9212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214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114300</xdr:rowOff>
    </xdr:from>
    <xdr:to>
      <xdr:col>7</xdr:col>
      <xdr:colOff>571500</xdr:colOff>
      <xdr:row>8</xdr:row>
      <xdr:rowOff>0</xdr:rowOff>
    </xdr:to>
    <mc:AlternateContent xmlns:mc="http://schemas.openxmlformats.org/markup-compatibility/2006">
      <mc:Choice xmlns:tsle="http://schemas.microsoft.com/office/drawing/2012/timeslicer" Requires="tsle">
        <xdr:graphicFrame macro="">
          <xdr:nvGraphicFramePr>
            <xdr:cNvPr id="2" name="Date 1">
              <a:extLst>
                <a:ext uri="{FF2B5EF4-FFF2-40B4-BE49-F238E27FC236}">
                  <a16:creationId xmlns:a16="http://schemas.microsoft.com/office/drawing/2014/main" id="{B64C3B88-5189-7246-BFC7-1E08454C6F59}"/>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38200" y="1346200"/>
              <a:ext cx="5511800" cy="1308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7</xdr:col>
      <xdr:colOff>647700</xdr:colOff>
      <xdr:row>30</xdr:row>
      <xdr:rowOff>114300</xdr:rowOff>
    </xdr:from>
    <xdr:to>
      <xdr:col>14</xdr:col>
      <xdr:colOff>12700</xdr:colOff>
      <xdr:row>47</xdr:row>
      <xdr:rowOff>139700</xdr:rowOff>
    </xdr:to>
    <xdr:graphicFrame macro="">
      <xdr:nvGraphicFramePr>
        <xdr:cNvPr id="3" name="Chart 2">
          <a:extLst>
            <a:ext uri="{FF2B5EF4-FFF2-40B4-BE49-F238E27FC236}">
              <a16:creationId xmlns:a16="http://schemas.microsoft.com/office/drawing/2014/main" id="{A0CB64EE-ACF8-7346-8C09-72A4A5FB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12</xdr:row>
      <xdr:rowOff>76200</xdr:rowOff>
    </xdr:from>
    <xdr:to>
      <xdr:col>10</xdr:col>
      <xdr:colOff>393700</xdr:colOff>
      <xdr:row>29</xdr:row>
      <xdr:rowOff>368300</xdr:rowOff>
    </xdr:to>
    <xdr:graphicFrame macro="">
      <xdr:nvGraphicFramePr>
        <xdr:cNvPr id="4" name="Chart 3">
          <a:extLst>
            <a:ext uri="{FF2B5EF4-FFF2-40B4-BE49-F238E27FC236}">
              <a16:creationId xmlns:a16="http://schemas.microsoft.com/office/drawing/2014/main" id="{75E5181E-D047-ED44-844F-BC6341D86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12</xdr:row>
      <xdr:rowOff>88900</xdr:rowOff>
    </xdr:from>
    <xdr:to>
      <xdr:col>14</xdr:col>
      <xdr:colOff>0</xdr:colOff>
      <xdr:row>24</xdr:row>
      <xdr:rowOff>101600</xdr:rowOff>
    </xdr:to>
    <xdr:graphicFrame macro="">
      <xdr:nvGraphicFramePr>
        <xdr:cNvPr id="5" name="Chart 4">
          <a:extLst>
            <a:ext uri="{FF2B5EF4-FFF2-40B4-BE49-F238E27FC236}">
              <a16:creationId xmlns:a16="http://schemas.microsoft.com/office/drawing/2014/main" id="{9DFB67F3-D088-DC44-BE5B-4FB2046BD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30</xdr:row>
      <xdr:rowOff>114300</xdr:rowOff>
    </xdr:from>
    <xdr:to>
      <xdr:col>7</xdr:col>
      <xdr:colOff>533400</xdr:colOff>
      <xdr:row>47</xdr:row>
      <xdr:rowOff>127000</xdr:rowOff>
    </xdr:to>
    <xdr:graphicFrame macro="">
      <xdr:nvGraphicFramePr>
        <xdr:cNvPr id="6" name="Chart 5">
          <a:extLst>
            <a:ext uri="{FF2B5EF4-FFF2-40B4-BE49-F238E27FC236}">
              <a16:creationId xmlns:a16="http://schemas.microsoft.com/office/drawing/2014/main" id="{196C5EAC-925D-F54A-9201-04998CF16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660400</xdr:colOff>
      <xdr:row>1</xdr:row>
      <xdr:rowOff>114300</xdr:rowOff>
    </xdr:from>
    <xdr:to>
      <xdr:col>10</xdr:col>
      <xdr:colOff>76200</xdr:colOff>
      <xdr:row>11</xdr:row>
      <xdr:rowOff>177800</xdr:rowOff>
    </xdr:to>
    <mc:AlternateContent xmlns:mc="http://schemas.openxmlformats.org/markup-compatibility/2006">
      <mc:Choice xmlns:a14="http://schemas.microsoft.com/office/drawing/2010/main" Requires="a14">
        <xdr:graphicFrame macro="">
          <xdr:nvGraphicFramePr>
            <xdr:cNvPr id="7" name="Age Bucket 1">
              <a:extLst>
                <a:ext uri="{FF2B5EF4-FFF2-40B4-BE49-F238E27FC236}">
                  <a16:creationId xmlns:a16="http://schemas.microsoft.com/office/drawing/2014/main" id="{ECF46D22-32DE-734E-BC0A-07F479EFECF5}"/>
                </a:ext>
              </a:extLst>
            </xdr:cNvPr>
            <xdr:cNvGraphicFramePr/>
          </xdr:nvGraphicFramePr>
          <xdr:xfrm>
            <a:off x="0" y="0"/>
            <a:ext cx="0" cy="0"/>
          </xdr:xfrm>
          <a:graphic>
            <a:graphicData uri="http://schemas.microsoft.com/office/drawing/2010/slicer">
              <sle:slicer xmlns:sle="http://schemas.microsoft.com/office/drawing/2010/slicer" name="Age Bucket 1"/>
            </a:graphicData>
          </a:graphic>
        </xdr:graphicFrame>
      </mc:Choice>
      <mc:Fallback>
        <xdr:sp macro="" textlink="">
          <xdr:nvSpPr>
            <xdr:cNvPr id="0" name=""/>
            <xdr:cNvSpPr>
              <a:spLocks noTextEdit="1"/>
            </xdr:cNvSpPr>
          </xdr:nvSpPr>
          <xdr:spPr>
            <a:xfrm>
              <a:off x="6438900" y="1346200"/>
              <a:ext cx="1892300" cy="209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317500</xdr:colOff>
      <xdr:row>8</xdr:row>
      <xdr:rowOff>88900</xdr:rowOff>
    </xdr:from>
    <xdr:to>
      <xdr:col>7</xdr:col>
      <xdr:colOff>571500</xdr:colOff>
      <xdr:row>11</xdr:row>
      <xdr:rowOff>177800</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195D94FF-B117-DD41-867A-40ECADC24B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445000" y="2743200"/>
              <a:ext cx="1905000" cy="69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xdr:row>
      <xdr:rowOff>114300</xdr:rowOff>
    </xdr:from>
    <xdr:to>
      <xdr:col>12</xdr:col>
      <xdr:colOff>634999</xdr:colOff>
      <xdr:row>11</xdr:row>
      <xdr:rowOff>177800</xdr:rowOff>
    </xdr:to>
    <mc:AlternateContent xmlns:mc="http://schemas.openxmlformats.org/markup-compatibility/2006">
      <mc:Choice xmlns:a14="http://schemas.microsoft.com/office/drawing/2010/main" Requires="a14">
        <xdr:graphicFrame macro="">
          <xdr:nvGraphicFramePr>
            <xdr:cNvPr id="9" name="Price per Unit 2">
              <a:extLst>
                <a:ext uri="{FF2B5EF4-FFF2-40B4-BE49-F238E27FC236}">
                  <a16:creationId xmlns:a16="http://schemas.microsoft.com/office/drawing/2014/main" id="{CE445D0E-9FFE-254D-8825-0CB00BF24D5A}"/>
                </a:ext>
              </a:extLst>
            </xdr:cNvPr>
            <xdr:cNvGraphicFramePr/>
          </xdr:nvGraphicFramePr>
          <xdr:xfrm>
            <a:off x="0" y="0"/>
            <a:ext cx="0" cy="0"/>
          </xdr:xfrm>
          <a:graphic>
            <a:graphicData uri="http://schemas.microsoft.com/office/drawing/2010/slicer">
              <sle:slicer xmlns:sle="http://schemas.microsoft.com/office/drawing/2010/slicer" name="Price per Unit 2"/>
            </a:graphicData>
          </a:graphic>
        </xdr:graphicFrame>
      </mc:Choice>
      <mc:Fallback>
        <xdr:sp macro="" textlink="">
          <xdr:nvSpPr>
            <xdr:cNvPr id="0" name=""/>
            <xdr:cNvSpPr>
              <a:spLocks noTextEdit="1"/>
            </xdr:cNvSpPr>
          </xdr:nvSpPr>
          <xdr:spPr>
            <a:xfrm>
              <a:off x="8407400" y="1346200"/>
              <a:ext cx="1816099" cy="209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9236</xdr:colOff>
      <xdr:row>8</xdr:row>
      <xdr:rowOff>88900</xdr:rowOff>
    </xdr:from>
    <xdr:to>
      <xdr:col>5</xdr:col>
      <xdr:colOff>241300</xdr:colOff>
      <xdr:row>11</xdr:row>
      <xdr:rowOff>177800</xdr:rowOff>
    </xdr:to>
    <mc:AlternateContent xmlns:mc="http://schemas.openxmlformats.org/markup-compatibility/2006">
      <mc:Choice xmlns:a14="http://schemas.microsoft.com/office/drawing/2010/main" Requires="a14">
        <xdr:graphicFrame macro="">
          <xdr:nvGraphicFramePr>
            <xdr:cNvPr id="10" name="Product Category 1">
              <a:extLst>
                <a:ext uri="{FF2B5EF4-FFF2-40B4-BE49-F238E27FC236}">
                  <a16:creationId xmlns:a16="http://schemas.microsoft.com/office/drawing/2014/main" id="{A8CE5DAE-661A-DD4E-AA48-58AB325894B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34736" y="2743200"/>
              <a:ext cx="3534064" cy="69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723900</xdr:colOff>
      <xdr:row>1</xdr:row>
      <xdr:rowOff>114300</xdr:rowOff>
    </xdr:from>
    <xdr:to>
      <xdr:col>14</xdr:col>
      <xdr:colOff>0</xdr:colOff>
      <xdr:row>11</xdr:row>
      <xdr:rowOff>177800</xdr:rowOff>
    </xdr:to>
    <mc:AlternateContent xmlns:mc="http://schemas.openxmlformats.org/markup-compatibility/2006">
      <mc:Choice xmlns:a14="http://schemas.microsoft.com/office/drawing/2010/main" Requires="a14">
        <xdr:graphicFrame macro="">
          <xdr:nvGraphicFramePr>
            <xdr:cNvPr id="11" name="Quantity 1">
              <a:extLst>
                <a:ext uri="{FF2B5EF4-FFF2-40B4-BE49-F238E27FC236}">
                  <a16:creationId xmlns:a16="http://schemas.microsoft.com/office/drawing/2014/main" id="{0562176D-07C0-F749-A904-6EA7EC1DB213}"/>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10312400" y="1346200"/>
              <a:ext cx="1955800" cy="209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424873</xdr:colOff>
      <xdr:row>9</xdr:row>
      <xdr:rowOff>143163</xdr:rowOff>
    </xdr:from>
    <xdr:to>
      <xdr:col>14</xdr:col>
      <xdr:colOff>461818</xdr:colOff>
      <xdr:row>25</xdr:row>
      <xdr:rowOff>161636</xdr:rowOff>
    </xdr:to>
    <xdr:graphicFrame macro="">
      <xdr:nvGraphicFramePr>
        <xdr:cNvPr id="2" name="Chart 1">
          <a:extLst>
            <a:ext uri="{FF2B5EF4-FFF2-40B4-BE49-F238E27FC236}">
              <a16:creationId xmlns:a16="http://schemas.microsoft.com/office/drawing/2014/main" id="{0C1577C7-EABD-6014-3270-66B44C096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422563</xdr:colOff>
      <xdr:row>2</xdr:row>
      <xdr:rowOff>101600</xdr:rowOff>
    </xdr:from>
    <xdr:to>
      <xdr:col>14</xdr:col>
      <xdr:colOff>461818</xdr:colOff>
      <xdr:row>9</xdr:row>
      <xdr:rowOff>57727</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2415A252-5BD7-AE01-C82F-7F8DEC076B6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578927" y="517236"/>
              <a:ext cx="8121073" cy="141085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539174</xdr:colOff>
      <xdr:row>14</xdr:row>
      <xdr:rowOff>193962</xdr:rowOff>
    </xdr:from>
    <xdr:to>
      <xdr:col>16</xdr:col>
      <xdr:colOff>692728</xdr:colOff>
      <xdr:row>23</xdr:row>
      <xdr:rowOff>103909</xdr:rowOff>
    </xdr:to>
    <mc:AlternateContent xmlns:mc="http://schemas.openxmlformats.org/markup-compatibility/2006">
      <mc:Choice xmlns:a14="http://schemas.microsoft.com/office/drawing/2010/main" Requires="a14">
        <xdr:graphicFrame macro="">
          <xdr:nvGraphicFramePr>
            <xdr:cNvPr id="4" name="Price per Unit">
              <a:extLst>
                <a:ext uri="{FF2B5EF4-FFF2-40B4-BE49-F238E27FC236}">
                  <a16:creationId xmlns:a16="http://schemas.microsoft.com/office/drawing/2014/main" id="{AC358C13-D89A-10BF-134A-ABA00B3605B8}"/>
                </a:ext>
              </a:extLst>
            </xdr:cNvPr>
            <xdr:cNvGraphicFramePr/>
          </xdr:nvGraphicFramePr>
          <xdr:xfrm>
            <a:off x="0" y="0"/>
            <a:ext cx="0" cy="0"/>
          </xdr:xfrm>
          <a:graphic>
            <a:graphicData uri="http://schemas.microsoft.com/office/drawing/2010/slicer">
              <sle:slicer xmlns:sle="http://schemas.microsoft.com/office/drawing/2010/slicer" name="Price per Unit"/>
            </a:graphicData>
          </a:graphic>
        </xdr:graphicFrame>
      </mc:Choice>
      <mc:Fallback>
        <xdr:sp macro="" textlink="">
          <xdr:nvSpPr>
            <xdr:cNvPr id="0" name=""/>
            <xdr:cNvSpPr>
              <a:spLocks noTextEdit="1"/>
            </xdr:cNvSpPr>
          </xdr:nvSpPr>
          <xdr:spPr>
            <a:xfrm>
              <a:off x="12777356" y="3103417"/>
              <a:ext cx="1816099" cy="17803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571499</xdr:colOff>
      <xdr:row>2</xdr:row>
      <xdr:rowOff>99291</xdr:rowOff>
    </xdr:from>
    <xdr:to>
      <xdr:col>16</xdr:col>
      <xdr:colOff>750453</xdr:colOff>
      <xdr:row>11</xdr:row>
      <xdr:rowOff>0</xdr:rowOff>
    </xdr:to>
    <mc:AlternateContent xmlns:mc="http://schemas.openxmlformats.org/markup-compatibility/2006">
      <mc:Choice xmlns:a14="http://schemas.microsoft.com/office/drawing/2010/main" Requires="a14">
        <xdr:graphicFrame macro="">
          <xdr:nvGraphicFramePr>
            <xdr:cNvPr id="5" name="Age Bucket">
              <a:extLst>
                <a:ext uri="{FF2B5EF4-FFF2-40B4-BE49-F238E27FC236}">
                  <a16:creationId xmlns:a16="http://schemas.microsoft.com/office/drawing/2014/main" id="{54075328-D179-D55F-2C7A-FA24DEC4C7CC}"/>
                </a:ext>
              </a:extLst>
            </xdr:cNvPr>
            <xdr:cNvGraphicFramePr/>
          </xdr:nvGraphicFramePr>
          <xdr:xfrm>
            <a:off x="0" y="0"/>
            <a:ext cx="0" cy="0"/>
          </xdr:xfrm>
          <a:graphic>
            <a:graphicData uri="http://schemas.microsoft.com/office/drawing/2010/slicer">
              <sle:slicer xmlns:sle="http://schemas.microsoft.com/office/drawing/2010/slicer" name="Age Bucket"/>
            </a:graphicData>
          </a:graphic>
        </xdr:graphicFrame>
      </mc:Choice>
      <mc:Fallback>
        <xdr:sp macro="" textlink="">
          <xdr:nvSpPr>
            <xdr:cNvPr id="0" name=""/>
            <xdr:cNvSpPr>
              <a:spLocks noTextEdit="1"/>
            </xdr:cNvSpPr>
          </xdr:nvSpPr>
          <xdr:spPr>
            <a:xfrm>
              <a:off x="12809681" y="514927"/>
              <a:ext cx="1841499" cy="1771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541480</xdr:colOff>
      <xdr:row>11</xdr:row>
      <xdr:rowOff>76200</xdr:rowOff>
    </xdr:from>
    <xdr:to>
      <xdr:col>16</xdr:col>
      <xdr:colOff>715818</xdr:colOff>
      <xdr:row>14</xdr:row>
      <xdr:rowOff>115454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DC9AAD2-EB94-E698-4C67-655144D3E6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79662" y="2362200"/>
              <a:ext cx="1836883" cy="6627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548410</xdr:colOff>
      <xdr:row>23</xdr:row>
      <xdr:rowOff>133928</xdr:rowOff>
    </xdr:from>
    <xdr:to>
      <xdr:col>17</xdr:col>
      <xdr:colOff>808182</xdr:colOff>
      <xdr:row>27</xdr:row>
      <xdr:rowOff>23091</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ECE88D2B-A739-9951-CE35-96D77BEBB86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786592" y="4913746"/>
              <a:ext cx="2753590" cy="7204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541482</xdr:colOff>
      <xdr:row>27</xdr:row>
      <xdr:rowOff>87745</xdr:rowOff>
    </xdr:from>
    <xdr:to>
      <xdr:col>16</xdr:col>
      <xdr:colOff>715819</xdr:colOff>
      <xdr:row>35</xdr:row>
      <xdr:rowOff>0</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18F7EEB9-8ED2-43A2-3476-FD64C6C8B264}"/>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2779664" y="5698836"/>
              <a:ext cx="1836882"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305954</xdr:colOff>
      <xdr:row>1</xdr:row>
      <xdr:rowOff>187037</xdr:rowOff>
    </xdr:from>
    <xdr:to>
      <xdr:col>8</xdr:col>
      <xdr:colOff>5772</xdr:colOff>
      <xdr:row>15</xdr:row>
      <xdr:rowOff>20782</xdr:rowOff>
    </xdr:to>
    <xdr:graphicFrame macro="">
      <xdr:nvGraphicFramePr>
        <xdr:cNvPr id="9" name="Chart 8">
          <a:extLst>
            <a:ext uri="{FF2B5EF4-FFF2-40B4-BE49-F238E27FC236}">
              <a16:creationId xmlns:a16="http://schemas.microsoft.com/office/drawing/2014/main" id="{6A47303C-611A-979F-CB69-7D1686323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871680</xdr:colOff>
      <xdr:row>2</xdr:row>
      <xdr:rowOff>23091</xdr:rowOff>
    </xdr:from>
    <xdr:to>
      <xdr:col>8</xdr:col>
      <xdr:colOff>508000</xdr:colOff>
      <xdr:row>18</xdr:row>
      <xdr:rowOff>184727</xdr:rowOff>
    </xdr:to>
    <xdr:graphicFrame macro="">
      <xdr:nvGraphicFramePr>
        <xdr:cNvPr id="11" name="Chart 10">
          <a:extLst>
            <a:ext uri="{FF2B5EF4-FFF2-40B4-BE49-F238E27FC236}">
              <a16:creationId xmlns:a16="http://schemas.microsoft.com/office/drawing/2014/main" id="{7F68BCAF-4439-75BB-8571-A7F298F5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17318</xdr:colOff>
      <xdr:row>1</xdr:row>
      <xdr:rowOff>106218</xdr:rowOff>
    </xdr:from>
    <xdr:to>
      <xdr:col>7</xdr:col>
      <xdr:colOff>929410</xdr:colOff>
      <xdr:row>14</xdr:row>
      <xdr:rowOff>147781</xdr:rowOff>
    </xdr:to>
    <xdr:graphicFrame macro="">
      <xdr:nvGraphicFramePr>
        <xdr:cNvPr id="4" name="Chart 3">
          <a:extLst>
            <a:ext uri="{FF2B5EF4-FFF2-40B4-BE49-F238E27FC236}">
              <a16:creationId xmlns:a16="http://schemas.microsoft.com/office/drawing/2014/main" id="{9700146F-34D6-861E-D7F6-976CB78FF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ei Levkov" refreshedDate="45205.641022453703" createdVersion="8" refreshedVersion="8" minRefreshableVersion="3" recordCount="1000" xr:uid="{EABC497C-695B-B547-AE8D-AF48FFE849A6}">
  <cacheSource type="worksheet">
    <worksheetSource name="Orders"/>
  </cacheSource>
  <cacheFields count="16">
    <cacheField name="Transaction ID" numFmtId="0">
      <sharedItems containsSemiMixedTypes="0" containsString="0" containsNumber="1" containsInteger="1" minValue="1" maxValue="1000"/>
    </cacheField>
    <cacheField name="Date" numFmtId="170">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5" base="1">
        <rangePr groupBy="months" startDate="2023-01-01T00:00:00" endDate="2024-01-02T00:00:00"/>
        <groupItems count="14">
          <s v="&lt;01.01.23"/>
          <s v="Jan"/>
          <s v="Feb"/>
          <s v="Mar"/>
          <s v="Apr"/>
          <s v="May"/>
          <s v="Jun"/>
          <s v="Jul"/>
          <s v="Aug"/>
          <s v="Sep"/>
          <s v="Oct"/>
          <s v="Nov"/>
          <s v="Dec"/>
          <s v="&gt;02.01.24"/>
        </groupItems>
      </fieldGroup>
    </cacheField>
    <cacheField name="Customer ID" numFmtId="0">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71">
      <sharedItems containsSemiMixedTypes="0" containsString="0" containsNumber="1" containsInteger="1" minValue="25" maxValue="500" count="5">
        <n v="50"/>
        <n v="500"/>
        <n v="30"/>
        <n v="25"/>
        <n v="300"/>
      </sharedItems>
    </cacheField>
    <cacheField name="Total Amount" numFmtId="171">
      <sharedItems containsSemiMixedTypes="0" containsString="0" containsNumber="1" containsInteger="1" minValue="25" maxValue="2000"/>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Age Bucket" numFmtId="0">
      <sharedItems count="5">
        <s v="26-35"/>
        <s v="46-55"/>
        <s v="36-45"/>
        <s v="56-65"/>
        <s v="18-25"/>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Country" numFmtId="0">
      <sharedItems count="47">
        <s v="Croatia"/>
        <s v="Norway"/>
        <s v="San Marino"/>
        <s v="Malta"/>
        <s v="Ireland"/>
        <s v="Albania"/>
        <s v="Poland"/>
        <s v="Italy"/>
        <s v="Hungary"/>
        <s v="Andorra"/>
        <s v="Vatican City"/>
        <s v="Spain"/>
        <s v="Netherlands"/>
        <s v="Belarus"/>
        <s v="Monaco"/>
        <s v="Faroe Is."/>
        <s v="United Kingdom"/>
        <s v="Liechtenstein"/>
        <s v="Guernsey"/>
        <s v="Austria"/>
        <s v="Estonia"/>
        <s v="Greece"/>
        <s v="Lithuania"/>
        <s v="Bulgaria"/>
        <s v="Romania"/>
        <s v="Germany"/>
        <s v="France"/>
        <s v="Gibraltar"/>
        <s v="Latvia"/>
        <s v="Switzerland"/>
        <s v="Portugal"/>
        <s v="Macedonia"/>
        <s v="Slovenia"/>
        <s v="Sweden"/>
        <s v="Luxembourg"/>
        <s v="Bosnia and Herzegovina"/>
        <s v="Ukraine"/>
        <s v="Finland"/>
        <s v="Cyprus"/>
        <s v="Denmark"/>
        <s v="Serbia"/>
        <s v="Belgium"/>
        <s v="Czech Republic"/>
        <s v="Moldova"/>
        <s v="Iceland"/>
        <s v="Montenegro"/>
        <s v="Slovakia"/>
      </sharedItems>
    </cacheField>
    <cacheField name="Quarters" numFmtId="0" databaseField="0">
      <fieldGroup base="1">
        <rangePr groupBy="quarters" startDate="2023-01-01T00:00:00" endDate="2024-01-02T00:00:00"/>
        <groupItems count="6">
          <s v="&lt;01.01.23"/>
          <s v="Qtr1"/>
          <s v="Qtr2"/>
          <s v="Qtr3"/>
          <s v="Qtr4"/>
          <s v="&gt;02.01.24"/>
        </groupItems>
      </fieldGroup>
    </cacheField>
    <cacheField name="Years" numFmtId="0" databaseField="0">
      <fieldGroup base="1">
        <rangePr groupBy="years" startDate="2023-01-01T00:00:00" endDate="2024-01-02T00:00:00"/>
        <groupItems count="4">
          <s v="&lt;01.01.23"/>
          <s v="2023"/>
          <s v="2024"/>
          <s v="&gt;02.01.24"/>
        </groupItems>
      </fieldGroup>
    </cacheField>
  </cacheFields>
  <extLst>
    <ext xmlns:x14="http://schemas.microsoft.com/office/spreadsheetml/2009/9/main" uri="{725AE2AE-9491-48be-B2B4-4EB974FC3084}">
      <x14:pivotCacheDefinition pivotCacheId="1597527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n v="150"/>
    <x v="0"/>
    <x v="0"/>
    <x v="0"/>
    <n v="40000"/>
    <n v="1"/>
    <x v="0"/>
    <x v="0"/>
  </r>
  <r>
    <n v="2"/>
    <x v="1"/>
    <s v="CUST002"/>
    <x v="1"/>
    <x v="1"/>
    <x v="1"/>
    <n v="1000"/>
    <x v="1"/>
    <x v="1"/>
    <x v="0"/>
    <n v="30000"/>
    <n v="3"/>
    <x v="1"/>
    <x v="1"/>
  </r>
  <r>
    <n v="3"/>
    <x v="2"/>
    <s v="CUST003"/>
    <x v="2"/>
    <x v="2"/>
    <x v="2"/>
    <n v="30"/>
    <x v="0"/>
    <x v="2"/>
    <x v="1"/>
    <n v="80000"/>
    <n v="5"/>
    <x v="1"/>
    <x v="2"/>
  </r>
  <r>
    <n v="4"/>
    <x v="3"/>
    <s v="CUST004"/>
    <x v="1"/>
    <x v="2"/>
    <x v="1"/>
    <n v="500"/>
    <x v="0"/>
    <x v="3"/>
    <x v="2"/>
    <n v="70000"/>
    <n v="0"/>
    <x v="0"/>
    <x v="3"/>
  </r>
  <r>
    <n v="5"/>
    <x v="4"/>
    <s v="CUST005"/>
    <x v="0"/>
    <x v="1"/>
    <x v="0"/>
    <n v="100"/>
    <x v="0"/>
    <x v="4"/>
    <x v="0"/>
    <n v="30000"/>
    <n v="0"/>
    <x v="0"/>
    <x v="4"/>
  </r>
  <r>
    <n v="6"/>
    <x v="5"/>
    <s v="CUST006"/>
    <x v="0"/>
    <x v="2"/>
    <x v="2"/>
    <n v="30"/>
    <x v="1"/>
    <x v="5"/>
    <x v="2"/>
    <n v="10000"/>
    <n v="2"/>
    <x v="1"/>
    <x v="5"/>
  </r>
  <r>
    <n v="7"/>
    <x v="6"/>
    <s v="CUST007"/>
    <x v="1"/>
    <x v="1"/>
    <x v="3"/>
    <n v="50"/>
    <x v="0"/>
    <x v="6"/>
    <x v="1"/>
    <n v="160000"/>
    <n v="2"/>
    <x v="2"/>
    <x v="6"/>
  </r>
  <r>
    <n v="8"/>
    <x v="7"/>
    <s v="CUST008"/>
    <x v="2"/>
    <x v="3"/>
    <x v="3"/>
    <n v="100"/>
    <x v="0"/>
    <x v="4"/>
    <x v="0"/>
    <n v="40000"/>
    <n v="1"/>
    <x v="0"/>
    <x v="1"/>
  </r>
  <r>
    <n v="9"/>
    <x v="8"/>
    <s v="CUST009"/>
    <x v="2"/>
    <x v="1"/>
    <x v="4"/>
    <n v="600"/>
    <x v="0"/>
    <x v="7"/>
    <x v="3"/>
    <n v="20000"/>
    <n v="2"/>
    <x v="3"/>
    <x v="7"/>
  </r>
  <r>
    <n v="10"/>
    <x v="9"/>
    <s v="CUST010"/>
    <x v="1"/>
    <x v="3"/>
    <x v="0"/>
    <n v="200"/>
    <x v="1"/>
    <x v="8"/>
    <x v="1"/>
    <n v="120000"/>
    <n v="2"/>
    <x v="1"/>
    <x v="8"/>
  </r>
  <r>
    <n v="11"/>
    <x v="10"/>
    <s v="CUST011"/>
    <x v="1"/>
    <x v="1"/>
    <x v="0"/>
    <n v="100"/>
    <x v="0"/>
    <x v="9"/>
    <x v="4"/>
    <n v="30000"/>
    <n v="3"/>
    <x v="2"/>
    <x v="9"/>
  </r>
  <r>
    <n v="12"/>
    <x v="11"/>
    <s v="CUST012"/>
    <x v="0"/>
    <x v="0"/>
    <x v="3"/>
    <n v="75"/>
    <x v="0"/>
    <x v="10"/>
    <x v="0"/>
    <n v="90000"/>
    <n v="0"/>
    <x v="0"/>
    <x v="10"/>
  </r>
  <r>
    <n v="13"/>
    <x v="12"/>
    <s v="CUST013"/>
    <x v="2"/>
    <x v="0"/>
    <x v="1"/>
    <n v="1500"/>
    <x v="0"/>
    <x v="11"/>
    <x v="4"/>
    <n v="170000"/>
    <n v="5"/>
    <x v="1"/>
    <x v="0"/>
  </r>
  <r>
    <n v="14"/>
    <x v="13"/>
    <s v="CUST014"/>
    <x v="1"/>
    <x v="3"/>
    <x v="2"/>
    <n v="120"/>
    <x v="0"/>
    <x v="12"/>
    <x v="3"/>
    <n v="40000"/>
    <n v="2"/>
    <x v="1"/>
    <x v="11"/>
  </r>
  <r>
    <n v="15"/>
    <x v="14"/>
    <s v="CUST015"/>
    <x v="2"/>
    <x v="3"/>
    <x v="1"/>
    <n v="2000"/>
    <x v="1"/>
    <x v="13"/>
    <x v="2"/>
    <n v="60000"/>
    <n v="1"/>
    <x v="1"/>
    <x v="12"/>
  </r>
  <r>
    <n v="16"/>
    <x v="15"/>
    <s v="CUST016"/>
    <x v="1"/>
    <x v="0"/>
    <x v="1"/>
    <n v="1500"/>
    <x v="0"/>
    <x v="14"/>
    <x v="4"/>
    <n v="10000"/>
    <n v="2"/>
    <x v="2"/>
    <x v="13"/>
  </r>
  <r>
    <n v="17"/>
    <x v="16"/>
    <s v="CUST017"/>
    <x v="1"/>
    <x v="3"/>
    <x v="3"/>
    <n v="100"/>
    <x v="1"/>
    <x v="15"/>
    <x v="0"/>
    <n v="30000"/>
    <n v="3"/>
    <x v="1"/>
    <x v="14"/>
  </r>
  <r>
    <n v="18"/>
    <x v="17"/>
    <s v="CUST018"/>
    <x v="2"/>
    <x v="1"/>
    <x v="3"/>
    <n v="50"/>
    <x v="1"/>
    <x v="16"/>
    <x v="1"/>
    <n v="30000"/>
    <n v="1"/>
    <x v="0"/>
    <x v="15"/>
  </r>
  <r>
    <n v="19"/>
    <x v="18"/>
    <s v="CUST019"/>
    <x v="1"/>
    <x v="1"/>
    <x v="3"/>
    <n v="50"/>
    <x v="1"/>
    <x v="17"/>
    <x v="3"/>
    <n v="40000"/>
    <n v="2"/>
    <x v="1"/>
    <x v="16"/>
  </r>
  <r>
    <n v="20"/>
    <x v="19"/>
    <s v="CUST020"/>
    <x v="1"/>
    <x v="0"/>
    <x v="4"/>
    <n v="900"/>
    <x v="0"/>
    <x v="11"/>
    <x v="4"/>
    <n v="20000"/>
    <n v="2"/>
    <x v="3"/>
    <x v="13"/>
  </r>
  <r>
    <n v="21"/>
    <x v="20"/>
    <s v="CUST021"/>
    <x v="0"/>
    <x v="2"/>
    <x v="1"/>
    <n v="500"/>
    <x v="1"/>
    <x v="2"/>
    <x v="1"/>
    <n v="40000"/>
    <n v="0"/>
    <x v="4"/>
    <x v="17"/>
  </r>
  <r>
    <n v="22"/>
    <x v="21"/>
    <s v="CUST022"/>
    <x v="1"/>
    <x v="1"/>
    <x v="0"/>
    <n v="100"/>
    <x v="0"/>
    <x v="18"/>
    <x v="4"/>
    <n v="80000"/>
    <n v="0"/>
    <x v="0"/>
    <x v="18"/>
  </r>
  <r>
    <n v="23"/>
    <x v="22"/>
    <s v="CUST023"/>
    <x v="1"/>
    <x v="3"/>
    <x v="2"/>
    <n v="120"/>
    <x v="1"/>
    <x v="10"/>
    <x v="0"/>
    <n v="40000"/>
    <n v="2"/>
    <x v="1"/>
    <x v="8"/>
  </r>
  <r>
    <n v="24"/>
    <x v="23"/>
    <s v="CUST024"/>
    <x v="1"/>
    <x v="2"/>
    <x v="4"/>
    <n v="300"/>
    <x v="1"/>
    <x v="19"/>
    <x v="1"/>
    <n v="80000"/>
    <n v="5"/>
    <x v="2"/>
    <x v="19"/>
  </r>
  <r>
    <n v="25"/>
    <x v="24"/>
    <s v="CUST025"/>
    <x v="0"/>
    <x v="2"/>
    <x v="0"/>
    <n v="50"/>
    <x v="1"/>
    <x v="12"/>
    <x v="3"/>
    <n v="40000"/>
    <n v="2"/>
    <x v="1"/>
    <x v="15"/>
  </r>
  <r>
    <n v="26"/>
    <x v="9"/>
    <s v="CUST026"/>
    <x v="2"/>
    <x v="1"/>
    <x v="1"/>
    <n v="1000"/>
    <x v="1"/>
    <x v="20"/>
    <x v="0"/>
    <n v="30000"/>
    <n v="1"/>
    <x v="0"/>
    <x v="1"/>
  </r>
  <r>
    <n v="27"/>
    <x v="25"/>
    <s v="CUST027"/>
    <x v="0"/>
    <x v="1"/>
    <x v="3"/>
    <n v="50"/>
    <x v="1"/>
    <x v="21"/>
    <x v="2"/>
    <n v="30000"/>
    <n v="0"/>
    <x v="1"/>
    <x v="20"/>
  </r>
  <r>
    <n v="28"/>
    <x v="26"/>
    <s v="CUST028"/>
    <x v="0"/>
    <x v="2"/>
    <x v="1"/>
    <n v="500"/>
    <x v="1"/>
    <x v="22"/>
    <x v="2"/>
    <n v="100000"/>
    <n v="0"/>
    <x v="0"/>
    <x v="21"/>
  </r>
  <r>
    <n v="29"/>
    <x v="27"/>
    <s v="CUST029"/>
    <x v="2"/>
    <x v="2"/>
    <x v="2"/>
    <n v="30"/>
    <x v="1"/>
    <x v="13"/>
    <x v="2"/>
    <n v="70000"/>
    <n v="5"/>
    <x v="1"/>
    <x v="22"/>
  </r>
  <r>
    <n v="30"/>
    <x v="28"/>
    <s v="CUST030"/>
    <x v="0"/>
    <x v="0"/>
    <x v="4"/>
    <n v="900"/>
    <x v="1"/>
    <x v="23"/>
    <x v="2"/>
    <n v="20000"/>
    <n v="0"/>
    <x v="3"/>
    <x v="23"/>
  </r>
  <r>
    <n v="31"/>
    <x v="29"/>
    <s v="CUST031"/>
    <x v="2"/>
    <x v="3"/>
    <x v="4"/>
    <n v="1200"/>
    <x v="0"/>
    <x v="24"/>
    <x v="2"/>
    <n v="20000"/>
    <n v="2"/>
    <x v="1"/>
    <x v="24"/>
  </r>
  <r>
    <n v="32"/>
    <x v="30"/>
    <s v="CUST032"/>
    <x v="0"/>
    <x v="0"/>
    <x v="2"/>
    <n v="90"/>
    <x v="0"/>
    <x v="4"/>
    <x v="0"/>
    <n v="10000"/>
    <n v="0"/>
    <x v="1"/>
    <x v="10"/>
  </r>
  <r>
    <n v="33"/>
    <x v="31"/>
    <s v="CUST033"/>
    <x v="2"/>
    <x v="1"/>
    <x v="0"/>
    <n v="100"/>
    <x v="1"/>
    <x v="2"/>
    <x v="1"/>
    <n v="20000"/>
    <n v="0"/>
    <x v="2"/>
    <x v="25"/>
  </r>
  <r>
    <n v="34"/>
    <x v="32"/>
    <s v="CUST034"/>
    <x v="1"/>
    <x v="0"/>
    <x v="0"/>
    <n v="150"/>
    <x v="1"/>
    <x v="25"/>
    <x v="1"/>
    <n v="80000"/>
    <n v="2"/>
    <x v="2"/>
    <x v="26"/>
  </r>
  <r>
    <n v="35"/>
    <x v="12"/>
    <s v="CUST035"/>
    <x v="0"/>
    <x v="0"/>
    <x v="4"/>
    <n v="900"/>
    <x v="1"/>
    <x v="26"/>
    <x v="3"/>
    <n v="90000"/>
    <n v="5"/>
    <x v="1"/>
    <x v="5"/>
  </r>
  <r>
    <n v="36"/>
    <x v="33"/>
    <s v="CUST036"/>
    <x v="0"/>
    <x v="0"/>
    <x v="4"/>
    <n v="900"/>
    <x v="0"/>
    <x v="8"/>
    <x v="1"/>
    <n v="10000"/>
    <n v="5"/>
    <x v="3"/>
    <x v="17"/>
  </r>
  <r>
    <n v="37"/>
    <x v="29"/>
    <s v="CUST037"/>
    <x v="0"/>
    <x v="0"/>
    <x v="3"/>
    <n v="75"/>
    <x v="1"/>
    <x v="18"/>
    <x v="4"/>
    <n v="10000"/>
    <n v="2"/>
    <x v="1"/>
    <x v="27"/>
  </r>
  <r>
    <n v="38"/>
    <x v="34"/>
    <s v="CUST038"/>
    <x v="0"/>
    <x v="3"/>
    <x v="0"/>
    <n v="200"/>
    <x v="0"/>
    <x v="21"/>
    <x v="2"/>
    <n v="30000"/>
    <n v="0"/>
    <x v="1"/>
    <x v="15"/>
  </r>
  <r>
    <n v="39"/>
    <x v="35"/>
    <s v="CUST039"/>
    <x v="1"/>
    <x v="3"/>
    <x v="2"/>
    <n v="120"/>
    <x v="0"/>
    <x v="9"/>
    <x v="4"/>
    <n v="20000"/>
    <n v="0"/>
    <x v="2"/>
    <x v="28"/>
  </r>
  <r>
    <n v="40"/>
    <x v="36"/>
    <s v="CUST040"/>
    <x v="0"/>
    <x v="2"/>
    <x v="0"/>
    <n v="50"/>
    <x v="0"/>
    <x v="5"/>
    <x v="2"/>
    <n v="10000"/>
    <n v="4"/>
    <x v="3"/>
    <x v="29"/>
  </r>
  <r>
    <n v="41"/>
    <x v="7"/>
    <s v="CUST041"/>
    <x v="1"/>
    <x v="1"/>
    <x v="3"/>
    <n v="50"/>
    <x v="0"/>
    <x v="0"/>
    <x v="0"/>
    <n v="30000"/>
    <n v="2"/>
    <x v="1"/>
    <x v="30"/>
  </r>
  <r>
    <n v="42"/>
    <x v="15"/>
    <s v="CUST042"/>
    <x v="1"/>
    <x v="0"/>
    <x v="4"/>
    <n v="900"/>
    <x v="0"/>
    <x v="11"/>
    <x v="4"/>
    <n v="40000"/>
    <n v="2"/>
    <x v="0"/>
    <x v="2"/>
  </r>
  <r>
    <n v="43"/>
    <x v="37"/>
    <s v="CUST043"/>
    <x v="1"/>
    <x v="2"/>
    <x v="4"/>
    <n v="300"/>
    <x v="1"/>
    <x v="27"/>
    <x v="1"/>
    <n v="10000"/>
    <n v="1"/>
    <x v="4"/>
    <x v="31"/>
  </r>
  <r>
    <n v="44"/>
    <x v="38"/>
    <s v="CUST044"/>
    <x v="1"/>
    <x v="2"/>
    <x v="3"/>
    <n v="25"/>
    <x v="1"/>
    <x v="11"/>
    <x v="4"/>
    <n v="170000"/>
    <n v="4"/>
    <x v="1"/>
    <x v="8"/>
  </r>
  <r>
    <n v="45"/>
    <x v="39"/>
    <s v="CUST045"/>
    <x v="2"/>
    <x v="2"/>
    <x v="2"/>
    <n v="30"/>
    <x v="1"/>
    <x v="28"/>
    <x v="1"/>
    <n v="20000"/>
    <n v="3"/>
    <x v="2"/>
    <x v="9"/>
  </r>
  <r>
    <n v="46"/>
    <x v="40"/>
    <s v="CUST046"/>
    <x v="2"/>
    <x v="3"/>
    <x v="4"/>
    <n v="1200"/>
    <x v="1"/>
    <x v="29"/>
    <x v="4"/>
    <n v="20000"/>
    <n v="1"/>
    <x v="0"/>
    <x v="32"/>
  </r>
  <r>
    <n v="47"/>
    <x v="41"/>
    <s v="CUST047"/>
    <x v="0"/>
    <x v="0"/>
    <x v="1"/>
    <n v="1500"/>
    <x v="1"/>
    <x v="30"/>
    <x v="2"/>
    <n v="60000"/>
    <n v="1"/>
    <x v="1"/>
    <x v="20"/>
  </r>
  <r>
    <n v="48"/>
    <x v="42"/>
    <s v="CUST048"/>
    <x v="2"/>
    <x v="0"/>
    <x v="4"/>
    <n v="900"/>
    <x v="0"/>
    <x v="31"/>
    <x v="1"/>
    <n v="40000"/>
    <n v="2"/>
    <x v="1"/>
    <x v="27"/>
  </r>
  <r>
    <n v="49"/>
    <x v="43"/>
    <s v="CUST049"/>
    <x v="2"/>
    <x v="1"/>
    <x v="1"/>
    <n v="1000"/>
    <x v="1"/>
    <x v="31"/>
    <x v="1"/>
    <n v="30000"/>
    <n v="2"/>
    <x v="1"/>
    <x v="21"/>
  </r>
  <r>
    <n v="50"/>
    <x v="44"/>
    <s v="CUST050"/>
    <x v="0"/>
    <x v="0"/>
    <x v="3"/>
    <n v="75"/>
    <x v="1"/>
    <x v="15"/>
    <x v="0"/>
    <n v="40000"/>
    <n v="0"/>
    <x v="0"/>
    <x v="33"/>
  </r>
  <r>
    <n v="51"/>
    <x v="45"/>
    <s v="CUST051"/>
    <x v="0"/>
    <x v="0"/>
    <x v="3"/>
    <n v="75"/>
    <x v="0"/>
    <x v="15"/>
    <x v="0"/>
    <n v="30000"/>
    <n v="0"/>
    <x v="1"/>
    <x v="33"/>
  </r>
  <r>
    <n v="52"/>
    <x v="46"/>
    <s v="CUST052"/>
    <x v="0"/>
    <x v="2"/>
    <x v="4"/>
    <n v="300"/>
    <x v="1"/>
    <x v="32"/>
    <x v="2"/>
    <n v="80000"/>
    <n v="0"/>
    <x v="0"/>
    <x v="13"/>
  </r>
  <r>
    <n v="53"/>
    <x v="47"/>
    <s v="CUST053"/>
    <x v="2"/>
    <x v="1"/>
    <x v="0"/>
    <n v="100"/>
    <x v="0"/>
    <x v="0"/>
    <x v="0"/>
    <n v="20000"/>
    <n v="1"/>
    <x v="0"/>
    <x v="16"/>
  </r>
  <r>
    <n v="54"/>
    <x v="48"/>
    <s v="CUST054"/>
    <x v="2"/>
    <x v="0"/>
    <x v="1"/>
    <n v="1500"/>
    <x v="1"/>
    <x v="21"/>
    <x v="2"/>
    <n v="90000"/>
    <n v="4"/>
    <x v="2"/>
    <x v="20"/>
  </r>
  <r>
    <n v="55"/>
    <x v="49"/>
    <s v="CUST055"/>
    <x v="0"/>
    <x v="3"/>
    <x v="2"/>
    <n v="120"/>
    <x v="0"/>
    <x v="33"/>
    <x v="0"/>
    <n v="70000"/>
    <n v="0"/>
    <x v="0"/>
    <x v="0"/>
  </r>
  <r>
    <n v="56"/>
    <x v="50"/>
    <s v="CUST056"/>
    <x v="1"/>
    <x v="0"/>
    <x v="4"/>
    <n v="900"/>
    <x v="1"/>
    <x v="1"/>
    <x v="0"/>
    <n v="80000"/>
    <n v="4"/>
    <x v="2"/>
    <x v="14"/>
  </r>
  <r>
    <n v="57"/>
    <x v="51"/>
    <s v="CUST057"/>
    <x v="0"/>
    <x v="2"/>
    <x v="2"/>
    <n v="30"/>
    <x v="1"/>
    <x v="7"/>
    <x v="3"/>
    <n v="40000"/>
    <n v="0"/>
    <x v="0"/>
    <x v="5"/>
  </r>
  <r>
    <n v="58"/>
    <x v="52"/>
    <s v="CUST058"/>
    <x v="1"/>
    <x v="3"/>
    <x v="4"/>
    <n v="1200"/>
    <x v="0"/>
    <x v="18"/>
    <x v="4"/>
    <n v="130000"/>
    <n v="4"/>
    <x v="1"/>
    <x v="34"/>
  </r>
  <r>
    <n v="59"/>
    <x v="53"/>
    <s v="CUST059"/>
    <x v="1"/>
    <x v="2"/>
    <x v="0"/>
    <n v="50"/>
    <x v="0"/>
    <x v="17"/>
    <x v="3"/>
    <n v="40000"/>
    <n v="1"/>
    <x v="0"/>
    <x v="17"/>
  </r>
  <r>
    <n v="60"/>
    <x v="54"/>
    <s v="CUST060"/>
    <x v="0"/>
    <x v="0"/>
    <x v="0"/>
    <n v="150"/>
    <x v="0"/>
    <x v="4"/>
    <x v="0"/>
    <n v="60000"/>
    <n v="2"/>
    <x v="0"/>
    <x v="11"/>
  </r>
  <r>
    <n v="61"/>
    <x v="55"/>
    <s v="CUST061"/>
    <x v="0"/>
    <x v="3"/>
    <x v="0"/>
    <n v="200"/>
    <x v="0"/>
    <x v="34"/>
    <x v="4"/>
    <n v="10000"/>
    <n v="1"/>
    <x v="2"/>
    <x v="21"/>
  </r>
  <r>
    <n v="62"/>
    <x v="56"/>
    <s v="CUST062"/>
    <x v="0"/>
    <x v="1"/>
    <x v="0"/>
    <n v="100"/>
    <x v="0"/>
    <x v="18"/>
    <x v="4"/>
    <n v="10000"/>
    <n v="2"/>
    <x v="2"/>
    <x v="13"/>
  </r>
  <r>
    <n v="63"/>
    <x v="57"/>
    <s v="CUST063"/>
    <x v="2"/>
    <x v="1"/>
    <x v="3"/>
    <n v="50"/>
    <x v="0"/>
    <x v="35"/>
    <x v="3"/>
    <n v="40000"/>
    <n v="2"/>
    <x v="0"/>
    <x v="35"/>
  </r>
  <r>
    <n v="64"/>
    <x v="58"/>
    <s v="CUST064"/>
    <x v="1"/>
    <x v="3"/>
    <x v="3"/>
    <n v="100"/>
    <x v="0"/>
    <x v="19"/>
    <x v="1"/>
    <n v="60000"/>
    <n v="4"/>
    <x v="0"/>
    <x v="19"/>
  </r>
  <r>
    <n v="65"/>
    <x v="59"/>
    <s v="CUST065"/>
    <x v="2"/>
    <x v="3"/>
    <x v="1"/>
    <n v="2000"/>
    <x v="0"/>
    <x v="25"/>
    <x v="1"/>
    <n v="30000"/>
    <n v="1"/>
    <x v="0"/>
    <x v="13"/>
  </r>
  <r>
    <n v="66"/>
    <x v="60"/>
    <s v="CUST066"/>
    <x v="2"/>
    <x v="2"/>
    <x v="2"/>
    <n v="30"/>
    <x v="1"/>
    <x v="5"/>
    <x v="2"/>
    <n v="30000"/>
    <n v="2"/>
    <x v="1"/>
    <x v="14"/>
  </r>
  <r>
    <n v="67"/>
    <x v="61"/>
    <s v="CUST067"/>
    <x v="0"/>
    <x v="3"/>
    <x v="4"/>
    <n v="1200"/>
    <x v="1"/>
    <x v="27"/>
    <x v="1"/>
    <n v="40000"/>
    <n v="0"/>
    <x v="4"/>
    <x v="36"/>
  </r>
  <r>
    <n v="68"/>
    <x v="48"/>
    <s v="CUST068"/>
    <x v="2"/>
    <x v="2"/>
    <x v="4"/>
    <n v="300"/>
    <x v="0"/>
    <x v="36"/>
    <x v="4"/>
    <n v="30000"/>
    <n v="0"/>
    <x v="2"/>
    <x v="37"/>
  </r>
  <r>
    <n v="69"/>
    <x v="17"/>
    <s v="CUST069"/>
    <x v="0"/>
    <x v="0"/>
    <x v="3"/>
    <n v="75"/>
    <x v="1"/>
    <x v="37"/>
    <x v="3"/>
    <n v="20000"/>
    <n v="4"/>
    <x v="2"/>
    <x v="38"/>
  </r>
  <r>
    <n v="70"/>
    <x v="62"/>
    <s v="CUST070"/>
    <x v="1"/>
    <x v="2"/>
    <x v="4"/>
    <n v="300"/>
    <x v="1"/>
    <x v="22"/>
    <x v="2"/>
    <n v="10000"/>
    <n v="0"/>
    <x v="3"/>
    <x v="15"/>
  </r>
  <r>
    <n v="71"/>
    <x v="37"/>
    <s v="CUST071"/>
    <x v="0"/>
    <x v="3"/>
    <x v="3"/>
    <n v="100"/>
    <x v="1"/>
    <x v="25"/>
    <x v="1"/>
    <n v="120000"/>
    <n v="0"/>
    <x v="3"/>
    <x v="24"/>
  </r>
  <r>
    <n v="72"/>
    <x v="29"/>
    <s v="CUST072"/>
    <x v="2"/>
    <x v="3"/>
    <x v="1"/>
    <n v="2000"/>
    <x v="1"/>
    <x v="29"/>
    <x v="4"/>
    <n v="10000"/>
    <n v="0"/>
    <x v="3"/>
    <x v="39"/>
  </r>
  <r>
    <n v="73"/>
    <x v="63"/>
    <s v="CUST073"/>
    <x v="2"/>
    <x v="0"/>
    <x v="2"/>
    <n v="90"/>
    <x v="0"/>
    <x v="38"/>
    <x v="0"/>
    <n v="130000"/>
    <n v="3"/>
    <x v="2"/>
    <x v="0"/>
  </r>
  <r>
    <n v="74"/>
    <x v="64"/>
    <s v="CUST074"/>
    <x v="0"/>
    <x v="3"/>
    <x v="1"/>
    <n v="2000"/>
    <x v="1"/>
    <x v="18"/>
    <x v="4"/>
    <n v="20000"/>
    <n v="0"/>
    <x v="1"/>
    <x v="3"/>
  </r>
  <r>
    <n v="75"/>
    <x v="65"/>
    <s v="CUST075"/>
    <x v="0"/>
    <x v="3"/>
    <x v="0"/>
    <n v="200"/>
    <x v="0"/>
    <x v="39"/>
    <x v="3"/>
    <n v="20000"/>
    <n v="3"/>
    <x v="2"/>
    <x v="34"/>
  </r>
  <r>
    <n v="76"/>
    <x v="66"/>
    <s v="CUST076"/>
    <x v="2"/>
    <x v="1"/>
    <x v="0"/>
    <n v="100"/>
    <x v="1"/>
    <x v="11"/>
    <x v="4"/>
    <n v="130000"/>
    <n v="4"/>
    <x v="2"/>
    <x v="31"/>
  </r>
  <r>
    <n v="77"/>
    <x v="67"/>
    <s v="CUST077"/>
    <x v="1"/>
    <x v="1"/>
    <x v="0"/>
    <n v="100"/>
    <x v="1"/>
    <x v="16"/>
    <x v="1"/>
    <n v="20000"/>
    <n v="0"/>
    <x v="3"/>
    <x v="37"/>
  </r>
  <r>
    <n v="78"/>
    <x v="68"/>
    <s v="CUST078"/>
    <x v="1"/>
    <x v="0"/>
    <x v="1"/>
    <n v="1500"/>
    <x v="1"/>
    <x v="16"/>
    <x v="1"/>
    <n v="80000"/>
    <n v="0"/>
    <x v="0"/>
    <x v="32"/>
  </r>
  <r>
    <n v="79"/>
    <x v="69"/>
    <s v="CUST079"/>
    <x v="0"/>
    <x v="2"/>
    <x v="4"/>
    <n v="300"/>
    <x v="0"/>
    <x v="0"/>
    <x v="0"/>
    <n v="80000"/>
    <n v="2"/>
    <x v="2"/>
    <x v="17"/>
  </r>
  <r>
    <n v="80"/>
    <x v="70"/>
    <s v="CUST080"/>
    <x v="1"/>
    <x v="1"/>
    <x v="2"/>
    <n v="60"/>
    <x v="1"/>
    <x v="12"/>
    <x v="3"/>
    <n v="40000"/>
    <n v="2"/>
    <x v="0"/>
    <x v="35"/>
  </r>
  <r>
    <n v="81"/>
    <x v="71"/>
    <s v="CUST081"/>
    <x v="2"/>
    <x v="2"/>
    <x v="0"/>
    <n v="50"/>
    <x v="0"/>
    <x v="30"/>
    <x v="2"/>
    <n v="30000"/>
    <n v="4"/>
    <x v="4"/>
    <x v="6"/>
  </r>
  <r>
    <n v="82"/>
    <x v="24"/>
    <s v="CUST082"/>
    <x v="0"/>
    <x v="3"/>
    <x v="0"/>
    <n v="200"/>
    <x v="1"/>
    <x v="40"/>
    <x v="0"/>
    <n v="10000"/>
    <n v="4"/>
    <x v="3"/>
    <x v="40"/>
  </r>
  <r>
    <n v="83"/>
    <x v="72"/>
    <s v="CUST083"/>
    <x v="2"/>
    <x v="1"/>
    <x v="0"/>
    <n v="100"/>
    <x v="0"/>
    <x v="31"/>
    <x v="1"/>
    <n v="30000"/>
    <n v="0"/>
    <x v="0"/>
    <x v="11"/>
  </r>
  <r>
    <n v="84"/>
    <x v="73"/>
    <s v="CUST084"/>
    <x v="2"/>
    <x v="0"/>
    <x v="2"/>
    <n v="90"/>
    <x v="1"/>
    <x v="21"/>
    <x v="2"/>
    <n v="20000"/>
    <n v="0"/>
    <x v="2"/>
    <x v="9"/>
  </r>
  <r>
    <n v="85"/>
    <x v="74"/>
    <s v="CUST085"/>
    <x v="1"/>
    <x v="0"/>
    <x v="0"/>
    <n v="150"/>
    <x v="0"/>
    <x v="33"/>
    <x v="0"/>
    <n v="40000"/>
    <n v="2"/>
    <x v="0"/>
    <x v="18"/>
  </r>
  <r>
    <n v="86"/>
    <x v="75"/>
    <s v="CUST086"/>
    <x v="0"/>
    <x v="0"/>
    <x v="2"/>
    <n v="90"/>
    <x v="0"/>
    <x v="14"/>
    <x v="4"/>
    <n v="10000"/>
    <n v="0"/>
    <x v="1"/>
    <x v="38"/>
  </r>
  <r>
    <n v="87"/>
    <x v="64"/>
    <s v="CUST087"/>
    <x v="0"/>
    <x v="1"/>
    <x v="0"/>
    <n v="100"/>
    <x v="1"/>
    <x v="20"/>
    <x v="0"/>
    <n v="130000"/>
    <n v="3"/>
    <x v="1"/>
    <x v="14"/>
  </r>
  <r>
    <n v="88"/>
    <x v="76"/>
    <s v="CUST088"/>
    <x v="1"/>
    <x v="2"/>
    <x v="1"/>
    <n v="500"/>
    <x v="0"/>
    <x v="37"/>
    <x v="3"/>
    <n v="80000"/>
    <n v="5"/>
    <x v="0"/>
    <x v="15"/>
  </r>
  <r>
    <n v="89"/>
    <x v="77"/>
    <s v="CUST089"/>
    <x v="2"/>
    <x v="3"/>
    <x v="1"/>
    <n v="2000"/>
    <x v="1"/>
    <x v="28"/>
    <x v="1"/>
    <n v="30000"/>
    <n v="0"/>
    <x v="1"/>
    <x v="27"/>
  </r>
  <r>
    <n v="90"/>
    <x v="4"/>
    <s v="CUST090"/>
    <x v="2"/>
    <x v="2"/>
    <x v="2"/>
    <n v="30"/>
    <x v="1"/>
    <x v="25"/>
    <x v="1"/>
    <n v="20000"/>
    <n v="1"/>
    <x v="2"/>
    <x v="38"/>
  </r>
  <r>
    <n v="91"/>
    <x v="66"/>
    <s v="CUST091"/>
    <x v="2"/>
    <x v="2"/>
    <x v="1"/>
    <n v="500"/>
    <x v="1"/>
    <x v="28"/>
    <x v="1"/>
    <n v="30000"/>
    <n v="0"/>
    <x v="1"/>
    <x v="4"/>
  </r>
  <r>
    <n v="92"/>
    <x v="78"/>
    <s v="CUST092"/>
    <x v="2"/>
    <x v="3"/>
    <x v="2"/>
    <n v="120"/>
    <x v="1"/>
    <x v="25"/>
    <x v="1"/>
    <n v="30000"/>
    <n v="0"/>
    <x v="1"/>
    <x v="41"/>
  </r>
  <r>
    <n v="93"/>
    <x v="37"/>
    <s v="CUST093"/>
    <x v="0"/>
    <x v="3"/>
    <x v="1"/>
    <n v="2000"/>
    <x v="1"/>
    <x v="10"/>
    <x v="0"/>
    <n v="60000"/>
    <n v="2"/>
    <x v="0"/>
    <x v="35"/>
  </r>
  <r>
    <n v="94"/>
    <x v="79"/>
    <s v="CUST094"/>
    <x v="0"/>
    <x v="1"/>
    <x v="1"/>
    <n v="1000"/>
    <x v="1"/>
    <x v="16"/>
    <x v="1"/>
    <n v="30000"/>
    <n v="0"/>
    <x v="1"/>
    <x v="42"/>
  </r>
  <r>
    <n v="95"/>
    <x v="0"/>
    <s v="CUST095"/>
    <x v="1"/>
    <x v="1"/>
    <x v="2"/>
    <n v="60"/>
    <x v="1"/>
    <x v="40"/>
    <x v="0"/>
    <n v="30000"/>
    <n v="3"/>
    <x v="2"/>
    <x v="1"/>
  </r>
  <r>
    <n v="96"/>
    <x v="80"/>
    <s v="CUST096"/>
    <x v="1"/>
    <x v="1"/>
    <x v="4"/>
    <n v="600"/>
    <x v="1"/>
    <x v="24"/>
    <x v="2"/>
    <n v="90000"/>
    <n v="5"/>
    <x v="1"/>
    <x v="19"/>
  </r>
  <r>
    <n v="97"/>
    <x v="81"/>
    <s v="CUST097"/>
    <x v="0"/>
    <x v="1"/>
    <x v="1"/>
    <n v="1000"/>
    <x v="1"/>
    <x v="25"/>
    <x v="1"/>
    <n v="30000"/>
    <n v="1"/>
    <x v="1"/>
    <x v="13"/>
  </r>
  <r>
    <n v="98"/>
    <x v="26"/>
    <s v="CUST098"/>
    <x v="0"/>
    <x v="1"/>
    <x v="0"/>
    <n v="100"/>
    <x v="1"/>
    <x v="28"/>
    <x v="1"/>
    <n v="40000"/>
    <n v="1"/>
    <x v="0"/>
    <x v="3"/>
  </r>
  <r>
    <n v="99"/>
    <x v="82"/>
    <s v="CUST099"/>
    <x v="2"/>
    <x v="3"/>
    <x v="4"/>
    <n v="1200"/>
    <x v="1"/>
    <x v="2"/>
    <x v="1"/>
    <n v="40000"/>
    <n v="0"/>
    <x v="4"/>
    <x v="34"/>
  </r>
  <r>
    <n v="100"/>
    <x v="83"/>
    <s v="CUST100"/>
    <x v="2"/>
    <x v="2"/>
    <x v="2"/>
    <n v="30"/>
    <x v="0"/>
    <x v="41"/>
    <x v="2"/>
    <n v="20000"/>
    <n v="3"/>
    <x v="2"/>
    <x v="42"/>
  </r>
  <r>
    <n v="101"/>
    <x v="84"/>
    <s v="CUST101"/>
    <x v="1"/>
    <x v="1"/>
    <x v="4"/>
    <n v="600"/>
    <x v="0"/>
    <x v="40"/>
    <x v="0"/>
    <n v="10000"/>
    <n v="2"/>
    <x v="2"/>
    <x v="42"/>
  </r>
  <r>
    <n v="102"/>
    <x v="85"/>
    <s v="CUST102"/>
    <x v="0"/>
    <x v="1"/>
    <x v="3"/>
    <n v="50"/>
    <x v="1"/>
    <x v="16"/>
    <x v="1"/>
    <n v="60000"/>
    <n v="3"/>
    <x v="0"/>
    <x v="34"/>
  </r>
  <r>
    <n v="103"/>
    <x v="13"/>
    <s v="CUST103"/>
    <x v="1"/>
    <x v="2"/>
    <x v="3"/>
    <n v="25"/>
    <x v="1"/>
    <x v="42"/>
    <x v="3"/>
    <n v="10000"/>
    <n v="2"/>
    <x v="1"/>
    <x v="43"/>
  </r>
  <r>
    <n v="104"/>
    <x v="86"/>
    <s v="CUST104"/>
    <x v="0"/>
    <x v="1"/>
    <x v="1"/>
    <n v="1000"/>
    <x v="1"/>
    <x v="0"/>
    <x v="0"/>
    <n v="60000"/>
    <n v="1"/>
    <x v="1"/>
    <x v="16"/>
  </r>
  <r>
    <n v="105"/>
    <x v="87"/>
    <s v="CUST105"/>
    <x v="2"/>
    <x v="2"/>
    <x v="1"/>
    <n v="500"/>
    <x v="1"/>
    <x v="11"/>
    <x v="4"/>
    <n v="70000"/>
    <n v="2"/>
    <x v="2"/>
    <x v="15"/>
  </r>
  <r>
    <n v="106"/>
    <x v="88"/>
    <s v="CUST106"/>
    <x v="1"/>
    <x v="2"/>
    <x v="0"/>
    <n v="50"/>
    <x v="1"/>
    <x v="6"/>
    <x v="1"/>
    <n v="30000"/>
    <n v="0"/>
    <x v="1"/>
    <x v="42"/>
  </r>
  <r>
    <n v="107"/>
    <x v="89"/>
    <s v="CUST107"/>
    <x v="1"/>
    <x v="3"/>
    <x v="4"/>
    <n v="1200"/>
    <x v="1"/>
    <x v="34"/>
    <x v="4"/>
    <n v="70000"/>
    <n v="2"/>
    <x v="1"/>
    <x v="12"/>
  </r>
  <r>
    <n v="108"/>
    <x v="90"/>
    <s v="CUST108"/>
    <x v="0"/>
    <x v="0"/>
    <x v="3"/>
    <n v="75"/>
    <x v="1"/>
    <x v="15"/>
    <x v="0"/>
    <n v="40000"/>
    <n v="2"/>
    <x v="1"/>
    <x v="20"/>
  </r>
  <r>
    <n v="109"/>
    <x v="91"/>
    <s v="CUST109"/>
    <x v="2"/>
    <x v="3"/>
    <x v="1"/>
    <n v="2000"/>
    <x v="1"/>
    <x v="0"/>
    <x v="0"/>
    <n v="40000"/>
    <n v="0"/>
    <x v="0"/>
    <x v="37"/>
  </r>
  <r>
    <n v="110"/>
    <x v="86"/>
    <s v="CUST110"/>
    <x v="1"/>
    <x v="0"/>
    <x v="4"/>
    <n v="900"/>
    <x v="0"/>
    <x v="15"/>
    <x v="0"/>
    <n v="40000"/>
    <n v="0"/>
    <x v="0"/>
    <x v="39"/>
  </r>
  <r>
    <n v="111"/>
    <x v="90"/>
    <s v="CUST111"/>
    <x v="2"/>
    <x v="0"/>
    <x v="1"/>
    <n v="1500"/>
    <x v="1"/>
    <x v="0"/>
    <x v="0"/>
    <n v="30000"/>
    <n v="1"/>
    <x v="1"/>
    <x v="44"/>
  </r>
  <r>
    <n v="112"/>
    <x v="92"/>
    <s v="CUST112"/>
    <x v="1"/>
    <x v="0"/>
    <x v="1"/>
    <n v="1500"/>
    <x v="0"/>
    <x v="3"/>
    <x v="2"/>
    <n v="70000"/>
    <n v="0"/>
    <x v="0"/>
    <x v="14"/>
  </r>
  <r>
    <n v="113"/>
    <x v="93"/>
    <s v="CUST113"/>
    <x v="2"/>
    <x v="1"/>
    <x v="3"/>
    <n v="50"/>
    <x v="1"/>
    <x v="41"/>
    <x v="2"/>
    <n v="40000"/>
    <n v="2"/>
    <x v="1"/>
    <x v="45"/>
  </r>
  <r>
    <n v="114"/>
    <x v="94"/>
    <s v="CUST114"/>
    <x v="0"/>
    <x v="3"/>
    <x v="3"/>
    <n v="100"/>
    <x v="1"/>
    <x v="11"/>
    <x v="4"/>
    <n v="130000"/>
    <n v="1"/>
    <x v="4"/>
    <x v="18"/>
  </r>
  <r>
    <n v="115"/>
    <x v="95"/>
    <s v="CUST115"/>
    <x v="1"/>
    <x v="0"/>
    <x v="1"/>
    <n v="1500"/>
    <x v="0"/>
    <x v="25"/>
    <x v="1"/>
    <n v="20000"/>
    <n v="0"/>
    <x v="0"/>
    <x v="21"/>
  </r>
  <r>
    <n v="116"/>
    <x v="96"/>
    <s v="CUST116"/>
    <x v="1"/>
    <x v="2"/>
    <x v="2"/>
    <n v="30"/>
    <x v="1"/>
    <x v="9"/>
    <x v="4"/>
    <n v="10000"/>
    <n v="0"/>
    <x v="4"/>
    <x v="34"/>
  </r>
  <r>
    <n v="117"/>
    <x v="97"/>
    <s v="CUST117"/>
    <x v="2"/>
    <x v="1"/>
    <x v="1"/>
    <n v="1000"/>
    <x v="0"/>
    <x v="14"/>
    <x v="4"/>
    <n v="30000"/>
    <n v="1"/>
    <x v="0"/>
    <x v="8"/>
  </r>
  <r>
    <n v="118"/>
    <x v="42"/>
    <s v="CUST118"/>
    <x v="2"/>
    <x v="3"/>
    <x v="1"/>
    <n v="2000"/>
    <x v="1"/>
    <x v="4"/>
    <x v="0"/>
    <n v="20000"/>
    <n v="0"/>
    <x v="2"/>
    <x v="7"/>
  </r>
  <r>
    <n v="119"/>
    <x v="6"/>
    <s v="CUST119"/>
    <x v="1"/>
    <x v="0"/>
    <x v="0"/>
    <n v="150"/>
    <x v="1"/>
    <x v="43"/>
    <x v="3"/>
    <n v="80000"/>
    <n v="5"/>
    <x v="0"/>
    <x v="2"/>
  </r>
  <r>
    <n v="120"/>
    <x v="98"/>
    <s v="CUST120"/>
    <x v="0"/>
    <x v="2"/>
    <x v="0"/>
    <n v="50"/>
    <x v="0"/>
    <x v="43"/>
    <x v="3"/>
    <n v="30000"/>
    <n v="0"/>
    <x v="1"/>
    <x v="26"/>
  </r>
  <r>
    <n v="121"/>
    <x v="21"/>
    <s v="CUST121"/>
    <x v="2"/>
    <x v="3"/>
    <x v="0"/>
    <n v="200"/>
    <x v="1"/>
    <x v="20"/>
    <x v="0"/>
    <n v="40000"/>
    <n v="2"/>
    <x v="0"/>
    <x v="2"/>
  </r>
  <r>
    <n v="122"/>
    <x v="99"/>
    <s v="CUST122"/>
    <x v="2"/>
    <x v="3"/>
    <x v="2"/>
    <n v="120"/>
    <x v="0"/>
    <x v="12"/>
    <x v="3"/>
    <n v="150000"/>
    <n v="2"/>
    <x v="2"/>
    <x v="33"/>
  </r>
  <r>
    <n v="123"/>
    <x v="100"/>
    <s v="CUST123"/>
    <x v="2"/>
    <x v="1"/>
    <x v="2"/>
    <n v="60"/>
    <x v="1"/>
    <x v="30"/>
    <x v="2"/>
    <n v="80000"/>
    <n v="0"/>
    <x v="0"/>
    <x v="24"/>
  </r>
  <r>
    <n v="124"/>
    <x v="101"/>
    <s v="CUST124"/>
    <x v="1"/>
    <x v="3"/>
    <x v="1"/>
    <n v="2000"/>
    <x v="0"/>
    <x v="44"/>
    <x v="0"/>
    <n v="100000"/>
    <n v="3"/>
    <x v="1"/>
    <x v="5"/>
  </r>
  <r>
    <n v="125"/>
    <x v="102"/>
    <s v="CUST125"/>
    <x v="1"/>
    <x v="1"/>
    <x v="0"/>
    <n v="100"/>
    <x v="0"/>
    <x v="27"/>
    <x v="1"/>
    <n v="40000"/>
    <n v="0"/>
    <x v="0"/>
    <x v="1"/>
  </r>
  <r>
    <n v="126"/>
    <x v="103"/>
    <s v="CUST126"/>
    <x v="1"/>
    <x v="0"/>
    <x v="2"/>
    <n v="90"/>
    <x v="1"/>
    <x v="20"/>
    <x v="0"/>
    <n v="80000"/>
    <n v="5"/>
    <x v="0"/>
    <x v="8"/>
  </r>
  <r>
    <n v="127"/>
    <x v="104"/>
    <s v="CUST127"/>
    <x v="1"/>
    <x v="1"/>
    <x v="3"/>
    <n v="50"/>
    <x v="1"/>
    <x v="44"/>
    <x v="0"/>
    <n v="30000"/>
    <n v="0"/>
    <x v="1"/>
    <x v="3"/>
  </r>
  <r>
    <n v="128"/>
    <x v="53"/>
    <s v="CUST128"/>
    <x v="0"/>
    <x v="2"/>
    <x v="1"/>
    <n v="500"/>
    <x v="0"/>
    <x v="36"/>
    <x v="4"/>
    <n v="30000"/>
    <n v="1"/>
    <x v="0"/>
    <x v="23"/>
  </r>
  <r>
    <n v="129"/>
    <x v="26"/>
    <s v="CUST129"/>
    <x v="0"/>
    <x v="1"/>
    <x v="4"/>
    <n v="600"/>
    <x v="1"/>
    <x v="34"/>
    <x v="4"/>
    <n v="10000"/>
    <n v="2"/>
    <x v="1"/>
    <x v="1"/>
  </r>
  <r>
    <n v="130"/>
    <x v="105"/>
    <s v="CUST130"/>
    <x v="1"/>
    <x v="2"/>
    <x v="1"/>
    <n v="500"/>
    <x v="1"/>
    <x v="35"/>
    <x v="3"/>
    <n v="10000"/>
    <n v="3"/>
    <x v="2"/>
    <x v="29"/>
  </r>
  <r>
    <n v="131"/>
    <x v="106"/>
    <s v="CUST131"/>
    <x v="0"/>
    <x v="1"/>
    <x v="4"/>
    <n v="600"/>
    <x v="1"/>
    <x v="34"/>
    <x v="4"/>
    <n v="60000"/>
    <n v="2"/>
    <x v="0"/>
    <x v="17"/>
  </r>
  <r>
    <n v="132"/>
    <x v="107"/>
    <s v="CUST132"/>
    <x v="2"/>
    <x v="3"/>
    <x v="0"/>
    <n v="200"/>
    <x v="0"/>
    <x v="13"/>
    <x v="2"/>
    <n v="90000"/>
    <n v="4"/>
    <x v="2"/>
    <x v="11"/>
  </r>
  <r>
    <n v="133"/>
    <x v="108"/>
    <s v="CUST133"/>
    <x v="2"/>
    <x v="0"/>
    <x v="4"/>
    <n v="900"/>
    <x v="0"/>
    <x v="29"/>
    <x v="4"/>
    <n v="40000"/>
    <n v="0"/>
    <x v="0"/>
    <x v="2"/>
  </r>
  <r>
    <n v="134"/>
    <x v="109"/>
    <s v="CUST134"/>
    <x v="2"/>
    <x v="2"/>
    <x v="0"/>
    <n v="50"/>
    <x v="0"/>
    <x v="19"/>
    <x v="1"/>
    <n v="40000"/>
    <n v="2"/>
    <x v="0"/>
    <x v="3"/>
  </r>
  <r>
    <n v="135"/>
    <x v="110"/>
    <s v="CUST135"/>
    <x v="1"/>
    <x v="1"/>
    <x v="3"/>
    <n v="50"/>
    <x v="0"/>
    <x v="29"/>
    <x v="4"/>
    <n v="30000"/>
    <n v="2"/>
    <x v="1"/>
    <x v="38"/>
  </r>
  <r>
    <n v="136"/>
    <x v="111"/>
    <s v="CUST136"/>
    <x v="2"/>
    <x v="1"/>
    <x v="4"/>
    <n v="600"/>
    <x v="0"/>
    <x v="24"/>
    <x v="2"/>
    <n v="10000"/>
    <n v="2"/>
    <x v="1"/>
    <x v="8"/>
  </r>
  <r>
    <n v="137"/>
    <x v="51"/>
    <s v="CUST137"/>
    <x v="0"/>
    <x v="1"/>
    <x v="1"/>
    <n v="1000"/>
    <x v="0"/>
    <x v="6"/>
    <x v="1"/>
    <n v="10000"/>
    <n v="1"/>
    <x v="2"/>
    <x v="11"/>
  </r>
  <r>
    <n v="138"/>
    <x v="31"/>
    <s v="CUST138"/>
    <x v="1"/>
    <x v="3"/>
    <x v="0"/>
    <n v="200"/>
    <x v="0"/>
    <x v="19"/>
    <x v="1"/>
    <n v="20000"/>
    <n v="2"/>
    <x v="2"/>
    <x v="11"/>
  </r>
  <r>
    <n v="139"/>
    <x v="112"/>
    <s v="CUST139"/>
    <x v="0"/>
    <x v="3"/>
    <x v="1"/>
    <n v="2000"/>
    <x v="0"/>
    <x v="32"/>
    <x v="2"/>
    <n v="20000"/>
    <n v="2"/>
    <x v="3"/>
    <x v="15"/>
  </r>
  <r>
    <n v="140"/>
    <x v="12"/>
    <s v="CUST140"/>
    <x v="2"/>
    <x v="2"/>
    <x v="2"/>
    <n v="30"/>
    <x v="0"/>
    <x v="21"/>
    <x v="2"/>
    <n v="30000"/>
    <n v="2"/>
    <x v="1"/>
    <x v="15"/>
  </r>
  <r>
    <n v="141"/>
    <x v="113"/>
    <s v="CUST141"/>
    <x v="2"/>
    <x v="2"/>
    <x v="0"/>
    <n v="50"/>
    <x v="1"/>
    <x v="11"/>
    <x v="4"/>
    <n v="40000"/>
    <n v="0"/>
    <x v="0"/>
    <x v="32"/>
  </r>
  <r>
    <n v="142"/>
    <x v="114"/>
    <s v="CUST142"/>
    <x v="2"/>
    <x v="3"/>
    <x v="4"/>
    <n v="1200"/>
    <x v="0"/>
    <x v="10"/>
    <x v="0"/>
    <n v="10000"/>
    <n v="0"/>
    <x v="1"/>
    <x v="29"/>
  </r>
  <r>
    <n v="143"/>
    <x v="115"/>
    <s v="CUST143"/>
    <x v="1"/>
    <x v="2"/>
    <x v="0"/>
    <n v="50"/>
    <x v="1"/>
    <x v="5"/>
    <x v="2"/>
    <n v="40000"/>
    <n v="1"/>
    <x v="0"/>
    <x v="45"/>
  </r>
  <r>
    <n v="144"/>
    <x v="116"/>
    <s v="CUST144"/>
    <x v="0"/>
    <x v="0"/>
    <x v="1"/>
    <n v="1500"/>
    <x v="1"/>
    <x v="42"/>
    <x v="3"/>
    <n v="80000"/>
    <n v="0"/>
    <x v="0"/>
    <x v="19"/>
  </r>
  <r>
    <n v="145"/>
    <x v="113"/>
    <s v="CUST145"/>
    <x v="1"/>
    <x v="0"/>
    <x v="3"/>
    <n v="75"/>
    <x v="1"/>
    <x v="23"/>
    <x v="2"/>
    <n v="30000"/>
    <n v="1"/>
    <x v="0"/>
    <x v="10"/>
  </r>
  <r>
    <n v="146"/>
    <x v="117"/>
    <s v="CUST146"/>
    <x v="1"/>
    <x v="3"/>
    <x v="0"/>
    <n v="200"/>
    <x v="0"/>
    <x v="21"/>
    <x v="2"/>
    <n v="40000"/>
    <n v="2"/>
    <x v="1"/>
    <x v="18"/>
  </r>
  <r>
    <n v="147"/>
    <x v="118"/>
    <s v="CUST147"/>
    <x v="2"/>
    <x v="2"/>
    <x v="4"/>
    <n v="300"/>
    <x v="0"/>
    <x v="9"/>
    <x v="4"/>
    <n v="40000"/>
    <n v="0"/>
    <x v="4"/>
    <x v="9"/>
  </r>
  <r>
    <n v="148"/>
    <x v="119"/>
    <s v="CUST148"/>
    <x v="1"/>
    <x v="1"/>
    <x v="2"/>
    <n v="60"/>
    <x v="0"/>
    <x v="18"/>
    <x v="4"/>
    <n v="40000"/>
    <n v="0"/>
    <x v="0"/>
    <x v="17"/>
  </r>
  <r>
    <n v="149"/>
    <x v="120"/>
    <s v="CUST149"/>
    <x v="1"/>
    <x v="0"/>
    <x v="3"/>
    <n v="75"/>
    <x v="0"/>
    <x v="11"/>
    <x v="4"/>
    <n v="20000"/>
    <n v="4"/>
    <x v="2"/>
    <x v="40"/>
  </r>
  <r>
    <n v="150"/>
    <x v="121"/>
    <s v="CUST150"/>
    <x v="2"/>
    <x v="3"/>
    <x v="2"/>
    <n v="120"/>
    <x v="1"/>
    <x v="26"/>
    <x v="3"/>
    <n v="30000"/>
    <n v="0"/>
    <x v="1"/>
    <x v="44"/>
  </r>
  <r>
    <n v="151"/>
    <x v="112"/>
    <s v="CUST151"/>
    <x v="1"/>
    <x v="2"/>
    <x v="0"/>
    <n v="50"/>
    <x v="0"/>
    <x v="38"/>
    <x v="0"/>
    <n v="60000"/>
    <n v="1"/>
    <x v="1"/>
    <x v="5"/>
  </r>
  <r>
    <n v="152"/>
    <x v="122"/>
    <s v="CUST152"/>
    <x v="2"/>
    <x v="3"/>
    <x v="1"/>
    <n v="2000"/>
    <x v="0"/>
    <x v="22"/>
    <x v="2"/>
    <n v="100000"/>
    <n v="1"/>
    <x v="0"/>
    <x v="33"/>
  </r>
  <r>
    <n v="153"/>
    <x v="72"/>
    <s v="CUST153"/>
    <x v="2"/>
    <x v="1"/>
    <x v="1"/>
    <n v="1000"/>
    <x v="0"/>
    <x v="7"/>
    <x v="3"/>
    <n v="20000"/>
    <n v="0"/>
    <x v="3"/>
    <x v="42"/>
  </r>
  <r>
    <n v="154"/>
    <x v="45"/>
    <s v="CUST154"/>
    <x v="2"/>
    <x v="0"/>
    <x v="4"/>
    <n v="900"/>
    <x v="0"/>
    <x v="25"/>
    <x v="1"/>
    <n v="100000"/>
    <n v="1"/>
    <x v="0"/>
    <x v="14"/>
  </r>
  <r>
    <n v="155"/>
    <x v="71"/>
    <s v="CUST155"/>
    <x v="2"/>
    <x v="3"/>
    <x v="1"/>
    <n v="2000"/>
    <x v="0"/>
    <x v="33"/>
    <x v="0"/>
    <n v="80000"/>
    <n v="5"/>
    <x v="4"/>
    <x v="17"/>
  </r>
  <r>
    <n v="156"/>
    <x v="123"/>
    <s v="CUST156"/>
    <x v="1"/>
    <x v="3"/>
    <x v="3"/>
    <n v="100"/>
    <x v="1"/>
    <x v="22"/>
    <x v="2"/>
    <n v="10000"/>
    <n v="4"/>
    <x v="3"/>
    <x v="10"/>
  </r>
  <r>
    <n v="157"/>
    <x v="33"/>
    <s v="CUST157"/>
    <x v="2"/>
    <x v="3"/>
    <x v="1"/>
    <n v="2000"/>
    <x v="0"/>
    <x v="17"/>
    <x v="3"/>
    <n v="130000"/>
    <n v="5"/>
    <x v="1"/>
    <x v="27"/>
  </r>
  <r>
    <n v="158"/>
    <x v="1"/>
    <s v="CUST158"/>
    <x v="2"/>
    <x v="1"/>
    <x v="4"/>
    <n v="600"/>
    <x v="1"/>
    <x v="24"/>
    <x v="2"/>
    <n v="10000"/>
    <n v="2"/>
    <x v="1"/>
    <x v="30"/>
  </r>
  <r>
    <n v="159"/>
    <x v="50"/>
    <s v="CUST159"/>
    <x v="1"/>
    <x v="3"/>
    <x v="0"/>
    <n v="200"/>
    <x v="0"/>
    <x v="1"/>
    <x v="0"/>
    <n v="20000"/>
    <n v="2"/>
    <x v="1"/>
    <x v="25"/>
  </r>
  <r>
    <n v="160"/>
    <x v="124"/>
    <s v="CUST160"/>
    <x v="1"/>
    <x v="1"/>
    <x v="0"/>
    <n v="100"/>
    <x v="1"/>
    <x v="22"/>
    <x v="2"/>
    <n v="10000"/>
    <n v="1"/>
    <x v="0"/>
    <x v="12"/>
  </r>
  <r>
    <n v="161"/>
    <x v="125"/>
    <s v="CUST161"/>
    <x v="0"/>
    <x v="1"/>
    <x v="1"/>
    <n v="1000"/>
    <x v="0"/>
    <x v="12"/>
    <x v="3"/>
    <n v="60000"/>
    <n v="1"/>
    <x v="0"/>
    <x v="43"/>
  </r>
  <r>
    <n v="162"/>
    <x v="63"/>
    <s v="CUST162"/>
    <x v="1"/>
    <x v="1"/>
    <x v="2"/>
    <n v="60"/>
    <x v="0"/>
    <x v="23"/>
    <x v="2"/>
    <n v="20000"/>
    <n v="2"/>
    <x v="2"/>
    <x v="19"/>
  </r>
  <r>
    <n v="163"/>
    <x v="126"/>
    <s v="CUST163"/>
    <x v="1"/>
    <x v="0"/>
    <x v="0"/>
    <n v="150"/>
    <x v="1"/>
    <x v="12"/>
    <x v="3"/>
    <n v="60000"/>
    <n v="2"/>
    <x v="0"/>
    <x v="6"/>
  </r>
  <r>
    <n v="164"/>
    <x v="100"/>
    <s v="CUST164"/>
    <x v="0"/>
    <x v="0"/>
    <x v="1"/>
    <n v="1500"/>
    <x v="1"/>
    <x v="16"/>
    <x v="1"/>
    <n v="40000"/>
    <n v="2"/>
    <x v="1"/>
    <x v="26"/>
  </r>
  <r>
    <n v="165"/>
    <x v="127"/>
    <s v="CUST165"/>
    <x v="1"/>
    <x v="3"/>
    <x v="4"/>
    <n v="1200"/>
    <x v="1"/>
    <x v="43"/>
    <x v="3"/>
    <n v="10000"/>
    <n v="0"/>
    <x v="1"/>
    <x v="26"/>
  </r>
  <r>
    <n v="166"/>
    <x v="128"/>
    <s v="CUST166"/>
    <x v="1"/>
    <x v="3"/>
    <x v="1"/>
    <n v="2000"/>
    <x v="0"/>
    <x v="0"/>
    <x v="0"/>
    <n v="10000"/>
    <n v="0"/>
    <x v="1"/>
    <x v="17"/>
  </r>
  <r>
    <n v="167"/>
    <x v="129"/>
    <s v="CUST167"/>
    <x v="1"/>
    <x v="0"/>
    <x v="0"/>
    <n v="150"/>
    <x v="1"/>
    <x v="22"/>
    <x v="2"/>
    <n v="90000"/>
    <n v="1"/>
    <x v="0"/>
    <x v="5"/>
  </r>
  <r>
    <n v="168"/>
    <x v="130"/>
    <s v="CUST168"/>
    <x v="1"/>
    <x v="2"/>
    <x v="4"/>
    <n v="300"/>
    <x v="0"/>
    <x v="45"/>
    <x v="1"/>
    <n v="100000"/>
    <n v="0"/>
    <x v="2"/>
    <x v="11"/>
  </r>
  <r>
    <n v="169"/>
    <x v="131"/>
    <s v="CUST169"/>
    <x v="0"/>
    <x v="0"/>
    <x v="1"/>
    <n v="1500"/>
    <x v="0"/>
    <x v="18"/>
    <x v="4"/>
    <n v="70000"/>
    <n v="0"/>
    <x v="0"/>
    <x v="46"/>
  </r>
  <r>
    <n v="170"/>
    <x v="132"/>
    <s v="CUST170"/>
    <x v="1"/>
    <x v="1"/>
    <x v="3"/>
    <n v="50"/>
    <x v="1"/>
    <x v="36"/>
    <x v="4"/>
    <n v="30000"/>
    <n v="1"/>
    <x v="0"/>
    <x v="41"/>
  </r>
  <r>
    <n v="171"/>
    <x v="0"/>
    <s v="CUST171"/>
    <x v="1"/>
    <x v="0"/>
    <x v="4"/>
    <n v="900"/>
    <x v="1"/>
    <x v="8"/>
    <x v="1"/>
    <n v="130000"/>
    <n v="4"/>
    <x v="1"/>
    <x v="17"/>
  </r>
  <r>
    <n v="172"/>
    <x v="129"/>
    <s v="CUST172"/>
    <x v="0"/>
    <x v="1"/>
    <x v="3"/>
    <n v="50"/>
    <x v="0"/>
    <x v="40"/>
    <x v="0"/>
    <n v="80000"/>
    <n v="5"/>
    <x v="0"/>
    <x v="44"/>
  </r>
  <r>
    <n v="173"/>
    <x v="75"/>
    <s v="CUST173"/>
    <x v="2"/>
    <x v="3"/>
    <x v="2"/>
    <n v="120"/>
    <x v="0"/>
    <x v="12"/>
    <x v="3"/>
    <n v="10000"/>
    <n v="0"/>
    <x v="3"/>
    <x v="34"/>
  </r>
  <r>
    <n v="174"/>
    <x v="22"/>
    <s v="CUST174"/>
    <x v="0"/>
    <x v="2"/>
    <x v="4"/>
    <n v="300"/>
    <x v="1"/>
    <x v="23"/>
    <x v="2"/>
    <n v="10000"/>
    <n v="0"/>
    <x v="1"/>
    <x v="4"/>
  </r>
  <r>
    <n v="175"/>
    <x v="111"/>
    <s v="CUST175"/>
    <x v="2"/>
    <x v="3"/>
    <x v="3"/>
    <n v="100"/>
    <x v="1"/>
    <x v="33"/>
    <x v="0"/>
    <n v="50000"/>
    <n v="0"/>
    <x v="4"/>
    <x v="34"/>
  </r>
  <r>
    <n v="176"/>
    <x v="133"/>
    <s v="CUST176"/>
    <x v="0"/>
    <x v="1"/>
    <x v="0"/>
    <n v="100"/>
    <x v="1"/>
    <x v="22"/>
    <x v="2"/>
    <n v="80000"/>
    <n v="2"/>
    <x v="1"/>
    <x v="46"/>
  </r>
  <r>
    <n v="177"/>
    <x v="134"/>
    <s v="CUST177"/>
    <x v="0"/>
    <x v="1"/>
    <x v="0"/>
    <n v="100"/>
    <x v="0"/>
    <x v="5"/>
    <x v="2"/>
    <n v="20000"/>
    <n v="0"/>
    <x v="1"/>
    <x v="6"/>
  </r>
  <r>
    <n v="178"/>
    <x v="135"/>
    <s v="CUST178"/>
    <x v="1"/>
    <x v="1"/>
    <x v="2"/>
    <n v="60"/>
    <x v="0"/>
    <x v="30"/>
    <x v="2"/>
    <n v="110000"/>
    <n v="2"/>
    <x v="1"/>
    <x v="44"/>
  </r>
  <r>
    <n v="179"/>
    <x v="136"/>
    <s v="CUST179"/>
    <x v="2"/>
    <x v="2"/>
    <x v="4"/>
    <n v="300"/>
    <x v="0"/>
    <x v="33"/>
    <x v="0"/>
    <n v="160000"/>
    <n v="4"/>
    <x v="1"/>
    <x v="28"/>
  </r>
  <r>
    <n v="180"/>
    <x v="137"/>
    <s v="CUST180"/>
    <x v="1"/>
    <x v="0"/>
    <x v="4"/>
    <n v="900"/>
    <x v="0"/>
    <x v="41"/>
    <x v="2"/>
    <n v="10000"/>
    <n v="0"/>
    <x v="4"/>
    <x v="21"/>
  </r>
  <r>
    <n v="181"/>
    <x v="138"/>
    <s v="CUST181"/>
    <x v="2"/>
    <x v="3"/>
    <x v="4"/>
    <n v="1200"/>
    <x v="0"/>
    <x v="14"/>
    <x v="4"/>
    <n v="10000"/>
    <n v="1"/>
    <x v="4"/>
    <x v="25"/>
  </r>
  <r>
    <n v="182"/>
    <x v="139"/>
    <s v="CUST182"/>
    <x v="0"/>
    <x v="3"/>
    <x v="2"/>
    <n v="120"/>
    <x v="0"/>
    <x v="17"/>
    <x v="3"/>
    <n v="30000"/>
    <n v="3"/>
    <x v="1"/>
    <x v="41"/>
  </r>
  <r>
    <n v="183"/>
    <x v="140"/>
    <s v="CUST183"/>
    <x v="0"/>
    <x v="0"/>
    <x v="4"/>
    <n v="900"/>
    <x v="1"/>
    <x v="22"/>
    <x v="2"/>
    <n v="10000"/>
    <n v="2"/>
    <x v="2"/>
    <x v="45"/>
  </r>
  <r>
    <n v="184"/>
    <x v="141"/>
    <s v="CUST184"/>
    <x v="2"/>
    <x v="3"/>
    <x v="0"/>
    <n v="200"/>
    <x v="0"/>
    <x v="33"/>
    <x v="0"/>
    <n v="40000"/>
    <n v="2"/>
    <x v="0"/>
    <x v="34"/>
  </r>
  <r>
    <n v="185"/>
    <x v="1"/>
    <s v="CUST185"/>
    <x v="1"/>
    <x v="2"/>
    <x v="3"/>
    <n v="25"/>
    <x v="0"/>
    <x v="46"/>
    <x v="4"/>
    <n v="130000"/>
    <n v="4"/>
    <x v="2"/>
    <x v="27"/>
  </r>
  <r>
    <n v="186"/>
    <x v="53"/>
    <s v="CUST186"/>
    <x v="1"/>
    <x v="3"/>
    <x v="0"/>
    <n v="200"/>
    <x v="0"/>
    <x v="29"/>
    <x v="4"/>
    <n v="90000"/>
    <n v="1"/>
    <x v="0"/>
    <x v="37"/>
  </r>
  <r>
    <n v="187"/>
    <x v="142"/>
    <s v="CUST187"/>
    <x v="1"/>
    <x v="1"/>
    <x v="0"/>
    <n v="100"/>
    <x v="1"/>
    <x v="12"/>
    <x v="3"/>
    <n v="30000"/>
    <n v="3"/>
    <x v="2"/>
    <x v="6"/>
  </r>
  <r>
    <n v="188"/>
    <x v="143"/>
    <s v="CUST188"/>
    <x v="1"/>
    <x v="0"/>
    <x v="3"/>
    <n v="75"/>
    <x v="0"/>
    <x v="30"/>
    <x v="2"/>
    <n v="80000"/>
    <n v="5"/>
    <x v="1"/>
    <x v="9"/>
  </r>
  <r>
    <n v="189"/>
    <x v="144"/>
    <s v="CUST189"/>
    <x v="0"/>
    <x v="2"/>
    <x v="0"/>
    <n v="50"/>
    <x v="0"/>
    <x v="7"/>
    <x v="3"/>
    <n v="70000"/>
    <n v="0"/>
    <x v="0"/>
    <x v="16"/>
  </r>
  <r>
    <n v="190"/>
    <x v="145"/>
    <s v="CUST190"/>
    <x v="0"/>
    <x v="0"/>
    <x v="2"/>
    <n v="90"/>
    <x v="1"/>
    <x v="43"/>
    <x v="3"/>
    <n v="30000"/>
    <n v="1"/>
    <x v="1"/>
    <x v="29"/>
  </r>
  <r>
    <n v="191"/>
    <x v="91"/>
    <s v="CUST191"/>
    <x v="0"/>
    <x v="2"/>
    <x v="3"/>
    <n v="25"/>
    <x v="0"/>
    <x v="12"/>
    <x v="3"/>
    <n v="30000"/>
    <n v="3"/>
    <x v="2"/>
    <x v="42"/>
  </r>
  <r>
    <n v="192"/>
    <x v="48"/>
    <s v="CUST192"/>
    <x v="0"/>
    <x v="1"/>
    <x v="0"/>
    <n v="100"/>
    <x v="0"/>
    <x v="17"/>
    <x v="3"/>
    <n v="90000"/>
    <n v="2"/>
    <x v="2"/>
    <x v="31"/>
  </r>
  <r>
    <n v="193"/>
    <x v="146"/>
    <s v="CUST193"/>
    <x v="0"/>
    <x v="0"/>
    <x v="1"/>
    <n v="1500"/>
    <x v="0"/>
    <x v="10"/>
    <x v="0"/>
    <n v="80000"/>
    <n v="5"/>
    <x v="0"/>
    <x v="34"/>
  </r>
  <r>
    <n v="194"/>
    <x v="147"/>
    <s v="CUST194"/>
    <x v="1"/>
    <x v="3"/>
    <x v="0"/>
    <n v="200"/>
    <x v="0"/>
    <x v="28"/>
    <x v="1"/>
    <n v="70000"/>
    <n v="5"/>
    <x v="0"/>
    <x v="6"/>
  </r>
  <r>
    <n v="195"/>
    <x v="57"/>
    <s v="CUST195"/>
    <x v="1"/>
    <x v="2"/>
    <x v="2"/>
    <n v="30"/>
    <x v="0"/>
    <x v="8"/>
    <x v="1"/>
    <n v="10000"/>
    <n v="0"/>
    <x v="3"/>
    <x v="17"/>
  </r>
  <r>
    <n v="196"/>
    <x v="148"/>
    <s v="CUST196"/>
    <x v="1"/>
    <x v="0"/>
    <x v="4"/>
    <n v="900"/>
    <x v="1"/>
    <x v="40"/>
    <x v="0"/>
    <n v="20000"/>
    <n v="0"/>
    <x v="0"/>
    <x v="41"/>
  </r>
  <r>
    <n v="197"/>
    <x v="149"/>
    <s v="CUST197"/>
    <x v="1"/>
    <x v="3"/>
    <x v="0"/>
    <n v="200"/>
    <x v="1"/>
    <x v="13"/>
    <x v="2"/>
    <n v="50000"/>
    <n v="0"/>
    <x v="4"/>
    <x v="12"/>
  </r>
  <r>
    <n v="198"/>
    <x v="150"/>
    <s v="CUST198"/>
    <x v="0"/>
    <x v="0"/>
    <x v="4"/>
    <n v="900"/>
    <x v="1"/>
    <x v="31"/>
    <x v="1"/>
    <n v="60000"/>
    <n v="2"/>
    <x v="4"/>
    <x v="28"/>
  </r>
  <r>
    <n v="199"/>
    <x v="151"/>
    <s v="CUST199"/>
    <x v="0"/>
    <x v="0"/>
    <x v="1"/>
    <n v="1500"/>
    <x v="0"/>
    <x v="5"/>
    <x v="2"/>
    <n v="100000"/>
    <n v="0"/>
    <x v="4"/>
    <x v="18"/>
  </r>
  <r>
    <n v="200"/>
    <x v="152"/>
    <s v="CUST200"/>
    <x v="0"/>
    <x v="0"/>
    <x v="0"/>
    <n v="150"/>
    <x v="0"/>
    <x v="15"/>
    <x v="0"/>
    <n v="80000"/>
    <n v="0"/>
    <x v="0"/>
    <x v="14"/>
  </r>
  <r>
    <n v="201"/>
    <x v="153"/>
    <s v="CUST201"/>
    <x v="2"/>
    <x v="2"/>
    <x v="3"/>
    <n v="25"/>
    <x v="0"/>
    <x v="37"/>
    <x v="3"/>
    <n v="60000"/>
    <n v="0"/>
    <x v="0"/>
    <x v="33"/>
  </r>
  <r>
    <n v="202"/>
    <x v="154"/>
    <s v="CUST202"/>
    <x v="1"/>
    <x v="3"/>
    <x v="4"/>
    <n v="1200"/>
    <x v="1"/>
    <x v="0"/>
    <x v="0"/>
    <n v="10000"/>
    <n v="1"/>
    <x v="2"/>
    <x v="25"/>
  </r>
  <r>
    <n v="203"/>
    <x v="42"/>
    <s v="CUST203"/>
    <x v="1"/>
    <x v="1"/>
    <x v="1"/>
    <n v="1000"/>
    <x v="0"/>
    <x v="37"/>
    <x v="3"/>
    <n v="40000"/>
    <n v="2"/>
    <x v="1"/>
    <x v="11"/>
  </r>
  <r>
    <n v="204"/>
    <x v="118"/>
    <s v="CUST204"/>
    <x v="0"/>
    <x v="2"/>
    <x v="3"/>
    <n v="25"/>
    <x v="0"/>
    <x v="23"/>
    <x v="2"/>
    <n v="60000"/>
    <n v="1"/>
    <x v="1"/>
    <x v="2"/>
  </r>
  <r>
    <n v="205"/>
    <x v="155"/>
    <s v="CUST205"/>
    <x v="1"/>
    <x v="2"/>
    <x v="3"/>
    <n v="25"/>
    <x v="1"/>
    <x v="22"/>
    <x v="2"/>
    <n v="90000"/>
    <n v="3"/>
    <x v="2"/>
    <x v="27"/>
  </r>
  <r>
    <n v="206"/>
    <x v="12"/>
    <s v="CUST206"/>
    <x v="1"/>
    <x v="2"/>
    <x v="3"/>
    <n v="25"/>
    <x v="0"/>
    <x v="39"/>
    <x v="3"/>
    <n v="30000"/>
    <n v="3"/>
    <x v="4"/>
    <x v="12"/>
  </r>
  <r>
    <n v="207"/>
    <x v="90"/>
    <s v="CUST207"/>
    <x v="0"/>
    <x v="1"/>
    <x v="3"/>
    <n v="50"/>
    <x v="1"/>
    <x v="13"/>
    <x v="2"/>
    <n v="90000"/>
    <n v="5"/>
    <x v="1"/>
    <x v="42"/>
  </r>
  <r>
    <n v="208"/>
    <x v="135"/>
    <s v="CUST208"/>
    <x v="2"/>
    <x v="3"/>
    <x v="0"/>
    <n v="200"/>
    <x v="1"/>
    <x v="0"/>
    <x v="0"/>
    <n v="20000"/>
    <n v="0"/>
    <x v="3"/>
    <x v="40"/>
  </r>
  <r>
    <n v="209"/>
    <x v="156"/>
    <s v="CUST209"/>
    <x v="2"/>
    <x v="3"/>
    <x v="0"/>
    <n v="200"/>
    <x v="1"/>
    <x v="4"/>
    <x v="0"/>
    <n v="40000"/>
    <n v="0"/>
    <x v="4"/>
    <x v="1"/>
  </r>
  <r>
    <n v="210"/>
    <x v="157"/>
    <s v="CUST210"/>
    <x v="2"/>
    <x v="3"/>
    <x v="0"/>
    <n v="200"/>
    <x v="0"/>
    <x v="3"/>
    <x v="2"/>
    <n v="30000"/>
    <n v="3"/>
    <x v="1"/>
    <x v="45"/>
  </r>
  <r>
    <n v="211"/>
    <x v="158"/>
    <s v="CUST211"/>
    <x v="0"/>
    <x v="0"/>
    <x v="1"/>
    <n v="1500"/>
    <x v="0"/>
    <x v="13"/>
    <x v="2"/>
    <n v="80000"/>
    <n v="4"/>
    <x v="4"/>
    <x v="44"/>
  </r>
  <r>
    <n v="212"/>
    <x v="159"/>
    <s v="CUST212"/>
    <x v="1"/>
    <x v="0"/>
    <x v="1"/>
    <n v="1500"/>
    <x v="0"/>
    <x v="34"/>
    <x v="4"/>
    <n v="50000"/>
    <n v="0"/>
    <x v="4"/>
    <x v="18"/>
  </r>
  <r>
    <n v="213"/>
    <x v="104"/>
    <s v="CUST213"/>
    <x v="0"/>
    <x v="0"/>
    <x v="1"/>
    <n v="1500"/>
    <x v="0"/>
    <x v="15"/>
    <x v="0"/>
    <n v="30000"/>
    <n v="0"/>
    <x v="1"/>
    <x v="42"/>
  </r>
  <r>
    <n v="214"/>
    <x v="70"/>
    <s v="CUST214"/>
    <x v="0"/>
    <x v="1"/>
    <x v="2"/>
    <n v="60"/>
    <x v="0"/>
    <x v="29"/>
    <x v="4"/>
    <n v="70000"/>
    <n v="0"/>
    <x v="0"/>
    <x v="27"/>
  </r>
  <r>
    <n v="215"/>
    <x v="23"/>
    <s v="CUST215"/>
    <x v="1"/>
    <x v="0"/>
    <x v="1"/>
    <n v="1500"/>
    <x v="0"/>
    <x v="26"/>
    <x v="3"/>
    <n v="30000"/>
    <n v="1"/>
    <x v="0"/>
    <x v="46"/>
  </r>
  <r>
    <n v="216"/>
    <x v="133"/>
    <s v="CUST216"/>
    <x v="2"/>
    <x v="1"/>
    <x v="0"/>
    <n v="100"/>
    <x v="0"/>
    <x v="17"/>
    <x v="3"/>
    <n v="80000"/>
    <n v="4"/>
    <x v="1"/>
    <x v="6"/>
  </r>
  <r>
    <n v="217"/>
    <x v="160"/>
    <s v="CUST217"/>
    <x v="2"/>
    <x v="3"/>
    <x v="0"/>
    <n v="200"/>
    <x v="1"/>
    <x v="10"/>
    <x v="0"/>
    <n v="20000"/>
    <n v="2"/>
    <x v="3"/>
    <x v="2"/>
  </r>
  <r>
    <n v="218"/>
    <x v="161"/>
    <s v="CUST218"/>
    <x v="0"/>
    <x v="0"/>
    <x v="2"/>
    <n v="90"/>
    <x v="0"/>
    <x v="12"/>
    <x v="3"/>
    <n v="20000"/>
    <n v="0"/>
    <x v="3"/>
    <x v="32"/>
  </r>
  <r>
    <n v="219"/>
    <x v="162"/>
    <s v="CUST219"/>
    <x v="2"/>
    <x v="0"/>
    <x v="2"/>
    <n v="90"/>
    <x v="1"/>
    <x v="45"/>
    <x v="1"/>
    <n v="10000"/>
    <n v="1"/>
    <x v="0"/>
    <x v="19"/>
  </r>
  <r>
    <n v="220"/>
    <x v="163"/>
    <s v="CUST220"/>
    <x v="0"/>
    <x v="2"/>
    <x v="1"/>
    <n v="500"/>
    <x v="0"/>
    <x v="12"/>
    <x v="3"/>
    <n v="10000"/>
    <n v="0"/>
    <x v="1"/>
    <x v="9"/>
  </r>
  <r>
    <n v="221"/>
    <x v="98"/>
    <s v="CUST221"/>
    <x v="0"/>
    <x v="1"/>
    <x v="4"/>
    <n v="600"/>
    <x v="0"/>
    <x v="23"/>
    <x v="2"/>
    <n v="60000"/>
    <n v="1"/>
    <x v="0"/>
    <x v="17"/>
  </r>
  <r>
    <n v="222"/>
    <x v="164"/>
    <s v="CUST222"/>
    <x v="1"/>
    <x v="3"/>
    <x v="2"/>
    <n v="120"/>
    <x v="0"/>
    <x v="25"/>
    <x v="1"/>
    <n v="10000"/>
    <n v="0"/>
    <x v="3"/>
    <x v="27"/>
  </r>
  <r>
    <n v="223"/>
    <x v="114"/>
    <s v="CUST223"/>
    <x v="1"/>
    <x v="2"/>
    <x v="3"/>
    <n v="25"/>
    <x v="1"/>
    <x v="12"/>
    <x v="3"/>
    <n v="30000"/>
    <n v="3"/>
    <x v="1"/>
    <x v="37"/>
  </r>
  <r>
    <n v="224"/>
    <x v="165"/>
    <s v="CUST224"/>
    <x v="1"/>
    <x v="2"/>
    <x v="0"/>
    <n v="50"/>
    <x v="1"/>
    <x v="36"/>
    <x v="4"/>
    <n v="70000"/>
    <n v="5"/>
    <x v="0"/>
    <x v="13"/>
  </r>
  <r>
    <n v="225"/>
    <x v="166"/>
    <s v="CUST225"/>
    <x v="0"/>
    <x v="3"/>
    <x v="3"/>
    <n v="100"/>
    <x v="1"/>
    <x v="35"/>
    <x v="3"/>
    <n v="30000"/>
    <n v="2"/>
    <x v="1"/>
    <x v="12"/>
  </r>
  <r>
    <n v="226"/>
    <x v="28"/>
    <s v="CUST226"/>
    <x v="1"/>
    <x v="2"/>
    <x v="0"/>
    <n v="50"/>
    <x v="1"/>
    <x v="39"/>
    <x v="3"/>
    <n v="20000"/>
    <n v="1"/>
    <x v="1"/>
    <x v="13"/>
  </r>
  <r>
    <n v="227"/>
    <x v="120"/>
    <s v="CUST227"/>
    <x v="2"/>
    <x v="1"/>
    <x v="0"/>
    <n v="100"/>
    <x v="0"/>
    <x v="32"/>
    <x v="2"/>
    <n v="20000"/>
    <n v="3"/>
    <x v="2"/>
    <x v="42"/>
  </r>
  <r>
    <n v="228"/>
    <x v="85"/>
    <s v="CUST228"/>
    <x v="2"/>
    <x v="1"/>
    <x v="2"/>
    <n v="60"/>
    <x v="1"/>
    <x v="42"/>
    <x v="3"/>
    <n v="10000"/>
    <n v="3"/>
    <x v="3"/>
    <x v="46"/>
  </r>
  <r>
    <n v="229"/>
    <x v="28"/>
    <s v="CUST229"/>
    <x v="0"/>
    <x v="0"/>
    <x v="2"/>
    <n v="90"/>
    <x v="0"/>
    <x v="26"/>
    <x v="3"/>
    <n v="20000"/>
    <n v="1"/>
    <x v="4"/>
    <x v="23"/>
  </r>
  <r>
    <n v="230"/>
    <x v="26"/>
    <s v="CUST230"/>
    <x v="0"/>
    <x v="2"/>
    <x v="3"/>
    <n v="25"/>
    <x v="0"/>
    <x v="31"/>
    <x v="1"/>
    <n v="80000"/>
    <n v="5"/>
    <x v="2"/>
    <x v="39"/>
  </r>
  <r>
    <n v="231"/>
    <x v="30"/>
    <s v="CUST231"/>
    <x v="1"/>
    <x v="0"/>
    <x v="0"/>
    <n v="150"/>
    <x v="1"/>
    <x v="9"/>
    <x v="4"/>
    <n v="120000"/>
    <n v="4"/>
    <x v="1"/>
    <x v="32"/>
  </r>
  <r>
    <n v="232"/>
    <x v="74"/>
    <s v="CUST232"/>
    <x v="0"/>
    <x v="2"/>
    <x v="3"/>
    <n v="25"/>
    <x v="1"/>
    <x v="22"/>
    <x v="2"/>
    <n v="40000"/>
    <n v="0"/>
    <x v="0"/>
    <x v="10"/>
  </r>
  <r>
    <n v="233"/>
    <x v="167"/>
    <s v="CUST233"/>
    <x v="0"/>
    <x v="1"/>
    <x v="4"/>
    <n v="600"/>
    <x v="1"/>
    <x v="25"/>
    <x v="1"/>
    <n v="30000"/>
    <n v="4"/>
    <x v="4"/>
    <x v="40"/>
  </r>
  <r>
    <n v="234"/>
    <x v="168"/>
    <s v="CUST234"/>
    <x v="2"/>
    <x v="1"/>
    <x v="3"/>
    <n v="50"/>
    <x v="1"/>
    <x v="17"/>
    <x v="3"/>
    <n v="20000"/>
    <n v="0"/>
    <x v="0"/>
    <x v="16"/>
  </r>
  <r>
    <n v="235"/>
    <x v="169"/>
    <s v="CUST235"/>
    <x v="2"/>
    <x v="1"/>
    <x v="1"/>
    <n v="1000"/>
    <x v="1"/>
    <x v="9"/>
    <x v="4"/>
    <n v="90000"/>
    <n v="0"/>
    <x v="0"/>
    <x v="1"/>
  </r>
  <r>
    <n v="236"/>
    <x v="85"/>
    <s v="CUST236"/>
    <x v="1"/>
    <x v="2"/>
    <x v="3"/>
    <n v="25"/>
    <x v="1"/>
    <x v="31"/>
    <x v="1"/>
    <n v="10000"/>
    <n v="1"/>
    <x v="4"/>
    <x v="11"/>
  </r>
  <r>
    <n v="237"/>
    <x v="170"/>
    <s v="CUST237"/>
    <x v="0"/>
    <x v="1"/>
    <x v="1"/>
    <n v="1000"/>
    <x v="1"/>
    <x v="2"/>
    <x v="1"/>
    <n v="30000"/>
    <n v="5"/>
    <x v="4"/>
    <x v="6"/>
  </r>
  <r>
    <n v="238"/>
    <x v="13"/>
    <s v="CUST238"/>
    <x v="0"/>
    <x v="2"/>
    <x v="1"/>
    <n v="500"/>
    <x v="1"/>
    <x v="23"/>
    <x v="2"/>
    <n v="10000"/>
    <n v="0"/>
    <x v="1"/>
    <x v="6"/>
  </r>
  <r>
    <n v="239"/>
    <x v="171"/>
    <s v="CUST239"/>
    <x v="2"/>
    <x v="0"/>
    <x v="1"/>
    <n v="1500"/>
    <x v="0"/>
    <x v="21"/>
    <x v="2"/>
    <n v="70000"/>
    <n v="5"/>
    <x v="1"/>
    <x v="19"/>
  </r>
  <r>
    <n v="240"/>
    <x v="74"/>
    <s v="CUST240"/>
    <x v="0"/>
    <x v="2"/>
    <x v="4"/>
    <n v="300"/>
    <x v="1"/>
    <x v="9"/>
    <x v="4"/>
    <n v="30000"/>
    <n v="0"/>
    <x v="2"/>
    <x v="30"/>
  </r>
  <r>
    <n v="241"/>
    <x v="172"/>
    <s v="CUST241"/>
    <x v="2"/>
    <x v="0"/>
    <x v="3"/>
    <n v="75"/>
    <x v="1"/>
    <x v="9"/>
    <x v="4"/>
    <n v="10000"/>
    <n v="1"/>
    <x v="4"/>
    <x v="14"/>
  </r>
  <r>
    <n v="242"/>
    <x v="173"/>
    <s v="CUST242"/>
    <x v="1"/>
    <x v="2"/>
    <x v="3"/>
    <n v="25"/>
    <x v="0"/>
    <x v="34"/>
    <x v="4"/>
    <n v="30000"/>
    <n v="3"/>
    <x v="1"/>
    <x v="22"/>
  </r>
  <r>
    <n v="243"/>
    <x v="29"/>
    <s v="CUST243"/>
    <x v="2"/>
    <x v="0"/>
    <x v="4"/>
    <n v="900"/>
    <x v="1"/>
    <x v="16"/>
    <x v="1"/>
    <n v="30000"/>
    <n v="1"/>
    <x v="0"/>
    <x v="38"/>
  </r>
  <r>
    <n v="244"/>
    <x v="174"/>
    <s v="CUST244"/>
    <x v="0"/>
    <x v="1"/>
    <x v="0"/>
    <n v="100"/>
    <x v="0"/>
    <x v="20"/>
    <x v="0"/>
    <n v="20000"/>
    <n v="0"/>
    <x v="2"/>
    <x v="8"/>
  </r>
  <r>
    <n v="245"/>
    <x v="147"/>
    <s v="CUST245"/>
    <x v="1"/>
    <x v="0"/>
    <x v="2"/>
    <n v="90"/>
    <x v="0"/>
    <x v="16"/>
    <x v="1"/>
    <n v="120000"/>
    <n v="3"/>
    <x v="0"/>
    <x v="24"/>
  </r>
  <r>
    <n v="246"/>
    <x v="175"/>
    <s v="CUST246"/>
    <x v="2"/>
    <x v="1"/>
    <x v="3"/>
    <n v="50"/>
    <x v="1"/>
    <x v="27"/>
    <x v="1"/>
    <n v="110000"/>
    <n v="5"/>
    <x v="0"/>
    <x v="16"/>
  </r>
  <r>
    <n v="247"/>
    <x v="135"/>
    <s v="CUST247"/>
    <x v="2"/>
    <x v="1"/>
    <x v="2"/>
    <n v="60"/>
    <x v="0"/>
    <x v="41"/>
    <x v="2"/>
    <n v="130000"/>
    <n v="3"/>
    <x v="1"/>
    <x v="4"/>
  </r>
  <r>
    <n v="248"/>
    <x v="176"/>
    <s v="CUST248"/>
    <x v="1"/>
    <x v="0"/>
    <x v="4"/>
    <n v="900"/>
    <x v="0"/>
    <x v="1"/>
    <x v="0"/>
    <n v="100000"/>
    <n v="0"/>
    <x v="2"/>
    <x v="4"/>
  </r>
  <r>
    <n v="249"/>
    <x v="177"/>
    <s v="CUST249"/>
    <x v="1"/>
    <x v="2"/>
    <x v="0"/>
    <n v="50"/>
    <x v="0"/>
    <x v="29"/>
    <x v="4"/>
    <n v="10000"/>
    <n v="5"/>
    <x v="2"/>
    <x v="23"/>
  </r>
  <r>
    <n v="250"/>
    <x v="54"/>
    <s v="CUST250"/>
    <x v="2"/>
    <x v="2"/>
    <x v="0"/>
    <n v="50"/>
    <x v="0"/>
    <x v="27"/>
    <x v="1"/>
    <n v="70000"/>
    <n v="0"/>
    <x v="0"/>
    <x v="39"/>
  </r>
  <r>
    <n v="251"/>
    <x v="178"/>
    <s v="CUST251"/>
    <x v="0"/>
    <x v="3"/>
    <x v="0"/>
    <n v="200"/>
    <x v="1"/>
    <x v="35"/>
    <x v="3"/>
    <n v="100000"/>
    <n v="5"/>
    <x v="4"/>
    <x v="43"/>
  </r>
  <r>
    <n v="252"/>
    <x v="179"/>
    <s v="CUST252"/>
    <x v="2"/>
    <x v="2"/>
    <x v="4"/>
    <n v="300"/>
    <x v="0"/>
    <x v="31"/>
    <x v="1"/>
    <n v="130000"/>
    <n v="4"/>
    <x v="2"/>
    <x v="46"/>
  </r>
  <r>
    <n v="253"/>
    <x v="178"/>
    <s v="CUST253"/>
    <x v="1"/>
    <x v="3"/>
    <x v="1"/>
    <n v="2000"/>
    <x v="1"/>
    <x v="45"/>
    <x v="1"/>
    <n v="60000"/>
    <n v="0"/>
    <x v="0"/>
    <x v="30"/>
  </r>
  <r>
    <n v="254"/>
    <x v="180"/>
    <s v="CUST254"/>
    <x v="2"/>
    <x v="2"/>
    <x v="1"/>
    <n v="500"/>
    <x v="0"/>
    <x v="41"/>
    <x v="2"/>
    <n v="100000"/>
    <n v="3"/>
    <x v="3"/>
    <x v="9"/>
  </r>
  <r>
    <n v="255"/>
    <x v="181"/>
    <s v="CUST255"/>
    <x v="1"/>
    <x v="2"/>
    <x v="2"/>
    <n v="30"/>
    <x v="0"/>
    <x v="27"/>
    <x v="1"/>
    <n v="20000"/>
    <n v="2"/>
    <x v="3"/>
    <x v="36"/>
  </r>
  <r>
    <n v="256"/>
    <x v="182"/>
    <s v="CUST256"/>
    <x v="1"/>
    <x v="1"/>
    <x v="1"/>
    <n v="1000"/>
    <x v="0"/>
    <x v="9"/>
    <x v="4"/>
    <n v="30000"/>
    <n v="3"/>
    <x v="4"/>
    <x v="42"/>
  </r>
  <r>
    <n v="257"/>
    <x v="38"/>
    <s v="CUST257"/>
    <x v="0"/>
    <x v="3"/>
    <x v="1"/>
    <n v="2000"/>
    <x v="0"/>
    <x v="14"/>
    <x v="4"/>
    <n v="20000"/>
    <n v="1"/>
    <x v="4"/>
    <x v="8"/>
  </r>
  <r>
    <n v="258"/>
    <x v="151"/>
    <s v="CUST258"/>
    <x v="1"/>
    <x v="2"/>
    <x v="0"/>
    <n v="50"/>
    <x v="1"/>
    <x v="3"/>
    <x v="2"/>
    <n v="50000"/>
    <n v="0"/>
    <x v="4"/>
    <x v="36"/>
  </r>
  <r>
    <n v="259"/>
    <x v="183"/>
    <s v="CUST259"/>
    <x v="1"/>
    <x v="3"/>
    <x v="0"/>
    <n v="200"/>
    <x v="1"/>
    <x v="5"/>
    <x v="2"/>
    <n v="100000"/>
    <n v="3"/>
    <x v="1"/>
    <x v="22"/>
  </r>
  <r>
    <n v="260"/>
    <x v="68"/>
    <s v="CUST260"/>
    <x v="0"/>
    <x v="1"/>
    <x v="2"/>
    <n v="60"/>
    <x v="0"/>
    <x v="20"/>
    <x v="0"/>
    <n v="150000"/>
    <n v="0"/>
    <x v="0"/>
    <x v="38"/>
  </r>
  <r>
    <n v="261"/>
    <x v="12"/>
    <s v="CUST261"/>
    <x v="1"/>
    <x v="1"/>
    <x v="3"/>
    <n v="50"/>
    <x v="0"/>
    <x v="34"/>
    <x v="4"/>
    <n v="30000"/>
    <n v="2"/>
    <x v="1"/>
    <x v="26"/>
  </r>
  <r>
    <n v="262"/>
    <x v="184"/>
    <s v="CUST262"/>
    <x v="0"/>
    <x v="3"/>
    <x v="2"/>
    <n v="120"/>
    <x v="1"/>
    <x v="40"/>
    <x v="0"/>
    <n v="40000"/>
    <n v="1"/>
    <x v="0"/>
    <x v="39"/>
  </r>
  <r>
    <n v="263"/>
    <x v="117"/>
    <s v="CUST263"/>
    <x v="0"/>
    <x v="1"/>
    <x v="2"/>
    <n v="60"/>
    <x v="0"/>
    <x v="9"/>
    <x v="4"/>
    <n v="10000"/>
    <n v="2"/>
    <x v="1"/>
    <x v="29"/>
  </r>
  <r>
    <n v="264"/>
    <x v="185"/>
    <s v="CUST264"/>
    <x v="1"/>
    <x v="0"/>
    <x v="4"/>
    <n v="900"/>
    <x v="0"/>
    <x v="16"/>
    <x v="1"/>
    <n v="70000"/>
    <n v="5"/>
    <x v="0"/>
    <x v="24"/>
  </r>
  <r>
    <n v="265"/>
    <x v="186"/>
    <s v="CUST265"/>
    <x v="1"/>
    <x v="0"/>
    <x v="4"/>
    <n v="900"/>
    <x v="0"/>
    <x v="28"/>
    <x v="1"/>
    <n v="40000"/>
    <n v="0"/>
    <x v="4"/>
    <x v="28"/>
  </r>
  <r>
    <n v="266"/>
    <x v="187"/>
    <s v="CUST266"/>
    <x v="2"/>
    <x v="1"/>
    <x v="2"/>
    <n v="60"/>
    <x v="1"/>
    <x v="14"/>
    <x v="4"/>
    <n v="30000"/>
    <n v="2"/>
    <x v="1"/>
    <x v="37"/>
  </r>
  <r>
    <n v="267"/>
    <x v="188"/>
    <s v="CUST267"/>
    <x v="0"/>
    <x v="0"/>
    <x v="2"/>
    <n v="90"/>
    <x v="1"/>
    <x v="40"/>
    <x v="0"/>
    <n v="20000"/>
    <n v="5"/>
    <x v="2"/>
    <x v="24"/>
  </r>
  <r>
    <n v="268"/>
    <x v="189"/>
    <s v="CUST268"/>
    <x v="2"/>
    <x v="2"/>
    <x v="2"/>
    <n v="30"/>
    <x v="1"/>
    <x v="20"/>
    <x v="0"/>
    <n v="100000"/>
    <n v="5"/>
    <x v="0"/>
    <x v="31"/>
  </r>
  <r>
    <n v="269"/>
    <x v="190"/>
    <s v="CUST269"/>
    <x v="1"/>
    <x v="3"/>
    <x v="1"/>
    <n v="2000"/>
    <x v="0"/>
    <x v="36"/>
    <x v="4"/>
    <n v="70000"/>
    <n v="5"/>
    <x v="1"/>
    <x v="4"/>
  </r>
  <r>
    <n v="270"/>
    <x v="191"/>
    <s v="CUST270"/>
    <x v="2"/>
    <x v="2"/>
    <x v="4"/>
    <n v="300"/>
    <x v="0"/>
    <x v="22"/>
    <x v="2"/>
    <n v="50000"/>
    <n v="0"/>
    <x v="4"/>
    <x v="21"/>
  </r>
  <r>
    <n v="271"/>
    <x v="165"/>
    <s v="CUST271"/>
    <x v="0"/>
    <x v="3"/>
    <x v="2"/>
    <n v="120"/>
    <x v="1"/>
    <x v="17"/>
    <x v="3"/>
    <n v="10000"/>
    <n v="2"/>
    <x v="1"/>
    <x v="7"/>
  </r>
  <r>
    <n v="272"/>
    <x v="192"/>
    <s v="CUST272"/>
    <x v="2"/>
    <x v="1"/>
    <x v="0"/>
    <n v="100"/>
    <x v="1"/>
    <x v="39"/>
    <x v="3"/>
    <n v="20000"/>
    <n v="0"/>
    <x v="2"/>
    <x v="3"/>
  </r>
  <r>
    <n v="273"/>
    <x v="193"/>
    <s v="CUST273"/>
    <x v="0"/>
    <x v="2"/>
    <x v="0"/>
    <n v="50"/>
    <x v="1"/>
    <x v="11"/>
    <x v="4"/>
    <n v="10000"/>
    <n v="4"/>
    <x v="3"/>
    <x v="46"/>
  </r>
  <r>
    <n v="274"/>
    <x v="55"/>
    <s v="CUST274"/>
    <x v="1"/>
    <x v="1"/>
    <x v="1"/>
    <n v="1000"/>
    <x v="1"/>
    <x v="9"/>
    <x v="4"/>
    <n v="20000"/>
    <n v="0"/>
    <x v="2"/>
    <x v="40"/>
  </r>
  <r>
    <n v="275"/>
    <x v="181"/>
    <s v="CUST275"/>
    <x v="1"/>
    <x v="1"/>
    <x v="1"/>
    <n v="1000"/>
    <x v="0"/>
    <x v="22"/>
    <x v="2"/>
    <n v="30000"/>
    <n v="0"/>
    <x v="0"/>
    <x v="32"/>
  </r>
  <r>
    <n v="276"/>
    <x v="45"/>
    <s v="CUST276"/>
    <x v="0"/>
    <x v="3"/>
    <x v="3"/>
    <n v="100"/>
    <x v="1"/>
    <x v="34"/>
    <x v="4"/>
    <n v="90000"/>
    <n v="1"/>
    <x v="4"/>
    <x v="25"/>
  </r>
  <r>
    <n v="277"/>
    <x v="27"/>
    <s v="CUST277"/>
    <x v="1"/>
    <x v="3"/>
    <x v="3"/>
    <n v="100"/>
    <x v="0"/>
    <x v="32"/>
    <x v="2"/>
    <n v="10000"/>
    <n v="2"/>
    <x v="1"/>
    <x v="10"/>
  </r>
  <r>
    <n v="278"/>
    <x v="6"/>
    <s v="CUST278"/>
    <x v="1"/>
    <x v="3"/>
    <x v="3"/>
    <n v="100"/>
    <x v="1"/>
    <x v="3"/>
    <x v="2"/>
    <n v="10000"/>
    <n v="2"/>
    <x v="2"/>
    <x v="37"/>
  </r>
  <r>
    <n v="279"/>
    <x v="12"/>
    <s v="CUST279"/>
    <x v="1"/>
    <x v="2"/>
    <x v="1"/>
    <n v="500"/>
    <x v="0"/>
    <x v="2"/>
    <x v="1"/>
    <n v="100000"/>
    <n v="0"/>
    <x v="2"/>
    <x v="43"/>
  </r>
  <r>
    <n v="280"/>
    <x v="194"/>
    <s v="CUST280"/>
    <x v="1"/>
    <x v="0"/>
    <x v="1"/>
    <n v="1500"/>
    <x v="1"/>
    <x v="3"/>
    <x v="2"/>
    <n v="30000"/>
    <n v="1"/>
    <x v="0"/>
    <x v="17"/>
  </r>
  <r>
    <n v="281"/>
    <x v="29"/>
    <s v="CUST281"/>
    <x v="0"/>
    <x v="3"/>
    <x v="1"/>
    <n v="2000"/>
    <x v="1"/>
    <x v="38"/>
    <x v="0"/>
    <n v="10000"/>
    <n v="3"/>
    <x v="3"/>
    <x v="20"/>
  </r>
  <r>
    <n v="282"/>
    <x v="78"/>
    <s v="CUST282"/>
    <x v="2"/>
    <x v="3"/>
    <x v="0"/>
    <n v="200"/>
    <x v="1"/>
    <x v="12"/>
    <x v="3"/>
    <n v="20000"/>
    <n v="1"/>
    <x v="1"/>
    <x v="18"/>
  </r>
  <r>
    <n v="283"/>
    <x v="193"/>
    <s v="CUST283"/>
    <x v="2"/>
    <x v="2"/>
    <x v="1"/>
    <n v="500"/>
    <x v="1"/>
    <x v="18"/>
    <x v="4"/>
    <n v="10000"/>
    <n v="0"/>
    <x v="3"/>
    <x v="5"/>
  </r>
  <r>
    <n v="284"/>
    <x v="195"/>
    <s v="CUST284"/>
    <x v="1"/>
    <x v="3"/>
    <x v="0"/>
    <n v="200"/>
    <x v="0"/>
    <x v="22"/>
    <x v="2"/>
    <n v="70000"/>
    <n v="5"/>
    <x v="1"/>
    <x v="14"/>
  </r>
  <r>
    <n v="285"/>
    <x v="196"/>
    <s v="CUST285"/>
    <x v="2"/>
    <x v="2"/>
    <x v="3"/>
    <n v="25"/>
    <x v="1"/>
    <x v="33"/>
    <x v="0"/>
    <n v="10000"/>
    <n v="1"/>
    <x v="1"/>
    <x v="19"/>
  </r>
  <r>
    <n v="286"/>
    <x v="153"/>
    <s v="CUST286"/>
    <x v="2"/>
    <x v="1"/>
    <x v="3"/>
    <n v="50"/>
    <x v="0"/>
    <x v="28"/>
    <x v="1"/>
    <n v="60000"/>
    <n v="1"/>
    <x v="1"/>
    <x v="20"/>
  </r>
  <r>
    <n v="287"/>
    <x v="189"/>
    <s v="CUST287"/>
    <x v="1"/>
    <x v="3"/>
    <x v="3"/>
    <n v="100"/>
    <x v="0"/>
    <x v="31"/>
    <x v="1"/>
    <n v="100000"/>
    <n v="1"/>
    <x v="0"/>
    <x v="15"/>
  </r>
  <r>
    <n v="288"/>
    <x v="197"/>
    <s v="CUST288"/>
    <x v="1"/>
    <x v="3"/>
    <x v="2"/>
    <n v="120"/>
    <x v="0"/>
    <x v="20"/>
    <x v="0"/>
    <n v="30000"/>
    <n v="3"/>
    <x v="4"/>
    <x v="6"/>
  </r>
  <r>
    <n v="289"/>
    <x v="198"/>
    <s v="CUST289"/>
    <x v="2"/>
    <x v="1"/>
    <x v="2"/>
    <n v="60"/>
    <x v="0"/>
    <x v="45"/>
    <x v="1"/>
    <n v="130000"/>
    <n v="0"/>
    <x v="4"/>
    <x v="15"/>
  </r>
  <r>
    <n v="290"/>
    <x v="135"/>
    <s v="CUST290"/>
    <x v="0"/>
    <x v="1"/>
    <x v="4"/>
    <n v="600"/>
    <x v="1"/>
    <x v="4"/>
    <x v="0"/>
    <n v="30000"/>
    <n v="3"/>
    <x v="2"/>
    <x v="1"/>
  </r>
  <r>
    <n v="291"/>
    <x v="199"/>
    <s v="CUST291"/>
    <x v="1"/>
    <x v="1"/>
    <x v="4"/>
    <n v="600"/>
    <x v="0"/>
    <x v="43"/>
    <x v="3"/>
    <n v="60000"/>
    <n v="1"/>
    <x v="1"/>
    <x v="36"/>
  </r>
  <r>
    <n v="292"/>
    <x v="15"/>
    <s v="CUST292"/>
    <x v="0"/>
    <x v="3"/>
    <x v="4"/>
    <n v="1200"/>
    <x v="0"/>
    <x v="29"/>
    <x v="4"/>
    <n v="40000"/>
    <n v="0"/>
    <x v="0"/>
    <x v="6"/>
  </r>
  <r>
    <n v="293"/>
    <x v="173"/>
    <s v="CUST293"/>
    <x v="2"/>
    <x v="0"/>
    <x v="2"/>
    <n v="90"/>
    <x v="0"/>
    <x v="2"/>
    <x v="1"/>
    <n v="40000"/>
    <n v="1"/>
    <x v="0"/>
    <x v="36"/>
  </r>
  <r>
    <n v="294"/>
    <x v="200"/>
    <s v="CUST294"/>
    <x v="1"/>
    <x v="0"/>
    <x v="2"/>
    <n v="90"/>
    <x v="1"/>
    <x v="9"/>
    <x v="4"/>
    <n v="10000"/>
    <n v="1"/>
    <x v="2"/>
    <x v="43"/>
  </r>
  <r>
    <n v="295"/>
    <x v="180"/>
    <s v="CUST295"/>
    <x v="0"/>
    <x v="0"/>
    <x v="4"/>
    <n v="900"/>
    <x v="1"/>
    <x v="15"/>
    <x v="0"/>
    <n v="20000"/>
    <n v="0"/>
    <x v="1"/>
    <x v="8"/>
  </r>
  <r>
    <n v="296"/>
    <x v="147"/>
    <s v="CUST296"/>
    <x v="1"/>
    <x v="3"/>
    <x v="4"/>
    <n v="1200"/>
    <x v="1"/>
    <x v="11"/>
    <x v="4"/>
    <n v="110000"/>
    <n v="0"/>
    <x v="1"/>
    <x v="40"/>
  </r>
  <r>
    <n v="297"/>
    <x v="201"/>
    <s v="CUST297"/>
    <x v="2"/>
    <x v="1"/>
    <x v="1"/>
    <n v="1000"/>
    <x v="1"/>
    <x v="30"/>
    <x v="2"/>
    <n v="60000"/>
    <n v="2"/>
    <x v="0"/>
    <x v="7"/>
  </r>
  <r>
    <n v="298"/>
    <x v="175"/>
    <s v="CUST298"/>
    <x v="0"/>
    <x v="3"/>
    <x v="4"/>
    <n v="1200"/>
    <x v="0"/>
    <x v="15"/>
    <x v="0"/>
    <n v="100000"/>
    <n v="1"/>
    <x v="4"/>
    <x v="38"/>
  </r>
  <r>
    <n v="299"/>
    <x v="87"/>
    <s v="CUST299"/>
    <x v="2"/>
    <x v="1"/>
    <x v="1"/>
    <n v="1000"/>
    <x v="0"/>
    <x v="39"/>
    <x v="3"/>
    <n v="90000"/>
    <n v="4"/>
    <x v="2"/>
    <x v="28"/>
  </r>
  <r>
    <n v="300"/>
    <x v="169"/>
    <s v="CUST300"/>
    <x v="2"/>
    <x v="3"/>
    <x v="0"/>
    <n v="200"/>
    <x v="1"/>
    <x v="14"/>
    <x v="4"/>
    <n v="30000"/>
    <n v="2"/>
    <x v="1"/>
    <x v="16"/>
  </r>
  <r>
    <n v="301"/>
    <x v="154"/>
    <s v="CUST301"/>
    <x v="1"/>
    <x v="3"/>
    <x v="2"/>
    <n v="120"/>
    <x v="0"/>
    <x v="4"/>
    <x v="0"/>
    <n v="10000"/>
    <n v="5"/>
    <x v="2"/>
    <x v="12"/>
  </r>
  <r>
    <n v="302"/>
    <x v="37"/>
    <s v="CUST302"/>
    <x v="0"/>
    <x v="1"/>
    <x v="4"/>
    <n v="600"/>
    <x v="0"/>
    <x v="35"/>
    <x v="3"/>
    <n v="40000"/>
    <n v="0"/>
    <x v="0"/>
    <x v="28"/>
  </r>
  <r>
    <n v="303"/>
    <x v="126"/>
    <s v="CUST303"/>
    <x v="2"/>
    <x v="0"/>
    <x v="2"/>
    <n v="90"/>
    <x v="0"/>
    <x v="14"/>
    <x v="4"/>
    <n v="30000"/>
    <n v="1"/>
    <x v="0"/>
    <x v="2"/>
  </r>
  <r>
    <n v="304"/>
    <x v="202"/>
    <s v="CUST304"/>
    <x v="2"/>
    <x v="1"/>
    <x v="2"/>
    <n v="60"/>
    <x v="1"/>
    <x v="3"/>
    <x v="2"/>
    <n v="30000"/>
    <n v="1"/>
    <x v="0"/>
    <x v="7"/>
  </r>
  <r>
    <n v="305"/>
    <x v="42"/>
    <s v="CUST305"/>
    <x v="0"/>
    <x v="2"/>
    <x v="2"/>
    <n v="30"/>
    <x v="1"/>
    <x v="18"/>
    <x v="4"/>
    <n v="80000"/>
    <n v="4"/>
    <x v="4"/>
    <x v="44"/>
  </r>
  <r>
    <n v="306"/>
    <x v="63"/>
    <s v="CUST306"/>
    <x v="2"/>
    <x v="2"/>
    <x v="0"/>
    <n v="50"/>
    <x v="0"/>
    <x v="31"/>
    <x v="1"/>
    <n v="10000"/>
    <n v="2"/>
    <x v="3"/>
    <x v="11"/>
  </r>
  <r>
    <n v="307"/>
    <x v="203"/>
    <s v="CUST307"/>
    <x v="2"/>
    <x v="1"/>
    <x v="3"/>
    <n v="50"/>
    <x v="1"/>
    <x v="1"/>
    <x v="0"/>
    <n v="90000"/>
    <n v="2"/>
    <x v="0"/>
    <x v="3"/>
  </r>
  <r>
    <n v="308"/>
    <x v="12"/>
    <s v="CUST308"/>
    <x v="0"/>
    <x v="3"/>
    <x v="4"/>
    <n v="1200"/>
    <x v="1"/>
    <x v="0"/>
    <x v="0"/>
    <n v="10000"/>
    <n v="2"/>
    <x v="0"/>
    <x v="41"/>
  </r>
  <r>
    <n v="309"/>
    <x v="204"/>
    <s v="CUST309"/>
    <x v="0"/>
    <x v="2"/>
    <x v="3"/>
    <n v="25"/>
    <x v="1"/>
    <x v="1"/>
    <x v="0"/>
    <n v="40000"/>
    <n v="2"/>
    <x v="1"/>
    <x v="37"/>
  </r>
  <r>
    <n v="310"/>
    <x v="205"/>
    <s v="CUST310"/>
    <x v="0"/>
    <x v="2"/>
    <x v="3"/>
    <n v="25"/>
    <x v="1"/>
    <x v="20"/>
    <x v="0"/>
    <n v="20000"/>
    <n v="2"/>
    <x v="1"/>
    <x v="19"/>
  </r>
  <r>
    <n v="311"/>
    <x v="59"/>
    <s v="CUST311"/>
    <x v="0"/>
    <x v="3"/>
    <x v="3"/>
    <n v="100"/>
    <x v="1"/>
    <x v="40"/>
    <x v="0"/>
    <n v="120000"/>
    <n v="4"/>
    <x v="0"/>
    <x v="13"/>
  </r>
  <r>
    <n v="312"/>
    <x v="206"/>
    <s v="CUST312"/>
    <x v="1"/>
    <x v="3"/>
    <x v="2"/>
    <n v="120"/>
    <x v="0"/>
    <x v="41"/>
    <x v="2"/>
    <n v="60000"/>
    <n v="1"/>
    <x v="1"/>
    <x v="32"/>
  </r>
  <r>
    <n v="313"/>
    <x v="34"/>
    <s v="CUST313"/>
    <x v="0"/>
    <x v="0"/>
    <x v="1"/>
    <n v="1500"/>
    <x v="1"/>
    <x v="28"/>
    <x v="1"/>
    <n v="20000"/>
    <n v="4"/>
    <x v="2"/>
    <x v="34"/>
  </r>
  <r>
    <n v="314"/>
    <x v="181"/>
    <s v="CUST314"/>
    <x v="1"/>
    <x v="3"/>
    <x v="2"/>
    <n v="120"/>
    <x v="0"/>
    <x v="8"/>
    <x v="1"/>
    <n v="40000"/>
    <n v="3"/>
    <x v="3"/>
    <x v="14"/>
  </r>
  <r>
    <n v="315"/>
    <x v="207"/>
    <s v="CUST315"/>
    <x v="1"/>
    <x v="1"/>
    <x v="2"/>
    <n v="60"/>
    <x v="0"/>
    <x v="16"/>
    <x v="1"/>
    <n v="80000"/>
    <n v="5"/>
    <x v="0"/>
    <x v="8"/>
  </r>
  <r>
    <n v="316"/>
    <x v="16"/>
    <s v="CUST316"/>
    <x v="1"/>
    <x v="1"/>
    <x v="3"/>
    <n v="50"/>
    <x v="1"/>
    <x v="27"/>
    <x v="1"/>
    <n v="70000"/>
    <n v="0"/>
    <x v="0"/>
    <x v="43"/>
  </r>
  <r>
    <n v="317"/>
    <x v="144"/>
    <s v="CUST317"/>
    <x v="2"/>
    <x v="0"/>
    <x v="2"/>
    <n v="90"/>
    <x v="0"/>
    <x v="11"/>
    <x v="4"/>
    <n v="50000"/>
    <n v="2"/>
    <x v="4"/>
    <x v="24"/>
  </r>
  <r>
    <n v="318"/>
    <x v="208"/>
    <s v="CUST318"/>
    <x v="1"/>
    <x v="2"/>
    <x v="3"/>
    <n v="25"/>
    <x v="0"/>
    <x v="39"/>
    <x v="3"/>
    <n v="30000"/>
    <n v="0"/>
    <x v="0"/>
    <x v="46"/>
  </r>
  <r>
    <n v="319"/>
    <x v="209"/>
    <s v="CUST319"/>
    <x v="1"/>
    <x v="2"/>
    <x v="1"/>
    <n v="500"/>
    <x v="0"/>
    <x v="33"/>
    <x v="0"/>
    <n v="130000"/>
    <n v="4"/>
    <x v="1"/>
    <x v="31"/>
  </r>
  <r>
    <n v="320"/>
    <x v="190"/>
    <s v="CUST320"/>
    <x v="2"/>
    <x v="3"/>
    <x v="4"/>
    <n v="1200"/>
    <x v="1"/>
    <x v="20"/>
    <x v="0"/>
    <n v="30000"/>
    <n v="3"/>
    <x v="0"/>
    <x v="6"/>
  </r>
  <r>
    <n v="321"/>
    <x v="210"/>
    <s v="CUST321"/>
    <x v="2"/>
    <x v="1"/>
    <x v="3"/>
    <n v="50"/>
    <x v="1"/>
    <x v="1"/>
    <x v="0"/>
    <n v="100000"/>
    <n v="0"/>
    <x v="4"/>
    <x v="36"/>
  </r>
  <r>
    <n v="322"/>
    <x v="144"/>
    <s v="CUST322"/>
    <x v="2"/>
    <x v="2"/>
    <x v="1"/>
    <n v="500"/>
    <x v="0"/>
    <x v="25"/>
    <x v="1"/>
    <n v="160000"/>
    <n v="0"/>
    <x v="4"/>
    <x v="18"/>
  </r>
  <r>
    <n v="323"/>
    <x v="197"/>
    <s v="CUST323"/>
    <x v="0"/>
    <x v="0"/>
    <x v="4"/>
    <n v="900"/>
    <x v="1"/>
    <x v="38"/>
    <x v="0"/>
    <n v="10000"/>
    <n v="4"/>
    <x v="3"/>
    <x v="19"/>
  </r>
  <r>
    <n v="324"/>
    <x v="101"/>
    <s v="CUST324"/>
    <x v="2"/>
    <x v="0"/>
    <x v="0"/>
    <n v="150"/>
    <x v="1"/>
    <x v="8"/>
    <x v="1"/>
    <n v="40000"/>
    <n v="0"/>
    <x v="4"/>
    <x v="40"/>
  </r>
  <r>
    <n v="325"/>
    <x v="211"/>
    <s v="CUST325"/>
    <x v="2"/>
    <x v="1"/>
    <x v="3"/>
    <n v="50"/>
    <x v="1"/>
    <x v="8"/>
    <x v="1"/>
    <n v="90000"/>
    <n v="4"/>
    <x v="0"/>
    <x v="43"/>
  </r>
  <r>
    <n v="326"/>
    <x v="212"/>
    <s v="CUST326"/>
    <x v="1"/>
    <x v="0"/>
    <x v="3"/>
    <n v="75"/>
    <x v="1"/>
    <x v="18"/>
    <x v="4"/>
    <n v="40000"/>
    <n v="2"/>
    <x v="1"/>
    <x v="43"/>
  </r>
  <r>
    <n v="327"/>
    <x v="136"/>
    <s v="CUST327"/>
    <x v="2"/>
    <x v="0"/>
    <x v="0"/>
    <n v="150"/>
    <x v="0"/>
    <x v="35"/>
    <x v="3"/>
    <n v="20000"/>
    <n v="0"/>
    <x v="0"/>
    <x v="11"/>
  </r>
  <r>
    <n v="328"/>
    <x v="125"/>
    <s v="CUST328"/>
    <x v="0"/>
    <x v="1"/>
    <x v="0"/>
    <n v="100"/>
    <x v="0"/>
    <x v="23"/>
    <x v="2"/>
    <n v="30000"/>
    <n v="1"/>
    <x v="0"/>
    <x v="37"/>
  </r>
  <r>
    <n v="329"/>
    <x v="144"/>
    <s v="CUST329"/>
    <x v="2"/>
    <x v="3"/>
    <x v="3"/>
    <n v="100"/>
    <x v="1"/>
    <x v="6"/>
    <x v="1"/>
    <n v="40000"/>
    <n v="2"/>
    <x v="1"/>
    <x v="42"/>
  </r>
  <r>
    <n v="330"/>
    <x v="106"/>
    <s v="CUST330"/>
    <x v="0"/>
    <x v="3"/>
    <x v="0"/>
    <n v="200"/>
    <x v="1"/>
    <x v="36"/>
    <x v="4"/>
    <n v="90000"/>
    <n v="5"/>
    <x v="3"/>
    <x v="27"/>
  </r>
  <r>
    <n v="331"/>
    <x v="213"/>
    <s v="CUST331"/>
    <x v="2"/>
    <x v="0"/>
    <x v="2"/>
    <n v="90"/>
    <x v="0"/>
    <x v="20"/>
    <x v="0"/>
    <n v="80000"/>
    <n v="0"/>
    <x v="0"/>
    <x v="42"/>
  </r>
  <r>
    <n v="332"/>
    <x v="214"/>
    <s v="CUST332"/>
    <x v="2"/>
    <x v="3"/>
    <x v="4"/>
    <n v="1200"/>
    <x v="0"/>
    <x v="26"/>
    <x v="3"/>
    <n v="10000"/>
    <n v="0"/>
    <x v="3"/>
    <x v="12"/>
  </r>
  <r>
    <n v="333"/>
    <x v="57"/>
    <s v="CUST333"/>
    <x v="2"/>
    <x v="3"/>
    <x v="4"/>
    <n v="1200"/>
    <x v="1"/>
    <x v="31"/>
    <x v="1"/>
    <n v="20000"/>
    <n v="0"/>
    <x v="3"/>
    <x v="27"/>
  </r>
  <r>
    <n v="334"/>
    <x v="215"/>
    <s v="CUST334"/>
    <x v="2"/>
    <x v="0"/>
    <x v="4"/>
    <n v="900"/>
    <x v="0"/>
    <x v="33"/>
    <x v="0"/>
    <n v="130000"/>
    <n v="3"/>
    <x v="2"/>
    <x v="41"/>
  </r>
  <r>
    <n v="335"/>
    <x v="170"/>
    <s v="CUST335"/>
    <x v="0"/>
    <x v="3"/>
    <x v="2"/>
    <n v="120"/>
    <x v="1"/>
    <x v="16"/>
    <x v="1"/>
    <n v="90000"/>
    <n v="2"/>
    <x v="0"/>
    <x v="32"/>
  </r>
  <r>
    <n v="336"/>
    <x v="216"/>
    <s v="CUST336"/>
    <x v="0"/>
    <x v="0"/>
    <x v="0"/>
    <n v="150"/>
    <x v="1"/>
    <x v="8"/>
    <x v="1"/>
    <n v="80000"/>
    <n v="5"/>
    <x v="4"/>
    <x v="44"/>
  </r>
  <r>
    <n v="337"/>
    <x v="217"/>
    <s v="CUST337"/>
    <x v="1"/>
    <x v="2"/>
    <x v="1"/>
    <n v="500"/>
    <x v="0"/>
    <x v="21"/>
    <x v="2"/>
    <n v="20000"/>
    <n v="0"/>
    <x v="3"/>
    <x v="28"/>
  </r>
  <r>
    <n v="338"/>
    <x v="191"/>
    <s v="CUST338"/>
    <x v="0"/>
    <x v="1"/>
    <x v="0"/>
    <n v="100"/>
    <x v="0"/>
    <x v="31"/>
    <x v="1"/>
    <n v="10000"/>
    <n v="0"/>
    <x v="3"/>
    <x v="18"/>
  </r>
  <r>
    <n v="339"/>
    <x v="163"/>
    <s v="CUST339"/>
    <x v="2"/>
    <x v="1"/>
    <x v="3"/>
    <n v="50"/>
    <x v="1"/>
    <x v="11"/>
    <x v="4"/>
    <n v="120000"/>
    <n v="3"/>
    <x v="2"/>
    <x v="14"/>
  </r>
  <r>
    <n v="340"/>
    <x v="218"/>
    <s v="CUST340"/>
    <x v="1"/>
    <x v="3"/>
    <x v="4"/>
    <n v="1200"/>
    <x v="1"/>
    <x v="32"/>
    <x v="2"/>
    <n v="20000"/>
    <n v="1"/>
    <x v="0"/>
    <x v="13"/>
  </r>
  <r>
    <n v="341"/>
    <x v="98"/>
    <s v="CUST341"/>
    <x v="1"/>
    <x v="3"/>
    <x v="0"/>
    <n v="200"/>
    <x v="0"/>
    <x v="33"/>
    <x v="0"/>
    <n v="30000"/>
    <n v="0"/>
    <x v="1"/>
    <x v="20"/>
  </r>
  <r>
    <n v="342"/>
    <x v="208"/>
    <s v="CUST342"/>
    <x v="1"/>
    <x v="3"/>
    <x v="1"/>
    <n v="2000"/>
    <x v="1"/>
    <x v="22"/>
    <x v="2"/>
    <n v="30000"/>
    <n v="0"/>
    <x v="2"/>
    <x v="2"/>
  </r>
  <r>
    <n v="343"/>
    <x v="215"/>
    <s v="CUST343"/>
    <x v="2"/>
    <x v="1"/>
    <x v="3"/>
    <n v="50"/>
    <x v="0"/>
    <x v="34"/>
    <x v="4"/>
    <n v="10000"/>
    <n v="0"/>
    <x v="3"/>
    <x v="20"/>
  </r>
  <r>
    <n v="344"/>
    <x v="219"/>
    <s v="CUST344"/>
    <x v="0"/>
    <x v="2"/>
    <x v="2"/>
    <n v="30"/>
    <x v="1"/>
    <x v="13"/>
    <x v="2"/>
    <n v="30000"/>
    <n v="0"/>
    <x v="2"/>
    <x v="34"/>
  </r>
  <r>
    <n v="345"/>
    <x v="220"/>
    <s v="CUST345"/>
    <x v="2"/>
    <x v="2"/>
    <x v="2"/>
    <n v="30"/>
    <x v="0"/>
    <x v="17"/>
    <x v="3"/>
    <n v="30000"/>
    <n v="0"/>
    <x v="1"/>
    <x v="46"/>
  </r>
  <r>
    <n v="346"/>
    <x v="213"/>
    <s v="CUST346"/>
    <x v="1"/>
    <x v="1"/>
    <x v="1"/>
    <n v="1000"/>
    <x v="0"/>
    <x v="42"/>
    <x v="3"/>
    <n v="20000"/>
    <n v="1"/>
    <x v="0"/>
    <x v="46"/>
  </r>
  <r>
    <n v="347"/>
    <x v="25"/>
    <s v="CUST347"/>
    <x v="2"/>
    <x v="2"/>
    <x v="3"/>
    <n v="25"/>
    <x v="0"/>
    <x v="13"/>
    <x v="2"/>
    <n v="40000"/>
    <n v="1"/>
    <x v="0"/>
    <x v="10"/>
  </r>
  <r>
    <n v="348"/>
    <x v="221"/>
    <s v="CUST348"/>
    <x v="2"/>
    <x v="1"/>
    <x v="4"/>
    <n v="600"/>
    <x v="1"/>
    <x v="10"/>
    <x v="0"/>
    <n v="60000"/>
    <n v="1"/>
    <x v="1"/>
    <x v="0"/>
  </r>
  <r>
    <n v="349"/>
    <x v="103"/>
    <s v="CUST349"/>
    <x v="0"/>
    <x v="2"/>
    <x v="0"/>
    <n v="50"/>
    <x v="1"/>
    <x v="35"/>
    <x v="3"/>
    <n v="20000"/>
    <n v="2"/>
    <x v="2"/>
    <x v="26"/>
  </r>
  <r>
    <n v="350"/>
    <x v="222"/>
    <s v="CUST350"/>
    <x v="0"/>
    <x v="0"/>
    <x v="3"/>
    <n v="75"/>
    <x v="0"/>
    <x v="36"/>
    <x v="4"/>
    <n v="30000"/>
    <n v="0"/>
    <x v="1"/>
    <x v="34"/>
  </r>
  <r>
    <n v="351"/>
    <x v="223"/>
    <s v="CUST351"/>
    <x v="1"/>
    <x v="0"/>
    <x v="2"/>
    <n v="90"/>
    <x v="1"/>
    <x v="37"/>
    <x v="3"/>
    <n v="20000"/>
    <n v="0"/>
    <x v="1"/>
    <x v="26"/>
  </r>
  <r>
    <n v="352"/>
    <x v="86"/>
    <s v="CUST352"/>
    <x v="2"/>
    <x v="1"/>
    <x v="1"/>
    <n v="1000"/>
    <x v="0"/>
    <x v="35"/>
    <x v="3"/>
    <n v="10000"/>
    <n v="3"/>
    <x v="2"/>
    <x v="45"/>
  </r>
  <r>
    <n v="353"/>
    <x v="224"/>
    <s v="CUST353"/>
    <x v="2"/>
    <x v="2"/>
    <x v="1"/>
    <n v="500"/>
    <x v="0"/>
    <x v="33"/>
    <x v="0"/>
    <n v="80000"/>
    <n v="4"/>
    <x v="1"/>
    <x v="39"/>
  </r>
  <r>
    <n v="354"/>
    <x v="225"/>
    <s v="CUST354"/>
    <x v="0"/>
    <x v="3"/>
    <x v="0"/>
    <n v="200"/>
    <x v="1"/>
    <x v="19"/>
    <x v="1"/>
    <n v="40000"/>
    <n v="0"/>
    <x v="4"/>
    <x v="13"/>
  </r>
  <r>
    <n v="355"/>
    <x v="174"/>
    <s v="CUST355"/>
    <x v="2"/>
    <x v="2"/>
    <x v="1"/>
    <n v="500"/>
    <x v="1"/>
    <x v="28"/>
    <x v="1"/>
    <n v="30000"/>
    <n v="1"/>
    <x v="0"/>
    <x v="36"/>
  </r>
  <r>
    <n v="356"/>
    <x v="210"/>
    <s v="CUST356"/>
    <x v="2"/>
    <x v="0"/>
    <x v="1"/>
    <n v="1500"/>
    <x v="0"/>
    <x v="2"/>
    <x v="1"/>
    <n v="80000"/>
    <n v="0"/>
    <x v="0"/>
    <x v="20"/>
  </r>
  <r>
    <n v="357"/>
    <x v="143"/>
    <s v="CUST357"/>
    <x v="2"/>
    <x v="0"/>
    <x v="3"/>
    <n v="75"/>
    <x v="1"/>
    <x v="30"/>
    <x v="2"/>
    <n v="150000"/>
    <n v="3"/>
    <x v="2"/>
    <x v="21"/>
  </r>
  <r>
    <n v="358"/>
    <x v="42"/>
    <s v="CUST358"/>
    <x v="0"/>
    <x v="2"/>
    <x v="4"/>
    <n v="300"/>
    <x v="1"/>
    <x v="40"/>
    <x v="0"/>
    <n v="10000"/>
    <n v="0"/>
    <x v="3"/>
    <x v="33"/>
  </r>
  <r>
    <n v="359"/>
    <x v="94"/>
    <s v="CUST359"/>
    <x v="1"/>
    <x v="2"/>
    <x v="0"/>
    <n v="50"/>
    <x v="0"/>
    <x v="2"/>
    <x v="1"/>
    <n v="90000"/>
    <n v="4"/>
    <x v="2"/>
    <x v="37"/>
  </r>
  <r>
    <n v="360"/>
    <x v="176"/>
    <s v="CUST360"/>
    <x v="1"/>
    <x v="3"/>
    <x v="3"/>
    <n v="100"/>
    <x v="0"/>
    <x v="13"/>
    <x v="2"/>
    <n v="80000"/>
    <n v="0"/>
    <x v="0"/>
    <x v="43"/>
  </r>
  <r>
    <n v="361"/>
    <x v="70"/>
    <s v="CUST361"/>
    <x v="2"/>
    <x v="3"/>
    <x v="4"/>
    <n v="1200"/>
    <x v="1"/>
    <x v="0"/>
    <x v="0"/>
    <n v="130000"/>
    <n v="0"/>
    <x v="4"/>
    <x v="11"/>
  </r>
  <r>
    <n v="362"/>
    <x v="188"/>
    <s v="CUST362"/>
    <x v="1"/>
    <x v="2"/>
    <x v="3"/>
    <n v="25"/>
    <x v="0"/>
    <x v="2"/>
    <x v="1"/>
    <n v="30000"/>
    <n v="3"/>
    <x v="1"/>
    <x v="29"/>
  </r>
  <r>
    <n v="363"/>
    <x v="226"/>
    <s v="CUST363"/>
    <x v="0"/>
    <x v="2"/>
    <x v="3"/>
    <n v="25"/>
    <x v="0"/>
    <x v="12"/>
    <x v="3"/>
    <n v="40000"/>
    <n v="1"/>
    <x v="0"/>
    <x v="41"/>
  </r>
  <r>
    <n v="364"/>
    <x v="96"/>
    <s v="CUST364"/>
    <x v="0"/>
    <x v="2"/>
    <x v="1"/>
    <n v="500"/>
    <x v="1"/>
    <x v="14"/>
    <x v="4"/>
    <n v="40000"/>
    <n v="2"/>
    <x v="0"/>
    <x v="7"/>
  </r>
  <r>
    <n v="365"/>
    <x v="86"/>
    <s v="CUST365"/>
    <x v="1"/>
    <x v="2"/>
    <x v="4"/>
    <n v="300"/>
    <x v="0"/>
    <x v="33"/>
    <x v="0"/>
    <n v="10000"/>
    <n v="2"/>
    <x v="2"/>
    <x v="11"/>
  </r>
  <r>
    <n v="366"/>
    <x v="227"/>
    <s v="CUST366"/>
    <x v="1"/>
    <x v="1"/>
    <x v="0"/>
    <n v="100"/>
    <x v="0"/>
    <x v="35"/>
    <x v="3"/>
    <n v="40000"/>
    <n v="0"/>
    <x v="0"/>
    <x v="33"/>
  </r>
  <r>
    <n v="367"/>
    <x v="228"/>
    <s v="CUST367"/>
    <x v="2"/>
    <x v="2"/>
    <x v="0"/>
    <n v="50"/>
    <x v="1"/>
    <x v="35"/>
    <x v="3"/>
    <n v="60000"/>
    <n v="1"/>
    <x v="1"/>
    <x v="4"/>
  </r>
  <r>
    <n v="368"/>
    <x v="96"/>
    <s v="CUST368"/>
    <x v="1"/>
    <x v="3"/>
    <x v="4"/>
    <n v="1200"/>
    <x v="1"/>
    <x v="37"/>
    <x v="3"/>
    <n v="130000"/>
    <n v="3"/>
    <x v="1"/>
    <x v="3"/>
  </r>
  <r>
    <n v="369"/>
    <x v="229"/>
    <s v="CUST369"/>
    <x v="2"/>
    <x v="0"/>
    <x v="1"/>
    <n v="1500"/>
    <x v="0"/>
    <x v="9"/>
    <x v="4"/>
    <n v="30000"/>
    <n v="2"/>
    <x v="1"/>
    <x v="22"/>
  </r>
  <r>
    <n v="370"/>
    <x v="230"/>
    <s v="CUST370"/>
    <x v="2"/>
    <x v="1"/>
    <x v="2"/>
    <n v="60"/>
    <x v="0"/>
    <x v="9"/>
    <x v="4"/>
    <n v="20000"/>
    <n v="2"/>
    <x v="1"/>
    <x v="42"/>
  </r>
  <r>
    <n v="371"/>
    <x v="62"/>
    <s v="CUST371"/>
    <x v="0"/>
    <x v="2"/>
    <x v="3"/>
    <n v="25"/>
    <x v="1"/>
    <x v="29"/>
    <x v="4"/>
    <n v="100000"/>
    <n v="4"/>
    <x v="0"/>
    <x v="30"/>
  </r>
  <r>
    <n v="372"/>
    <x v="227"/>
    <s v="CUST372"/>
    <x v="0"/>
    <x v="0"/>
    <x v="1"/>
    <n v="1500"/>
    <x v="1"/>
    <x v="46"/>
    <x v="4"/>
    <n v="80000"/>
    <n v="5"/>
    <x v="4"/>
    <x v="34"/>
  </r>
  <r>
    <n v="373"/>
    <x v="99"/>
    <s v="CUST373"/>
    <x v="0"/>
    <x v="1"/>
    <x v="4"/>
    <n v="600"/>
    <x v="1"/>
    <x v="36"/>
    <x v="4"/>
    <n v="40000"/>
    <n v="1"/>
    <x v="0"/>
    <x v="15"/>
  </r>
  <r>
    <n v="374"/>
    <x v="175"/>
    <s v="CUST374"/>
    <x v="0"/>
    <x v="0"/>
    <x v="3"/>
    <n v="75"/>
    <x v="1"/>
    <x v="42"/>
    <x v="3"/>
    <n v="20000"/>
    <n v="0"/>
    <x v="2"/>
    <x v="2"/>
  </r>
  <r>
    <n v="375"/>
    <x v="129"/>
    <s v="CUST375"/>
    <x v="1"/>
    <x v="2"/>
    <x v="0"/>
    <n v="50"/>
    <x v="0"/>
    <x v="40"/>
    <x v="0"/>
    <n v="80000"/>
    <n v="5"/>
    <x v="0"/>
    <x v="32"/>
  </r>
  <r>
    <n v="376"/>
    <x v="42"/>
    <s v="CUST376"/>
    <x v="0"/>
    <x v="2"/>
    <x v="2"/>
    <n v="30"/>
    <x v="1"/>
    <x v="12"/>
    <x v="3"/>
    <n v="40000"/>
    <n v="1"/>
    <x v="0"/>
    <x v="37"/>
  </r>
  <r>
    <n v="377"/>
    <x v="176"/>
    <s v="CUST377"/>
    <x v="1"/>
    <x v="3"/>
    <x v="0"/>
    <n v="200"/>
    <x v="1"/>
    <x v="6"/>
    <x v="1"/>
    <n v="20000"/>
    <n v="1"/>
    <x v="0"/>
    <x v="27"/>
  </r>
  <r>
    <n v="378"/>
    <x v="231"/>
    <s v="CUST378"/>
    <x v="0"/>
    <x v="2"/>
    <x v="4"/>
    <n v="300"/>
    <x v="0"/>
    <x v="2"/>
    <x v="1"/>
    <n v="130000"/>
    <n v="3"/>
    <x v="1"/>
    <x v="5"/>
  </r>
  <r>
    <n v="379"/>
    <x v="57"/>
    <s v="CUST379"/>
    <x v="1"/>
    <x v="2"/>
    <x v="3"/>
    <n v="25"/>
    <x v="1"/>
    <x v="16"/>
    <x v="1"/>
    <n v="30000"/>
    <n v="3"/>
    <x v="1"/>
    <x v="16"/>
  </r>
  <r>
    <n v="380"/>
    <x v="4"/>
    <s v="CUST380"/>
    <x v="2"/>
    <x v="1"/>
    <x v="4"/>
    <n v="600"/>
    <x v="0"/>
    <x v="37"/>
    <x v="3"/>
    <n v="60000"/>
    <n v="3"/>
    <x v="0"/>
    <x v="23"/>
  </r>
  <r>
    <n v="381"/>
    <x v="67"/>
    <s v="CUST381"/>
    <x v="1"/>
    <x v="3"/>
    <x v="3"/>
    <n v="100"/>
    <x v="1"/>
    <x v="24"/>
    <x v="2"/>
    <n v="70000"/>
    <n v="0"/>
    <x v="0"/>
    <x v="11"/>
  </r>
  <r>
    <n v="382"/>
    <x v="232"/>
    <s v="CUST382"/>
    <x v="1"/>
    <x v="1"/>
    <x v="1"/>
    <n v="1000"/>
    <x v="1"/>
    <x v="45"/>
    <x v="1"/>
    <n v="30000"/>
    <n v="2"/>
    <x v="1"/>
    <x v="39"/>
  </r>
  <r>
    <n v="383"/>
    <x v="125"/>
    <s v="CUST383"/>
    <x v="0"/>
    <x v="0"/>
    <x v="2"/>
    <n v="90"/>
    <x v="1"/>
    <x v="6"/>
    <x v="1"/>
    <n v="80000"/>
    <n v="4"/>
    <x v="1"/>
    <x v="0"/>
  </r>
  <r>
    <n v="384"/>
    <x v="160"/>
    <s v="CUST384"/>
    <x v="1"/>
    <x v="2"/>
    <x v="1"/>
    <n v="500"/>
    <x v="0"/>
    <x v="28"/>
    <x v="1"/>
    <n v="40000"/>
    <n v="0"/>
    <x v="4"/>
    <x v="45"/>
  </r>
  <r>
    <n v="385"/>
    <x v="233"/>
    <s v="CUST385"/>
    <x v="2"/>
    <x v="0"/>
    <x v="1"/>
    <n v="1500"/>
    <x v="0"/>
    <x v="2"/>
    <x v="1"/>
    <n v="10000"/>
    <n v="0"/>
    <x v="1"/>
    <x v="33"/>
  </r>
  <r>
    <n v="386"/>
    <x v="56"/>
    <s v="CUST386"/>
    <x v="2"/>
    <x v="1"/>
    <x v="4"/>
    <n v="600"/>
    <x v="1"/>
    <x v="31"/>
    <x v="1"/>
    <n v="30000"/>
    <n v="3"/>
    <x v="1"/>
    <x v="12"/>
  </r>
  <r>
    <n v="387"/>
    <x v="234"/>
    <s v="CUST387"/>
    <x v="0"/>
    <x v="2"/>
    <x v="2"/>
    <n v="30"/>
    <x v="0"/>
    <x v="24"/>
    <x v="2"/>
    <n v="120000"/>
    <n v="0"/>
    <x v="3"/>
    <x v="20"/>
  </r>
  <r>
    <n v="388"/>
    <x v="235"/>
    <s v="CUST388"/>
    <x v="2"/>
    <x v="2"/>
    <x v="3"/>
    <n v="25"/>
    <x v="0"/>
    <x v="2"/>
    <x v="1"/>
    <n v="20000"/>
    <n v="0"/>
    <x v="3"/>
    <x v="22"/>
  </r>
  <r>
    <n v="389"/>
    <x v="187"/>
    <s v="CUST389"/>
    <x v="1"/>
    <x v="1"/>
    <x v="3"/>
    <n v="50"/>
    <x v="0"/>
    <x v="34"/>
    <x v="4"/>
    <n v="30000"/>
    <n v="1"/>
    <x v="0"/>
    <x v="41"/>
  </r>
  <r>
    <n v="390"/>
    <x v="118"/>
    <s v="CUST390"/>
    <x v="2"/>
    <x v="1"/>
    <x v="0"/>
    <n v="100"/>
    <x v="0"/>
    <x v="23"/>
    <x v="2"/>
    <n v="80000"/>
    <n v="0"/>
    <x v="0"/>
    <x v="42"/>
  </r>
  <r>
    <n v="391"/>
    <x v="228"/>
    <s v="CUST391"/>
    <x v="0"/>
    <x v="1"/>
    <x v="3"/>
    <n v="50"/>
    <x v="0"/>
    <x v="14"/>
    <x v="4"/>
    <n v="70000"/>
    <n v="0"/>
    <x v="0"/>
    <x v="41"/>
  </r>
  <r>
    <n v="392"/>
    <x v="236"/>
    <s v="CUST392"/>
    <x v="1"/>
    <x v="1"/>
    <x v="4"/>
    <n v="600"/>
    <x v="0"/>
    <x v="15"/>
    <x v="0"/>
    <n v="70000"/>
    <n v="0"/>
    <x v="0"/>
    <x v="30"/>
  </r>
  <r>
    <n v="393"/>
    <x v="120"/>
    <s v="CUST393"/>
    <x v="0"/>
    <x v="1"/>
    <x v="1"/>
    <n v="1000"/>
    <x v="1"/>
    <x v="11"/>
    <x v="4"/>
    <n v="20000"/>
    <n v="1"/>
    <x v="0"/>
    <x v="32"/>
  </r>
  <r>
    <n v="394"/>
    <x v="226"/>
    <s v="CUST394"/>
    <x v="1"/>
    <x v="2"/>
    <x v="1"/>
    <n v="500"/>
    <x v="1"/>
    <x v="15"/>
    <x v="0"/>
    <n v="10000"/>
    <n v="0"/>
    <x v="3"/>
    <x v="44"/>
  </r>
  <r>
    <n v="395"/>
    <x v="237"/>
    <s v="CUST395"/>
    <x v="2"/>
    <x v="1"/>
    <x v="1"/>
    <n v="1000"/>
    <x v="0"/>
    <x v="2"/>
    <x v="1"/>
    <n v="40000"/>
    <n v="0"/>
    <x v="0"/>
    <x v="33"/>
  </r>
  <r>
    <n v="396"/>
    <x v="238"/>
    <s v="CUST396"/>
    <x v="0"/>
    <x v="2"/>
    <x v="2"/>
    <n v="30"/>
    <x v="1"/>
    <x v="28"/>
    <x v="1"/>
    <n v="30000"/>
    <n v="1"/>
    <x v="0"/>
    <x v="19"/>
  </r>
  <r>
    <n v="397"/>
    <x v="239"/>
    <s v="CUST397"/>
    <x v="0"/>
    <x v="2"/>
    <x v="3"/>
    <n v="25"/>
    <x v="1"/>
    <x v="4"/>
    <x v="0"/>
    <n v="60000"/>
    <n v="2"/>
    <x v="0"/>
    <x v="1"/>
  </r>
  <r>
    <n v="398"/>
    <x v="42"/>
    <s v="CUST398"/>
    <x v="1"/>
    <x v="1"/>
    <x v="4"/>
    <n v="600"/>
    <x v="1"/>
    <x v="27"/>
    <x v="1"/>
    <n v="10000"/>
    <n v="2"/>
    <x v="3"/>
    <x v="19"/>
  </r>
  <r>
    <n v="399"/>
    <x v="240"/>
    <s v="CUST399"/>
    <x v="0"/>
    <x v="1"/>
    <x v="2"/>
    <n v="60"/>
    <x v="1"/>
    <x v="12"/>
    <x v="3"/>
    <n v="30000"/>
    <n v="1"/>
    <x v="0"/>
    <x v="46"/>
  </r>
  <r>
    <n v="400"/>
    <x v="130"/>
    <s v="CUST400"/>
    <x v="1"/>
    <x v="3"/>
    <x v="0"/>
    <n v="200"/>
    <x v="0"/>
    <x v="45"/>
    <x v="1"/>
    <n v="40000"/>
    <n v="2"/>
    <x v="0"/>
    <x v="34"/>
  </r>
  <r>
    <n v="401"/>
    <x v="120"/>
    <s v="CUST401"/>
    <x v="1"/>
    <x v="2"/>
    <x v="4"/>
    <n v="300"/>
    <x v="1"/>
    <x v="17"/>
    <x v="3"/>
    <n v="110000"/>
    <n v="3"/>
    <x v="0"/>
    <x v="30"/>
  </r>
  <r>
    <n v="402"/>
    <x v="34"/>
    <s v="CUST402"/>
    <x v="1"/>
    <x v="1"/>
    <x v="4"/>
    <n v="600"/>
    <x v="1"/>
    <x v="41"/>
    <x v="2"/>
    <n v="40000"/>
    <n v="1"/>
    <x v="0"/>
    <x v="34"/>
  </r>
  <r>
    <n v="403"/>
    <x v="241"/>
    <s v="CUST403"/>
    <x v="1"/>
    <x v="1"/>
    <x v="4"/>
    <n v="600"/>
    <x v="0"/>
    <x v="40"/>
    <x v="0"/>
    <n v="10000"/>
    <n v="1"/>
    <x v="4"/>
    <x v="38"/>
  </r>
  <r>
    <n v="404"/>
    <x v="242"/>
    <s v="CUST404"/>
    <x v="2"/>
    <x v="1"/>
    <x v="1"/>
    <n v="1000"/>
    <x v="0"/>
    <x v="6"/>
    <x v="1"/>
    <n v="20000"/>
    <n v="1"/>
    <x v="4"/>
    <x v="21"/>
  </r>
  <r>
    <n v="405"/>
    <x v="41"/>
    <s v="CUST405"/>
    <x v="1"/>
    <x v="3"/>
    <x v="4"/>
    <n v="1200"/>
    <x v="1"/>
    <x v="36"/>
    <x v="4"/>
    <n v="30000"/>
    <n v="3"/>
    <x v="2"/>
    <x v="2"/>
  </r>
  <r>
    <n v="406"/>
    <x v="69"/>
    <s v="CUST406"/>
    <x v="0"/>
    <x v="3"/>
    <x v="3"/>
    <n v="100"/>
    <x v="1"/>
    <x v="11"/>
    <x v="4"/>
    <n v="30000"/>
    <n v="0"/>
    <x v="0"/>
    <x v="41"/>
  </r>
  <r>
    <n v="407"/>
    <x v="243"/>
    <s v="CUST407"/>
    <x v="2"/>
    <x v="0"/>
    <x v="4"/>
    <n v="900"/>
    <x v="1"/>
    <x v="6"/>
    <x v="1"/>
    <n v="40000"/>
    <n v="1"/>
    <x v="0"/>
    <x v="2"/>
  </r>
  <r>
    <n v="408"/>
    <x v="225"/>
    <s v="CUST408"/>
    <x v="0"/>
    <x v="2"/>
    <x v="1"/>
    <n v="500"/>
    <x v="1"/>
    <x v="12"/>
    <x v="3"/>
    <n v="90000"/>
    <n v="2"/>
    <x v="0"/>
    <x v="2"/>
  </r>
  <r>
    <n v="409"/>
    <x v="244"/>
    <s v="CUST409"/>
    <x v="2"/>
    <x v="0"/>
    <x v="4"/>
    <n v="900"/>
    <x v="1"/>
    <x v="34"/>
    <x v="4"/>
    <n v="40000"/>
    <n v="2"/>
    <x v="1"/>
    <x v="15"/>
  </r>
  <r>
    <n v="410"/>
    <x v="245"/>
    <s v="CUST410"/>
    <x v="1"/>
    <x v="1"/>
    <x v="0"/>
    <n v="100"/>
    <x v="1"/>
    <x v="38"/>
    <x v="0"/>
    <n v="130000"/>
    <n v="3"/>
    <x v="1"/>
    <x v="28"/>
  </r>
  <r>
    <n v="411"/>
    <x v="42"/>
    <s v="CUST411"/>
    <x v="2"/>
    <x v="3"/>
    <x v="0"/>
    <n v="200"/>
    <x v="0"/>
    <x v="17"/>
    <x v="3"/>
    <n v="20000"/>
    <n v="2"/>
    <x v="1"/>
    <x v="44"/>
  </r>
  <r>
    <n v="412"/>
    <x v="18"/>
    <s v="CUST412"/>
    <x v="2"/>
    <x v="3"/>
    <x v="1"/>
    <n v="2000"/>
    <x v="1"/>
    <x v="14"/>
    <x v="4"/>
    <n v="70000"/>
    <n v="5"/>
    <x v="1"/>
    <x v="30"/>
  </r>
  <r>
    <n v="413"/>
    <x v="140"/>
    <s v="CUST413"/>
    <x v="0"/>
    <x v="0"/>
    <x v="3"/>
    <n v="75"/>
    <x v="1"/>
    <x v="24"/>
    <x v="2"/>
    <n v="40000"/>
    <n v="2"/>
    <x v="1"/>
    <x v="26"/>
  </r>
  <r>
    <n v="414"/>
    <x v="119"/>
    <s v="CUST414"/>
    <x v="0"/>
    <x v="3"/>
    <x v="3"/>
    <n v="100"/>
    <x v="0"/>
    <x v="27"/>
    <x v="1"/>
    <n v="30000"/>
    <n v="2"/>
    <x v="1"/>
    <x v="40"/>
  </r>
  <r>
    <n v="415"/>
    <x v="246"/>
    <s v="CUST415"/>
    <x v="1"/>
    <x v="1"/>
    <x v="2"/>
    <n v="60"/>
    <x v="0"/>
    <x v="45"/>
    <x v="1"/>
    <n v="40000"/>
    <n v="0"/>
    <x v="4"/>
    <x v="32"/>
  </r>
  <r>
    <n v="416"/>
    <x v="15"/>
    <s v="CUST416"/>
    <x v="2"/>
    <x v="3"/>
    <x v="1"/>
    <n v="2000"/>
    <x v="0"/>
    <x v="45"/>
    <x v="1"/>
    <n v="80000"/>
    <n v="5"/>
    <x v="4"/>
    <x v="11"/>
  </r>
  <r>
    <n v="417"/>
    <x v="245"/>
    <s v="CUST417"/>
    <x v="2"/>
    <x v="0"/>
    <x v="4"/>
    <n v="900"/>
    <x v="0"/>
    <x v="22"/>
    <x v="2"/>
    <n v="60000"/>
    <n v="2"/>
    <x v="0"/>
    <x v="24"/>
  </r>
  <r>
    <n v="418"/>
    <x v="12"/>
    <s v="CUST418"/>
    <x v="2"/>
    <x v="1"/>
    <x v="1"/>
    <n v="1000"/>
    <x v="1"/>
    <x v="43"/>
    <x v="3"/>
    <n v="30000"/>
    <n v="2"/>
    <x v="1"/>
    <x v="29"/>
  </r>
  <r>
    <n v="419"/>
    <x v="247"/>
    <s v="CUST419"/>
    <x v="1"/>
    <x v="0"/>
    <x v="2"/>
    <n v="90"/>
    <x v="1"/>
    <x v="24"/>
    <x v="2"/>
    <n v="30000"/>
    <n v="1"/>
    <x v="0"/>
    <x v="21"/>
  </r>
  <r>
    <n v="420"/>
    <x v="43"/>
    <s v="CUST420"/>
    <x v="1"/>
    <x v="3"/>
    <x v="1"/>
    <n v="2000"/>
    <x v="1"/>
    <x v="11"/>
    <x v="4"/>
    <n v="10000"/>
    <n v="2"/>
    <x v="1"/>
    <x v="10"/>
  </r>
  <r>
    <n v="421"/>
    <x v="126"/>
    <s v="CUST421"/>
    <x v="1"/>
    <x v="0"/>
    <x v="1"/>
    <n v="1500"/>
    <x v="1"/>
    <x v="3"/>
    <x v="2"/>
    <n v="100000"/>
    <n v="2"/>
    <x v="0"/>
    <x v="38"/>
  </r>
  <r>
    <n v="422"/>
    <x v="248"/>
    <s v="CUST422"/>
    <x v="1"/>
    <x v="0"/>
    <x v="2"/>
    <n v="90"/>
    <x v="1"/>
    <x v="20"/>
    <x v="0"/>
    <n v="10000"/>
    <n v="2"/>
    <x v="1"/>
    <x v="45"/>
  </r>
  <r>
    <n v="423"/>
    <x v="249"/>
    <s v="CUST423"/>
    <x v="1"/>
    <x v="2"/>
    <x v="3"/>
    <n v="25"/>
    <x v="1"/>
    <x v="15"/>
    <x v="0"/>
    <n v="110000"/>
    <n v="0"/>
    <x v="1"/>
    <x v="7"/>
  </r>
  <r>
    <n v="424"/>
    <x v="250"/>
    <s v="CUST424"/>
    <x v="0"/>
    <x v="3"/>
    <x v="4"/>
    <n v="1200"/>
    <x v="0"/>
    <x v="35"/>
    <x v="3"/>
    <n v="30000"/>
    <n v="0"/>
    <x v="2"/>
    <x v="22"/>
  </r>
  <r>
    <n v="425"/>
    <x v="100"/>
    <s v="CUST425"/>
    <x v="2"/>
    <x v="3"/>
    <x v="2"/>
    <n v="120"/>
    <x v="1"/>
    <x v="28"/>
    <x v="1"/>
    <n v="10000"/>
    <n v="3"/>
    <x v="3"/>
    <x v="6"/>
  </r>
  <r>
    <n v="426"/>
    <x v="134"/>
    <s v="CUST426"/>
    <x v="2"/>
    <x v="0"/>
    <x v="0"/>
    <n v="150"/>
    <x v="0"/>
    <x v="9"/>
    <x v="4"/>
    <n v="40000"/>
    <n v="2"/>
    <x v="0"/>
    <x v="4"/>
  </r>
  <r>
    <n v="427"/>
    <x v="196"/>
    <s v="CUST427"/>
    <x v="2"/>
    <x v="2"/>
    <x v="3"/>
    <n v="25"/>
    <x v="0"/>
    <x v="36"/>
    <x v="4"/>
    <n v="30000"/>
    <n v="0"/>
    <x v="1"/>
    <x v="41"/>
  </r>
  <r>
    <n v="428"/>
    <x v="49"/>
    <s v="CUST428"/>
    <x v="2"/>
    <x v="3"/>
    <x v="0"/>
    <n v="200"/>
    <x v="1"/>
    <x v="30"/>
    <x v="2"/>
    <n v="90000"/>
    <n v="1"/>
    <x v="4"/>
    <x v="39"/>
  </r>
  <r>
    <n v="429"/>
    <x v="251"/>
    <s v="CUST429"/>
    <x v="2"/>
    <x v="1"/>
    <x v="3"/>
    <n v="50"/>
    <x v="0"/>
    <x v="12"/>
    <x v="3"/>
    <n v="110000"/>
    <n v="4"/>
    <x v="0"/>
    <x v="37"/>
  </r>
  <r>
    <n v="430"/>
    <x v="252"/>
    <s v="CUST430"/>
    <x v="2"/>
    <x v="0"/>
    <x v="4"/>
    <n v="900"/>
    <x v="1"/>
    <x v="22"/>
    <x v="2"/>
    <n v="30000"/>
    <n v="0"/>
    <x v="1"/>
    <x v="45"/>
  </r>
  <r>
    <n v="431"/>
    <x v="21"/>
    <s v="CUST431"/>
    <x v="2"/>
    <x v="3"/>
    <x v="4"/>
    <n v="1200"/>
    <x v="0"/>
    <x v="7"/>
    <x v="3"/>
    <n v="30000"/>
    <n v="3"/>
    <x v="2"/>
    <x v="23"/>
  </r>
  <r>
    <n v="432"/>
    <x v="228"/>
    <s v="CUST432"/>
    <x v="2"/>
    <x v="1"/>
    <x v="1"/>
    <n v="1000"/>
    <x v="1"/>
    <x v="43"/>
    <x v="3"/>
    <n v="20000"/>
    <n v="0"/>
    <x v="1"/>
    <x v="33"/>
  </r>
  <r>
    <n v="433"/>
    <x v="1"/>
    <s v="CUST433"/>
    <x v="0"/>
    <x v="3"/>
    <x v="0"/>
    <n v="200"/>
    <x v="0"/>
    <x v="38"/>
    <x v="0"/>
    <n v="110000"/>
    <n v="0"/>
    <x v="2"/>
    <x v="43"/>
  </r>
  <r>
    <n v="434"/>
    <x v="195"/>
    <s v="CUST434"/>
    <x v="2"/>
    <x v="1"/>
    <x v="3"/>
    <n v="50"/>
    <x v="1"/>
    <x v="22"/>
    <x v="2"/>
    <n v="30000"/>
    <n v="3"/>
    <x v="1"/>
    <x v="11"/>
  </r>
  <r>
    <n v="435"/>
    <x v="156"/>
    <s v="CUST435"/>
    <x v="0"/>
    <x v="0"/>
    <x v="4"/>
    <n v="900"/>
    <x v="1"/>
    <x v="4"/>
    <x v="0"/>
    <n v="30000"/>
    <n v="3"/>
    <x v="2"/>
    <x v="1"/>
  </r>
  <r>
    <n v="436"/>
    <x v="253"/>
    <s v="CUST436"/>
    <x v="1"/>
    <x v="3"/>
    <x v="2"/>
    <n v="120"/>
    <x v="1"/>
    <x v="35"/>
    <x v="3"/>
    <n v="10000"/>
    <n v="2"/>
    <x v="0"/>
    <x v="46"/>
  </r>
  <r>
    <n v="437"/>
    <x v="9"/>
    <s v="CUST437"/>
    <x v="2"/>
    <x v="3"/>
    <x v="4"/>
    <n v="1200"/>
    <x v="1"/>
    <x v="10"/>
    <x v="0"/>
    <n v="80000"/>
    <n v="2"/>
    <x v="2"/>
    <x v="39"/>
  </r>
  <r>
    <n v="438"/>
    <x v="254"/>
    <s v="CUST438"/>
    <x v="1"/>
    <x v="2"/>
    <x v="2"/>
    <n v="30"/>
    <x v="1"/>
    <x v="13"/>
    <x v="2"/>
    <n v="30000"/>
    <n v="3"/>
    <x v="1"/>
    <x v="15"/>
  </r>
  <r>
    <n v="439"/>
    <x v="67"/>
    <s v="CUST439"/>
    <x v="1"/>
    <x v="0"/>
    <x v="3"/>
    <n v="75"/>
    <x v="0"/>
    <x v="2"/>
    <x v="1"/>
    <n v="80000"/>
    <n v="0"/>
    <x v="4"/>
    <x v="30"/>
  </r>
  <r>
    <n v="440"/>
    <x v="103"/>
    <s v="CUST440"/>
    <x v="1"/>
    <x v="1"/>
    <x v="4"/>
    <n v="600"/>
    <x v="0"/>
    <x v="12"/>
    <x v="3"/>
    <n v="70000"/>
    <n v="5"/>
    <x v="1"/>
    <x v="45"/>
  </r>
  <r>
    <n v="441"/>
    <x v="49"/>
    <s v="CUST441"/>
    <x v="0"/>
    <x v="3"/>
    <x v="4"/>
    <n v="1200"/>
    <x v="0"/>
    <x v="35"/>
    <x v="3"/>
    <n v="90000"/>
    <n v="0"/>
    <x v="0"/>
    <x v="34"/>
  </r>
  <r>
    <n v="442"/>
    <x v="255"/>
    <s v="CUST442"/>
    <x v="1"/>
    <x v="3"/>
    <x v="3"/>
    <n v="100"/>
    <x v="1"/>
    <x v="43"/>
    <x v="3"/>
    <n v="70000"/>
    <n v="2"/>
    <x v="1"/>
    <x v="36"/>
  </r>
  <r>
    <n v="443"/>
    <x v="183"/>
    <s v="CUST443"/>
    <x v="1"/>
    <x v="1"/>
    <x v="4"/>
    <n v="600"/>
    <x v="0"/>
    <x v="38"/>
    <x v="0"/>
    <n v="80000"/>
    <n v="4"/>
    <x v="4"/>
    <x v="28"/>
  </r>
  <r>
    <n v="444"/>
    <x v="150"/>
    <s v="CUST444"/>
    <x v="1"/>
    <x v="0"/>
    <x v="2"/>
    <n v="90"/>
    <x v="1"/>
    <x v="39"/>
    <x v="3"/>
    <n v="40000"/>
    <n v="1"/>
    <x v="0"/>
    <x v="12"/>
  </r>
  <r>
    <n v="445"/>
    <x v="256"/>
    <s v="CUST445"/>
    <x v="2"/>
    <x v="2"/>
    <x v="4"/>
    <n v="300"/>
    <x v="1"/>
    <x v="45"/>
    <x v="1"/>
    <n v="30000"/>
    <n v="0"/>
    <x v="2"/>
    <x v="36"/>
  </r>
  <r>
    <n v="446"/>
    <x v="142"/>
    <s v="CUST446"/>
    <x v="2"/>
    <x v="2"/>
    <x v="0"/>
    <n v="50"/>
    <x v="0"/>
    <x v="34"/>
    <x v="4"/>
    <n v="40000"/>
    <n v="1"/>
    <x v="0"/>
    <x v="6"/>
  </r>
  <r>
    <n v="447"/>
    <x v="65"/>
    <s v="CUST447"/>
    <x v="0"/>
    <x v="3"/>
    <x v="1"/>
    <n v="2000"/>
    <x v="0"/>
    <x v="11"/>
    <x v="4"/>
    <n v="130000"/>
    <n v="0"/>
    <x v="4"/>
    <x v="0"/>
  </r>
  <r>
    <n v="448"/>
    <x v="219"/>
    <s v="CUST448"/>
    <x v="0"/>
    <x v="1"/>
    <x v="2"/>
    <n v="60"/>
    <x v="1"/>
    <x v="31"/>
    <x v="1"/>
    <n v="40000"/>
    <n v="1"/>
    <x v="0"/>
    <x v="31"/>
  </r>
  <r>
    <n v="449"/>
    <x v="39"/>
    <s v="CUST449"/>
    <x v="2"/>
    <x v="3"/>
    <x v="0"/>
    <n v="200"/>
    <x v="0"/>
    <x v="36"/>
    <x v="4"/>
    <n v="30000"/>
    <n v="3"/>
    <x v="4"/>
    <x v="14"/>
  </r>
  <r>
    <n v="450"/>
    <x v="69"/>
    <s v="CUST450"/>
    <x v="0"/>
    <x v="1"/>
    <x v="3"/>
    <n v="50"/>
    <x v="1"/>
    <x v="42"/>
    <x v="3"/>
    <n v="40000"/>
    <n v="1"/>
    <x v="0"/>
    <x v="23"/>
  </r>
  <r>
    <n v="451"/>
    <x v="72"/>
    <s v="CUST451"/>
    <x v="2"/>
    <x v="2"/>
    <x v="2"/>
    <n v="30"/>
    <x v="1"/>
    <x v="5"/>
    <x v="2"/>
    <n v="10000"/>
    <n v="2"/>
    <x v="2"/>
    <x v="35"/>
  </r>
  <r>
    <n v="452"/>
    <x v="193"/>
    <s v="CUST452"/>
    <x v="1"/>
    <x v="0"/>
    <x v="1"/>
    <n v="1500"/>
    <x v="1"/>
    <x v="27"/>
    <x v="1"/>
    <n v="40000"/>
    <n v="1"/>
    <x v="0"/>
    <x v="34"/>
  </r>
  <r>
    <n v="453"/>
    <x v="236"/>
    <s v="CUST453"/>
    <x v="1"/>
    <x v="1"/>
    <x v="1"/>
    <n v="1000"/>
    <x v="1"/>
    <x v="1"/>
    <x v="0"/>
    <n v="30000"/>
    <n v="2"/>
    <x v="1"/>
    <x v="9"/>
  </r>
  <r>
    <n v="454"/>
    <x v="7"/>
    <s v="CUST454"/>
    <x v="0"/>
    <x v="2"/>
    <x v="3"/>
    <n v="25"/>
    <x v="1"/>
    <x v="6"/>
    <x v="1"/>
    <n v="70000"/>
    <n v="5"/>
    <x v="1"/>
    <x v="15"/>
  </r>
  <r>
    <n v="455"/>
    <x v="68"/>
    <s v="CUST455"/>
    <x v="2"/>
    <x v="3"/>
    <x v="3"/>
    <n v="100"/>
    <x v="0"/>
    <x v="33"/>
    <x v="0"/>
    <n v="30000"/>
    <n v="0"/>
    <x v="2"/>
    <x v="39"/>
  </r>
  <r>
    <n v="456"/>
    <x v="257"/>
    <s v="CUST456"/>
    <x v="2"/>
    <x v="1"/>
    <x v="2"/>
    <n v="60"/>
    <x v="0"/>
    <x v="35"/>
    <x v="3"/>
    <n v="80000"/>
    <n v="4"/>
    <x v="1"/>
    <x v="8"/>
  </r>
  <r>
    <n v="457"/>
    <x v="180"/>
    <s v="CUST457"/>
    <x v="0"/>
    <x v="0"/>
    <x v="4"/>
    <n v="900"/>
    <x v="1"/>
    <x v="26"/>
    <x v="3"/>
    <n v="120000"/>
    <n v="3"/>
    <x v="2"/>
    <x v="21"/>
  </r>
  <r>
    <n v="458"/>
    <x v="220"/>
    <s v="CUST458"/>
    <x v="2"/>
    <x v="3"/>
    <x v="3"/>
    <n v="100"/>
    <x v="1"/>
    <x v="23"/>
    <x v="2"/>
    <n v="20000"/>
    <n v="1"/>
    <x v="1"/>
    <x v="19"/>
  </r>
  <r>
    <n v="459"/>
    <x v="34"/>
    <s v="CUST459"/>
    <x v="1"/>
    <x v="3"/>
    <x v="4"/>
    <n v="1200"/>
    <x v="0"/>
    <x v="20"/>
    <x v="0"/>
    <n v="120000"/>
    <n v="0"/>
    <x v="3"/>
    <x v="25"/>
  </r>
  <r>
    <n v="460"/>
    <x v="173"/>
    <s v="CUST460"/>
    <x v="0"/>
    <x v="2"/>
    <x v="0"/>
    <n v="50"/>
    <x v="0"/>
    <x v="30"/>
    <x v="2"/>
    <n v="80000"/>
    <n v="0"/>
    <x v="0"/>
    <x v="17"/>
  </r>
  <r>
    <n v="461"/>
    <x v="66"/>
    <s v="CUST461"/>
    <x v="0"/>
    <x v="1"/>
    <x v="1"/>
    <n v="1000"/>
    <x v="1"/>
    <x v="18"/>
    <x v="4"/>
    <n v="20000"/>
    <n v="0"/>
    <x v="3"/>
    <x v="38"/>
  </r>
  <r>
    <n v="462"/>
    <x v="258"/>
    <s v="CUST462"/>
    <x v="2"/>
    <x v="3"/>
    <x v="4"/>
    <n v="1200"/>
    <x v="0"/>
    <x v="7"/>
    <x v="3"/>
    <n v="120000"/>
    <n v="1"/>
    <x v="0"/>
    <x v="39"/>
  </r>
  <r>
    <n v="463"/>
    <x v="259"/>
    <s v="CUST463"/>
    <x v="0"/>
    <x v="0"/>
    <x v="1"/>
    <n v="1500"/>
    <x v="1"/>
    <x v="31"/>
    <x v="1"/>
    <n v="40000"/>
    <n v="0"/>
    <x v="0"/>
    <x v="44"/>
  </r>
  <r>
    <n v="464"/>
    <x v="2"/>
    <s v="CUST464"/>
    <x v="2"/>
    <x v="1"/>
    <x v="4"/>
    <n v="600"/>
    <x v="0"/>
    <x v="21"/>
    <x v="2"/>
    <n v="20000"/>
    <n v="2"/>
    <x v="2"/>
    <x v="23"/>
  </r>
  <r>
    <n v="465"/>
    <x v="128"/>
    <s v="CUST465"/>
    <x v="2"/>
    <x v="0"/>
    <x v="0"/>
    <n v="150"/>
    <x v="1"/>
    <x v="22"/>
    <x v="2"/>
    <n v="30000"/>
    <n v="3"/>
    <x v="0"/>
    <x v="15"/>
  </r>
  <r>
    <n v="466"/>
    <x v="248"/>
    <s v="CUST466"/>
    <x v="2"/>
    <x v="3"/>
    <x v="3"/>
    <n v="100"/>
    <x v="0"/>
    <x v="7"/>
    <x v="3"/>
    <n v="40000"/>
    <n v="2"/>
    <x v="0"/>
    <x v="43"/>
  </r>
  <r>
    <n v="467"/>
    <x v="184"/>
    <s v="CUST467"/>
    <x v="2"/>
    <x v="0"/>
    <x v="0"/>
    <n v="150"/>
    <x v="1"/>
    <x v="45"/>
    <x v="1"/>
    <n v="30000"/>
    <n v="3"/>
    <x v="0"/>
    <x v="38"/>
  </r>
  <r>
    <n v="468"/>
    <x v="174"/>
    <s v="CUST468"/>
    <x v="2"/>
    <x v="2"/>
    <x v="3"/>
    <n v="25"/>
    <x v="0"/>
    <x v="30"/>
    <x v="2"/>
    <n v="100000"/>
    <n v="1"/>
    <x v="0"/>
    <x v="35"/>
  </r>
  <r>
    <n v="469"/>
    <x v="193"/>
    <s v="CUST469"/>
    <x v="0"/>
    <x v="0"/>
    <x v="3"/>
    <n v="75"/>
    <x v="0"/>
    <x v="18"/>
    <x v="4"/>
    <n v="80000"/>
    <n v="5"/>
    <x v="4"/>
    <x v="24"/>
  </r>
  <r>
    <n v="470"/>
    <x v="71"/>
    <s v="CUST470"/>
    <x v="1"/>
    <x v="1"/>
    <x v="1"/>
    <n v="1000"/>
    <x v="1"/>
    <x v="35"/>
    <x v="3"/>
    <n v="30000"/>
    <n v="1"/>
    <x v="0"/>
    <x v="30"/>
  </r>
  <r>
    <n v="471"/>
    <x v="31"/>
    <s v="CUST471"/>
    <x v="1"/>
    <x v="0"/>
    <x v="0"/>
    <n v="150"/>
    <x v="0"/>
    <x v="40"/>
    <x v="0"/>
    <n v="30000"/>
    <n v="0"/>
    <x v="2"/>
    <x v="18"/>
  </r>
  <r>
    <n v="472"/>
    <x v="24"/>
    <s v="CUST472"/>
    <x v="0"/>
    <x v="0"/>
    <x v="4"/>
    <n v="900"/>
    <x v="1"/>
    <x v="21"/>
    <x v="2"/>
    <n v="70000"/>
    <n v="0"/>
    <x v="0"/>
    <x v="18"/>
  </r>
  <r>
    <n v="473"/>
    <x v="192"/>
    <s v="CUST473"/>
    <x v="0"/>
    <x v="2"/>
    <x v="0"/>
    <n v="50"/>
    <x v="0"/>
    <x v="12"/>
    <x v="3"/>
    <n v="40000"/>
    <n v="0"/>
    <x v="4"/>
    <x v="23"/>
  </r>
  <r>
    <n v="474"/>
    <x v="116"/>
    <s v="CUST474"/>
    <x v="1"/>
    <x v="0"/>
    <x v="1"/>
    <n v="1500"/>
    <x v="1"/>
    <x v="1"/>
    <x v="0"/>
    <n v="30000"/>
    <n v="0"/>
    <x v="0"/>
    <x v="24"/>
  </r>
  <r>
    <n v="475"/>
    <x v="260"/>
    <s v="CUST475"/>
    <x v="1"/>
    <x v="0"/>
    <x v="3"/>
    <n v="75"/>
    <x v="0"/>
    <x v="1"/>
    <x v="0"/>
    <n v="90000"/>
    <n v="2"/>
    <x v="0"/>
    <x v="17"/>
  </r>
  <r>
    <n v="476"/>
    <x v="261"/>
    <s v="CUST476"/>
    <x v="1"/>
    <x v="3"/>
    <x v="1"/>
    <n v="2000"/>
    <x v="1"/>
    <x v="15"/>
    <x v="0"/>
    <n v="20000"/>
    <n v="4"/>
    <x v="2"/>
    <x v="24"/>
  </r>
  <r>
    <n v="477"/>
    <x v="262"/>
    <s v="CUST477"/>
    <x v="1"/>
    <x v="3"/>
    <x v="2"/>
    <n v="120"/>
    <x v="0"/>
    <x v="22"/>
    <x v="2"/>
    <n v="70000"/>
    <n v="0"/>
    <x v="0"/>
    <x v="6"/>
  </r>
  <r>
    <n v="478"/>
    <x v="157"/>
    <s v="CUST478"/>
    <x v="1"/>
    <x v="1"/>
    <x v="2"/>
    <n v="60"/>
    <x v="1"/>
    <x v="26"/>
    <x v="3"/>
    <n v="70000"/>
    <n v="2"/>
    <x v="2"/>
    <x v="35"/>
  </r>
  <r>
    <n v="479"/>
    <x v="44"/>
    <s v="CUST479"/>
    <x v="2"/>
    <x v="3"/>
    <x v="4"/>
    <n v="1200"/>
    <x v="0"/>
    <x v="8"/>
    <x v="1"/>
    <n v="30000"/>
    <n v="0"/>
    <x v="0"/>
    <x v="36"/>
  </r>
  <r>
    <n v="480"/>
    <x v="263"/>
    <s v="CUST480"/>
    <x v="0"/>
    <x v="3"/>
    <x v="1"/>
    <n v="2000"/>
    <x v="1"/>
    <x v="13"/>
    <x v="2"/>
    <n v="40000"/>
    <n v="1"/>
    <x v="0"/>
    <x v="35"/>
  </r>
  <r>
    <n v="481"/>
    <x v="264"/>
    <s v="CUST481"/>
    <x v="2"/>
    <x v="3"/>
    <x v="4"/>
    <n v="1200"/>
    <x v="1"/>
    <x v="22"/>
    <x v="2"/>
    <n v="90000"/>
    <n v="1"/>
    <x v="0"/>
    <x v="45"/>
  </r>
  <r>
    <n v="482"/>
    <x v="60"/>
    <s v="CUST482"/>
    <x v="1"/>
    <x v="3"/>
    <x v="4"/>
    <n v="1200"/>
    <x v="1"/>
    <x v="20"/>
    <x v="0"/>
    <n v="40000"/>
    <n v="2"/>
    <x v="1"/>
    <x v="28"/>
  </r>
  <r>
    <n v="483"/>
    <x v="5"/>
    <s v="CUST483"/>
    <x v="1"/>
    <x v="2"/>
    <x v="2"/>
    <n v="30"/>
    <x v="0"/>
    <x v="28"/>
    <x v="1"/>
    <n v="40000"/>
    <n v="0"/>
    <x v="4"/>
    <x v="33"/>
  </r>
  <r>
    <n v="484"/>
    <x v="2"/>
    <s v="CUST484"/>
    <x v="1"/>
    <x v="3"/>
    <x v="4"/>
    <n v="1200"/>
    <x v="1"/>
    <x v="14"/>
    <x v="4"/>
    <n v="10000"/>
    <n v="1"/>
    <x v="4"/>
    <x v="34"/>
  </r>
  <r>
    <n v="485"/>
    <x v="151"/>
    <s v="CUST485"/>
    <x v="2"/>
    <x v="2"/>
    <x v="2"/>
    <n v="30"/>
    <x v="0"/>
    <x v="46"/>
    <x v="4"/>
    <n v="30000"/>
    <n v="0"/>
    <x v="1"/>
    <x v="23"/>
  </r>
  <r>
    <n v="486"/>
    <x v="55"/>
    <s v="CUST486"/>
    <x v="2"/>
    <x v="2"/>
    <x v="3"/>
    <n v="25"/>
    <x v="1"/>
    <x v="10"/>
    <x v="0"/>
    <n v="30000"/>
    <n v="2"/>
    <x v="1"/>
    <x v="29"/>
  </r>
  <r>
    <n v="487"/>
    <x v="104"/>
    <s v="CUST487"/>
    <x v="1"/>
    <x v="3"/>
    <x v="1"/>
    <n v="2000"/>
    <x v="0"/>
    <x v="24"/>
    <x v="2"/>
    <n v="90000"/>
    <n v="4"/>
    <x v="3"/>
    <x v="23"/>
  </r>
  <r>
    <n v="488"/>
    <x v="265"/>
    <s v="CUST488"/>
    <x v="2"/>
    <x v="0"/>
    <x v="4"/>
    <n v="900"/>
    <x v="1"/>
    <x v="25"/>
    <x v="1"/>
    <n v="40000"/>
    <n v="0"/>
    <x v="0"/>
    <x v="20"/>
  </r>
  <r>
    <n v="489"/>
    <x v="29"/>
    <s v="CUST489"/>
    <x v="2"/>
    <x v="2"/>
    <x v="2"/>
    <n v="30"/>
    <x v="0"/>
    <x v="24"/>
    <x v="2"/>
    <n v="10000"/>
    <n v="0"/>
    <x v="3"/>
    <x v="36"/>
  </r>
  <r>
    <n v="490"/>
    <x v="57"/>
    <s v="CUST490"/>
    <x v="1"/>
    <x v="0"/>
    <x v="0"/>
    <n v="150"/>
    <x v="0"/>
    <x v="0"/>
    <x v="0"/>
    <n v="20000"/>
    <n v="0"/>
    <x v="3"/>
    <x v="8"/>
  </r>
  <r>
    <n v="491"/>
    <x v="29"/>
    <s v="CUST491"/>
    <x v="2"/>
    <x v="0"/>
    <x v="4"/>
    <n v="900"/>
    <x v="1"/>
    <x v="43"/>
    <x v="3"/>
    <n v="60000"/>
    <n v="4"/>
    <x v="0"/>
    <x v="16"/>
  </r>
  <r>
    <n v="492"/>
    <x v="263"/>
    <s v="CUST492"/>
    <x v="0"/>
    <x v="3"/>
    <x v="3"/>
    <n v="100"/>
    <x v="0"/>
    <x v="39"/>
    <x v="3"/>
    <n v="70000"/>
    <n v="2"/>
    <x v="3"/>
    <x v="1"/>
  </r>
  <r>
    <n v="493"/>
    <x v="123"/>
    <s v="CUST493"/>
    <x v="0"/>
    <x v="1"/>
    <x v="3"/>
    <n v="50"/>
    <x v="0"/>
    <x v="41"/>
    <x v="2"/>
    <n v="40000"/>
    <n v="3"/>
    <x v="1"/>
    <x v="13"/>
  </r>
  <r>
    <n v="494"/>
    <x v="106"/>
    <s v="CUST494"/>
    <x v="0"/>
    <x v="3"/>
    <x v="0"/>
    <n v="200"/>
    <x v="1"/>
    <x v="13"/>
    <x v="2"/>
    <n v="70000"/>
    <n v="5"/>
    <x v="0"/>
    <x v="7"/>
  </r>
  <r>
    <n v="495"/>
    <x v="104"/>
    <s v="CUST495"/>
    <x v="0"/>
    <x v="1"/>
    <x v="2"/>
    <n v="60"/>
    <x v="0"/>
    <x v="46"/>
    <x v="4"/>
    <n v="70000"/>
    <n v="4"/>
    <x v="2"/>
    <x v="37"/>
  </r>
  <r>
    <n v="496"/>
    <x v="266"/>
    <s v="CUST496"/>
    <x v="1"/>
    <x v="1"/>
    <x v="4"/>
    <n v="600"/>
    <x v="0"/>
    <x v="9"/>
    <x v="4"/>
    <n v="60000"/>
    <n v="2"/>
    <x v="1"/>
    <x v="34"/>
  </r>
  <r>
    <n v="497"/>
    <x v="45"/>
    <s v="CUST497"/>
    <x v="1"/>
    <x v="3"/>
    <x v="2"/>
    <n v="120"/>
    <x v="0"/>
    <x v="41"/>
    <x v="2"/>
    <n v="60000"/>
    <n v="3"/>
    <x v="0"/>
    <x v="42"/>
  </r>
  <r>
    <n v="498"/>
    <x v="171"/>
    <s v="CUST498"/>
    <x v="1"/>
    <x v="3"/>
    <x v="3"/>
    <n v="100"/>
    <x v="1"/>
    <x v="2"/>
    <x v="1"/>
    <n v="70000"/>
    <n v="1"/>
    <x v="4"/>
    <x v="31"/>
  </r>
  <r>
    <n v="499"/>
    <x v="267"/>
    <s v="CUST499"/>
    <x v="0"/>
    <x v="1"/>
    <x v="2"/>
    <n v="60"/>
    <x v="0"/>
    <x v="6"/>
    <x v="1"/>
    <n v="80000"/>
    <n v="1"/>
    <x v="1"/>
    <x v="4"/>
  </r>
  <r>
    <n v="500"/>
    <x v="240"/>
    <s v="CUST500"/>
    <x v="0"/>
    <x v="3"/>
    <x v="3"/>
    <n v="100"/>
    <x v="1"/>
    <x v="43"/>
    <x v="3"/>
    <n v="40000"/>
    <n v="0"/>
    <x v="2"/>
    <x v="29"/>
  </r>
  <r>
    <n v="501"/>
    <x v="224"/>
    <s v="CUST501"/>
    <x v="2"/>
    <x v="1"/>
    <x v="2"/>
    <n v="60"/>
    <x v="0"/>
    <x v="23"/>
    <x v="2"/>
    <n v="60000"/>
    <n v="5"/>
    <x v="0"/>
    <x v="21"/>
  </r>
  <r>
    <n v="502"/>
    <x v="128"/>
    <s v="CUST502"/>
    <x v="2"/>
    <x v="0"/>
    <x v="0"/>
    <n v="150"/>
    <x v="0"/>
    <x v="22"/>
    <x v="2"/>
    <n v="50000"/>
    <n v="0"/>
    <x v="4"/>
    <x v="33"/>
  </r>
  <r>
    <n v="503"/>
    <x v="268"/>
    <s v="CUST503"/>
    <x v="0"/>
    <x v="3"/>
    <x v="1"/>
    <n v="2000"/>
    <x v="0"/>
    <x v="5"/>
    <x v="2"/>
    <n v="40000"/>
    <n v="0"/>
    <x v="1"/>
    <x v="23"/>
  </r>
  <r>
    <n v="504"/>
    <x v="42"/>
    <s v="CUST504"/>
    <x v="0"/>
    <x v="0"/>
    <x v="0"/>
    <n v="150"/>
    <x v="1"/>
    <x v="21"/>
    <x v="2"/>
    <n v="130000"/>
    <n v="1"/>
    <x v="0"/>
    <x v="24"/>
  </r>
  <r>
    <n v="505"/>
    <x v="260"/>
    <s v="CUST505"/>
    <x v="0"/>
    <x v="2"/>
    <x v="0"/>
    <n v="50"/>
    <x v="0"/>
    <x v="46"/>
    <x v="4"/>
    <n v="70000"/>
    <n v="2"/>
    <x v="0"/>
    <x v="29"/>
  </r>
  <r>
    <n v="506"/>
    <x v="192"/>
    <s v="CUST506"/>
    <x v="0"/>
    <x v="0"/>
    <x v="1"/>
    <n v="1500"/>
    <x v="0"/>
    <x v="0"/>
    <x v="0"/>
    <n v="100000"/>
    <n v="4"/>
    <x v="1"/>
    <x v="26"/>
  </r>
  <r>
    <n v="507"/>
    <x v="113"/>
    <s v="CUST507"/>
    <x v="2"/>
    <x v="0"/>
    <x v="1"/>
    <n v="1500"/>
    <x v="1"/>
    <x v="3"/>
    <x v="2"/>
    <n v="70000"/>
    <n v="4"/>
    <x v="0"/>
    <x v="43"/>
  </r>
  <r>
    <n v="508"/>
    <x v="124"/>
    <s v="CUST508"/>
    <x v="0"/>
    <x v="1"/>
    <x v="4"/>
    <n v="600"/>
    <x v="0"/>
    <x v="26"/>
    <x v="3"/>
    <n v="40000"/>
    <n v="1"/>
    <x v="1"/>
    <x v="39"/>
  </r>
  <r>
    <n v="509"/>
    <x v="40"/>
    <s v="CUST509"/>
    <x v="2"/>
    <x v="0"/>
    <x v="4"/>
    <n v="900"/>
    <x v="1"/>
    <x v="3"/>
    <x v="2"/>
    <n v="60000"/>
    <n v="0"/>
    <x v="1"/>
    <x v="32"/>
  </r>
  <r>
    <n v="510"/>
    <x v="210"/>
    <s v="CUST510"/>
    <x v="0"/>
    <x v="3"/>
    <x v="0"/>
    <n v="200"/>
    <x v="1"/>
    <x v="23"/>
    <x v="2"/>
    <n v="80000"/>
    <n v="3"/>
    <x v="0"/>
    <x v="3"/>
  </r>
  <r>
    <n v="511"/>
    <x v="269"/>
    <s v="CUST511"/>
    <x v="0"/>
    <x v="1"/>
    <x v="0"/>
    <n v="100"/>
    <x v="0"/>
    <x v="5"/>
    <x v="2"/>
    <n v="70000"/>
    <n v="0"/>
    <x v="0"/>
    <x v="7"/>
  </r>
  <r>
    <n v="512"/>
    <x v="155"/>
    <s v="CUST512"/>
    <x v="0"/>
    <x v="2"/>
    <x v="3"/>
    <n v="25"/>
    <x v="1"/>
    <x v="35"/>
    <x v="3"/>
    <n v="80000"/>
    <n v="4"/>
    <x v="0"/>
    <x v="14"/>
  </r>
  <r>
    <n v="513"/>
    <x v="270"/>
    <s v="CUST513"/>
    <x v="2"/>
    <x v="3"/>
    <x v="3"/>
    <n v="100"/>
    <x v="0"/>
    <x v="46"/>
    <x v="4"/>
    <n v="60000"/>
    <n v="1"/>
    <x v="1"/>
    <x v="16"/>
  </r>
  <r>
    <n v="514"/>
    <x v="240"/>
    <s v="CUST514"/>
    <x v="2"/>
    <x v="2"/>
    <x v="4"/>
    <n v="300"/>
    <x v="1"/>
    <x v="18"/>
    <x v="4"/>
    <n v="60000"/>
    <n v="4"/>
    <x v="4"/>
    <x v="44"/>
  </r>
  <r>
    <n v="515"/>
    <x v="115"/>
    <s v="CUST515"/>
    <x v="1"/>
    <x v="0"/>
    <x v="4"/>
    <n v="900"/>
    <x v="1"/>
    <x v="19"/>
    <x v="1"/>
    <n v="40000"/>
    <n v="0"/>
    <x v="0"/>
    <x v="21"/>
  </r>
  <r>
    <n v="516"/>
    <x v="54"/>
    <s v="CUST516"/>
    <x v="0"/>
    <x v="3"/>
    <x v="3"/>
    <n v="100"/>
    <x v="0"/>
    <x v="4"/>
    <x v="0"/>
    <n v="70000"/>
    <n v="5"/>
    <x v="0"/>
    <x v="30"/>
  </r>
  <r>
    <n v="517"/>
    <x v="181"/>
    <s v="CUST517"/>
    <x v="1"/>
    <x v="3"/>
    <x v="3"/>
    <n v="100"/>
    <x v="1"/>
    <x v="16"/>
    <x v="1"/>
    <n v="60000"/>
    <n v="2"/>
    <x v="2"/>
    <x v="31"/>
  </r>
  <r>
    <n v="518"/>
    <x v="271"/>
    <s v="CUST518"/>
    <x v="1"/>
    <x v="2"/>
    <x v="2"/>
    <n v="30"/>
    <x v="1"/>
    <x v="30"/>
    <x v="2"/>
    <n v="60000"/>
    <n v="3"/>
    <x v="0"/>
    <x v="40"/>
  </r>
  <r>
    <n v="519"/>
    <x v="43"/>
    <s v="CUST519"/>
    <x v="2"/>
    <x v="3"/>
    <x v="2"/>
    <n v="120"/>
    <x v="1"/>
    <x v="32"/>
    <x v="2"/>
    <n v="80000"/>
    <n v="0"/>
    <x v="0"/>
    <x v="32"/>
  </r>
  <r>
    <n v="520"/>
    <x v="167"/>
    <s v="CUST520"/>
    <x v="2"/>
    <x v="3"/>
    <x v="3"/>
    <n v="100"/>
    <x v="1"/>
    <x v="19"/>
    <x v="1"/>
    <n v="80000"/>
    <n v="5"/>
    <x v="0"/>
    <x v="7"/>
  </r>
  <r>
    <n v="521"/>
    <x v="269"/>
    <s v="CUST521"/>
    <x v="1"/>
    <x v="3"/>
    <x v="2"/>
    <n v="120"/>
    <x v="1"/>
    <x v="16"/>
    <x v="1"/>
    <n v="100000"/>
    <n v="1"/>
    <x v="1"/>
    <x v="39"/>
  </r>
  <r>
    <n v="522"/>
    <x v="137"/>
    <s v="CUST522"/>
    <x v="0"/>
    <x v="0"/>
    <x v="1"/>
    <n v="1500"/>
    <x v="0"/>
    <x v="6"/>
    <x v="1"/>
    <n v="40000"/>
    <n v="4"/>
    <x v="2"/>
    <x v="4"/>
  </r>
  <r>
    <n v="523"/>
    <x v="272"/>
    <s v="CUST523"/>
    <x v="2"/>
    <x v="2"/>
    <x v="4"/>
    <n v="300"/>
    <x v="1"/>
    <x v="17"/>
    <x v="3"/>
    <n v="60000"/>
    <n v="3"/>
    <x v="0"/>
    <x v="44"/>
  </r>
  <r>
    <n v="524"/>
    <x v="99"/>
    <s v="CUST524"/>
    <x v="0"/>
    <x v="3"/>
    <x v="4"/>
    <n v="1200"/>
    <x v="0"/>
    <x v="6"/>
    <x v="1"/>
    <n v="80000"/>
    <n v="3"/>
    <x v="1"/>
    <x v="10"/>
  </r>
  <r>
    <n v="525"/>
    <x v="244"/>
    <s v="CUST525"/>
    <x v="0"/>
    <x v="1"/>
    <x v="3"/>
    <n v="50"/>
    <x v="1"/>
    <x v="16"/>
    <x v="1"/>
    <n v="80000"/>
    <n v="4"/>
    <x v="4"/>
    <x v="43"/>
  </r>
  <r>
    <n v="526"/>
    <x v="70"/>
    <s v="CUST526"/>
    <x v="1"/>
    <x v="1"/>
    <x v="0"/>
    <n v="100"/>
    <x v="0"/>
    <x v="44"/>
    <x v="0"/>
    <n v="60000"/>
    <n v="5"/>
    <x v="0"/>
    <x v="6"/>
  </r>
  <r>
    <n v="527"/>
    <x v="273"/>
    <s v="CUST527"/>
    <x v="1"/>
    <x v="1"/>
    <x v="3"/>
    <n v="50"/>
    <x v="0"/>
    <x v="35"/>
    <x v="3"/>
    <n v="110000"/>
    <n v="1"/>
    <x v="0"/>
    <x v="29"/>
  </r>
  <r>
    <n v="528"/>
    <x v="65"/>
    <s v="CUST528"/>
    <x v="1"/>
    <x v="1"/>
    <x v="2"/>
    <n v="60"/>
    <x v="1"/>
    <x v="32"/>
    <x v="2"/>
    <n v="50000"/>
    <n v="1"/>
    <x v="0"/>
    <x v="42"/>
  </r>
  <r>
    <n v="529"/>
    <x v="183"/>
    <s v="CUST529"/>
    <x v="1"/>
    <x v="0"/>
    <x v="0"/>
    <n v="150"/>
    <x v="1"/>
    <x v="10"/>
    <x v="0"/>
    <n v="30000"/>
    <n v="0"/>
    <x v="1"/>
    <x v="16"/>
  </r>
  <r>
    <n v="530"/>
    <x v="57"/>
    <s v="CUST530"/>
    <x v="2"/>
    <x v="3"/>
    <x v="2"/>
    <n v="120"/>
    <x v="1"/>
    <x v="18"/>
    <x v="4"/>
    <n v="60000"/>
    <n v="2"/>
    <x v="1"/>
    <x v="44"/>
  </r>
  <r>
    <n v="531"/>
    <x v="274"/>
    <s v="CUST531"/>
    <x v="2"/>
    <x v="2"/>
    <x v="1"/>
    <n v="500"/>
    <x v="0"/>
    <x v="33"/>
    <x v="0"/>
    <n v="60000"/>
    <n v="0"/>
    <x v="1"/>
    <x v="32"/>
  </r>
  <r>
    <n v="532"/>
    <x v="171"/>
    <s v="CUST532"/>
    <x v="1"/>
    <x v="3"/>
    <x v="2"/>
    <n v="120"/>
    <x v="1"/>
    <x v="12"/>
    <x v="3"/>
    <n v="30000"/>
    <n v="0"/>
    <x v="3"/>
    <x v="3"/>
  </r>
  <r>
    <n v="533"/>
    <x v="275"/>
    <s v="CUST533"/>
    <x v="2"/>
    <x v="0"/>
    <x v="1"/>
    <n v="1500"/>
    <x v="0"/>
    <x v="14"/>
    <x v="4"/>
    <n v="60000"/>
    <n v="1"/>
    <x v="0"/>
    <x v="4"/>
  </r>
  <r>
    <n v="534"/>
    <x v="210"/>
    <s v="CUST534"/>
    <x v="1"/>
    <x v="1"/>
    <x v="1"/>
    <n v="1000"/>
    <x v="0"/>
    <x v="5"/>
    <x v="2"/>
    <n v="60000"/>
    <n v="3"/>
    <x v="0"/>
    <x v="14"/>
  </r>
  <r>
    <n v="535"/>
    <x v="237"/>
    <s v="CUST535"/>
    <x v="0"/>
    <x v="0"/>
    <x v="2"/>
    <n v="90"/>
    <x v="0"/>
    <x v="16"/>
    <x v="1"/>
    <n v="40000"/>
    <n v="4"/>
    <x v="2"/>
    <x v="33"/>
  </r>
  <r>
    <n v="536"/>
    <x v="46"/>
    <s v="CUST536"/>
    <x v="0"/>
    <x v="3"/>
    <x v="2"/>
    <n v="120"/>
    <x v="1"/>
    <x v="28"/>
    <x v="1"/>
    <n v="50000"/>
    <n v="3"/>
    <x v="0"/>
    <x v="4"/>
  </r>
  <r>
    <n v="537"/>
    <x v="226"/>
    <s v="CUST537"/>
    <x v="0"/>
    <x v="2"/>
    <x v="1"/>
    <n v="500"/>
    <x v="1"/>
    <x v="34"/>
    <x v="4"/>
    <n v="80000"/>
    <n v="3"/>
    <x v="0"/>
    <x v="22"/>
  </r>
  <r>
    <n v="538"/>
    <x v="129"/>
    <s v="CUST538"/>
    <x v="1"/>
    <x v="0"/>
    <x v="0"/>
    <n v="150"/>
    <x v="0"/>
    <x v="18"/>
    <x v="4"/>
    <n v="40000"/>
    <n v="1"/>
    <x v="1"/>
    <x v="18"/>
  </r>
  <r>
    <n v="539"/>
    <x v="276"/>
    <s v="CUST539"/>
    <x v="0"/>
    <x v="2"/>
    <x v="1"/>
    <n v="500"/>
    <x v="0"/>
    <x v="36"/>
    <x v="4"/>
    <n v="80000"/>
    <n v="4"/>
    <x v="0"/>
    <x v="23"/>
  </r>
  <r>
    <n v="540"/>
    <x v="236"/>
    <s v="CUST540"/>
    <x v="2"/>
    <x v="0"/>
    <x v="4"/>
    <n v="900"/>
    <x v="1"/>
    <x v="6"/>
    <x v="1"/>
    <n v="70000"/>
    <n v="0"/>
    <x v="0"/>
    <x v="29"/>
  </r>
  <r>
    <n v="541"/>
    <x v="277"/>
    <s v="CUST541"/>
    <x v="0"/>
    <x v="2"/>
    <x v="1"/>
    <n v="500"/>
    <x v="0"/>
    <x v="37"/>
    <x v="3"/>
    <n v="70000"/>
    <n v="3"/>
    <x v="4"/>
    <x v="11"/>
  </r>
  <r>
    <n v="542"/>
    <x v="278"/>
    <s v="CUST542"/>
    <x v="0"/>
    <x v="2"/>
    <x v="0"/>
    <n v="50"/>
    <x v="1"/>
    <x v="29"/>
    <x v="4"/>
    <n v="50000"/>
    <n v="1"/>
    <x v="4"/>
    <x v="22"/>
  </r>
  <r>
    <n v="543"/>
    <x v="191"/>
    <s v="CUST543"/>
    <x v="0"/>
    <x v="1"/>
    <x v="4"/>
    <n v="600"/>
    <x v="0"/>
    <x v="19"/>
    <x v="1"/>
    <n v="40000"/>
    <n v="0"/>
    <x v="2"/>
    <x v="31"/>
  </r>
  <r>
    <n v="544"/>
    <x v="204"/>
    <s v="CUST544"/>
    <x v="2"/>
    <x v="2"/>
    <x v="3"/>
    <n v="25"/>
    <x v="1"/>
    <x v="15"/>
    <x v="0"/>
    <n v="70000"/>
    <n v="2"/>
    <x v="2"/>
    <x v="31"/>
  </r>
  <r>
    <n v="545"/>
    <x v="207"/>
    <s v="CUST545"/>
    <x v="1"/>
    <x v="1"/>
    <x v="3"/>
    <n v="50"/>
    <x v="0"/>
    <x v="15"/>
    <x v="0"/>
    <n v="120000"/>
    <n v="2"/>
    <x v="0"/>
    <x v="29"/>
  </r>
  <r>
    <n v="546"/>
    <x v="120"/>
    <s v="CUST546"/>
    <x v="2"/>
    <x v="3"/>
    <x v="0"/>
    <n v="200"/>
    <x v="1"/>
    <x v="32"/>
    <x v="2"/>
    <n v="60000"/>
    <n v="0"/>
    <x v="1"/>
    <x v="25"/>
  </r>
  <r>
    <n v="547"/>
    <x v="150"/>
    <s v="CUST547"/>
    <x v="1"/>
    <x v="3"/>
    <x v="1"/>
    <n v="2000"/>
    <x v="0"/>
    <x v="7"/>
    <x v="3"/>
    <n v="60000"/>
    <n v="4"/>
    <x v="0"/>
    <x v="42"/>
  </r>
  <r>
    <n v="548"/>
    <x v="55"/>
    <s v="CUST548"/>
    <x v="1"/>
    <x v="1"/>
    <x v="2"/>
    <n v="60"/>
    <x v="1"/>
    <x v="25"/>
    <x v="1"/>
    <n v="60000"/>
    <n v="2"/>
    <x v="2"/>
    <x v="14"/>
  </r>
  <r>
    <n v="549"/>
    <x v="279"/>
    <s v="CUST549"/>
    <x v="0"/>
    <x v="1"/>
    <x v="0"/>
    <n v="100"/>
    <x v="1"/>
    <x v="2"/>
    <x v="1"/>
    <n v="80000"/>
    <n v="4"/>
    <x v="4"/>
    <x v="12"/>
  </r>
  <r>
    <n v="550"/>
    <x v="274"/>
    <s v="CUST550"/>
    <x v="1"/>
    <x v="0"/>
    <x v="4"/>
    <n v="900"/>
    <x v="0"/>
    <x v="30"/>
    <x v="2"/>
    <n v="130000"/>
    <n v="3"/>
    <x v="0"/>
    <x v="6"/>
  </r>
  <r>
    <n v="551"/>
    <x v="37"/>
    <s v="CUST551"/>
    <x v="2"/>
    <x v="0"/>
    <x v="4"/>
    <n v="900"/>
    <x v="0"/>
    <x v="5"/>
    <x v="2"/>
    <n v="70000"/>
    <n v="0"/>
    <x v="0"/>
    <x v="6"/>
  </r>
  <r>
    <n v="552"/>
    <x v="8"/>
    <s v="CUST552"/>
    <x v="2"/>
    <x v="0"/>
    <x v="3"/>
    <n v="75"/>
    <x v="1"/>
    <x v="19"/>
    <x v="1"/>
    <n v="50000"/>
    <n v="4"/>
    <x v="0"/>
    <x v="4"/>
  </r>
  <r>
    <n v="553"/>
    <x v="280"/>
    <s v="CUST553"/>
    <x v="1"/>
    <x v="3"/>
    <x v="4"/>
    <n v="1200"/>
    <x v="0"/>
    <x v="46"/>
    <x v="4"/>
    <n v="60000"/>
    <n v="3"/>
    <x v="2"/>
    <x v="37"/>
  </r>
  <r>
    <n v="554"/>
    <x v="281"/>
    <s v="CUST554"/>
    <x v="0"/>
    <x v="0"/>
    <x v="0"/>
    <n v="150"/>
    <x v="1"/>
    <x v="6"/>
    <x v="1"/>
    <n v="40000"/>
    <n v="3"/>
    <x v="1"/>
    <x v="2"/>
  </r>
  <r>
    <n v="555"/>
    <x v="218"/>
    <s v="CUST555"/>
    <x v="0"/>
    <x v="2"/>
    <x v="4"/>
    <n v="300"/>
    <x v="0"/>
    <x v="36"/>
    <x v="4"/>
    <n v="60000"/>
    <n v="2"/>
    <x v="4"/>
    <x v="21"/>
  </r>
  <r>
    <n v="556"/>
    <x v="234"/>
    <s v="CUST556"/>
    <x v="2"/>
    <x v="2"/>
    <x v="0"/>
    <n v="50"/>
    <x v="1"/>
    <x v="18"/>
    <x v="4"/>
    <n v="50000"/>
    <n v="0"/>
    <x v="1"/>
    <x v="0"/>
  </r>
  <r>
    <n v="557"/>
    <x v="282"/>
    <s v="CUST557"/>
    <x v="0"/>
    <x v="0"/>
    <x v="2"/>
    <n v="90"/>
    <x v="1"/>
    <x v="29"/>
    <x v="4"/>
    <n v="80000"/>
    <n v="4"/>
    <x v="0"/>
    <x v="15"/>
  </r>
  <r>
    <n v="558"/>
    <x v="283"/>
    <s v="CUST558"/>
    <x v="1"/>
    <x v="2"/>
    <x v="3"/>
    <n v="25"/>
    <x v="1"/>
    <x v="41"/>
    <x v="2"/>
    <n v="40000"/>
    <n v="3"/>
    <x v="1"/>
    <x v="2"/>
  </r>
  <r>
    <n v="559"/>
    <x v="137"/>
    <s v="CUST559"/>
    <x v="1"/>
    <x v="3"/>
    <x v="4"/>
    <n v="1200"/>
    <x v="1"/>
    <x v="30"/>
    <x v="2"/>
    <n v="50000"/>
    <n v="3"/>
    <x v="0"/>
    <x v="7"/>
  </r>
  <r>
    <n v="560"/>
    <x v="284"/>
    <s v="CUST560"/>
    <x v="2"/>
    <x v="2"/>
    <x v="0"/>
    <n v="50"/>
    <x v="1"/>
    <x v="36"/>
    <x v="4"/>
    <n v="60000"/>
    <n v="2"/>
    <x v="0"/>
    <x v="31"/>
  </r>
  <r>
    <n v="561"/>
    <x v="203"/>
    <s v="CUST561"/>
    <x v="1"/>
    <x v="3"/>
    <x v="1"/>
    <n v="2000"/>
    <x v="1"/>
    <x v="12"/>
    <x v="3"/>
    <n v="60000"/>
    <n v="0"/>
    <x v="4"/>
    <x v="42"/>
  </r>
  <r>
    <n v="562"/>
    <x v="69"/>
    <s v="CUST562"/>
    <x v="2"/>
    <x v="1"/>
    <x v="3"/>
    <n v="50"/>
    <x v="0"/>
    <x v="31"/>
    <x v="1"/>
    <n v="20000"/>
    <n v="2"/>
    <x v="3"/>
    <x v="31"/>
  </r>
  <r>
    <n v="563"/>
    <x v="183"/>
    <s v="CUST563"/>
    <x v="1"/>
    <x v="1"/>
    <x v="2"/>
    <n v="60"/>
    <x v="0"/>
    <x v="29"/>
    <x v="4"/>
    <n v="70000"/>
    <n v="2"/>
    <x v="4"/>
    <x v="14"/>
  </r>
  <r>
    <n v="564"/>
    <x v="208"/>
    <s v="CUST564"/>
    <x v="2"/>
    <x v="1"/>
    <x v="0"/>
    <n v="100"/>
    <x v="0"/>
    <x v="2"/>
    <x v="1"/>
    <n v="30000"/>
    <n v="0"/>
    <x v="1"/>
    <x v="0"/>
  </r>
  <r>
    <n v="565"/>
    <x v="155"/>
    <s v="CUST565"/>
    <x v="0"/>
    <x v="1"/>
    <x v="2"/>
    <n v="60"/>
    <x v="1"/>
    <x v="5"/>
    <x v="2"/>
    <n v="30000"/>
    <n v="0"/>
    <x v="1"/>
    <x v="11"/>
  </r>
  <r>
    <n v="566"/>
    <x v="92"/>
    <s v="CUST566"/>
    <x v="1"/>
    <x v="2"/>
    <x v="2"/>
    <n v="30"/>
    <x v="1"/>
    <x v="12"/>
    <x v="3"/>
    <n v="40000"/>
    <n v="3"/>
    <x v="1"/>
    <x v="4"/>
  </r>
  <r>
    <n v="567"/>
    <x v="285"/>
    <s v="CUST567"/>
    <x v="1"/>
    <x v="0"/>
    <x v="4"/>
    <n v="900"/>
    <x v="1"/>
    <x v="36"/>
    <x v="4"/>
    <n v="60000"/>
    <n v="2"/>
    <x v="4"/>
    <x v="31"/>
  </r>
  <r>
    <n v="568"/>
    <x v="286"/>
    <s v="CUST568"/>
    <x v="2"/>
    <x v="2"/>
    <x v="4"/>
    <n v="300"/>
    <x v="1"/>
    <x v="25"/>
    <x v="1"/>
    <n v="40000"/>
    <n v="1"/>
    <x v="1"/>
    <x v="21"/>
  </r>
  <r>
    <n v="569"/>
    <x v="196"/>
    <s v="CUST569"/>
    <x v="2"/>
    <x v="3"/>
    <x v="0"/>
    <n v="200"/>
    <x v="0"/>
    <x v="8"/>
    <x v="1"/>
    <n v="70000"/>
    <n v="1"/>
    <x v="1"/>
    <x v="1"/>
  </r>
  <r>
    <n v="570"/>
    <x v="196"/>
    <s v="CUST570"/>
    <x v="1"/>
    <x v="2"/>
    <x v="1"/>
    <n v="500"/>
    <x v="0"/>
    <x v="19"/>
    <x v="1"/>
    <n v="50000"/>
    <n v="3"/>
    <x v="4"/>
    <x v="44"/>
  </r>
  <r>
    <n v="571"/>
    <x v="216"/>
    <s v="CUST571"/>
    <x v="2"/>
    <x v="2"/>
    <x v="0"/>
    <n v="50"/>
    <x v="1"/>
    <x v="41"/>
    <x v="2"/>
    <n v="70000"/>
    <n v="3"/>
    <x v="3"/>
    <x v="11"/>
  </r>
  <r>
    <n v="572"/>
    <x v="175"/>
    <s v="CUST572"/>
    <x v="1"/>
    <x v="3"/>
    <x v="1"/>
    <n v="2000"/>
    <x v="0"/>
    <x v="33"/>
    <x v="0"/>
    <n v="40000"/>
    <n v="2"/>
    <x v="3"/>
    <x v="17"/>
  </r>
  <r>
    <n v="573"/>
    <x v="270"/>
    <s v="CUST573"/>
    <x v="0"/>
    <x v="1"/>
    <x v="2"/>
    <n v="60"/>
    <x v="0"/>
    <x v="19"/>
    <x v="1"/>
    <n v="30000"/>
    <n v="0"/>
    <x v="2"/>
    <x v="3"/>
  </r>
  <r>
    <n v="574"/>
    <x v="178"/>
    <s v="CUST574"/>
    <x v="2"/>
    <x v="1"/>
    <x v="3"/>
    <n v="50"/>
    <x v="1"/>
    <x v="7"/>
    <x v="3"/>
    <n v="60000"/>
    <n v="3"/>
    <x v="4"/>
    <x v="38"/>
  </r>
  <r>
    <n v="575"/>
    <x v="287"/>
    <s v="CUST575"/>
    <x v="1"/>
    <x v="1"/>
    <x v="0"/>
    <n v="100"/>
    <x v="0"/>
    <x v="43"/>
    <x v="3"/>
    <n v="80000"/>
    <n v="0"/>
    <x v="0"/>
    <x v="8"/>
  </r>
  <r>
    <n v="576"/>
    <x v="151"/>
    <s v="CUST576"/>
    <x v="0"/>
    <x v="0"/>
    <x v="0"/>
    <n v="150"/>
    <x v="1"/>
    <x v="44"/>
    <x v="0"/>
    <n v="60000"/>
    <n v="2"/>
    <x v="1"/>
    <x v="6"/>
  </r>
  <r>
    <n v="577"/>
    <x v="146"/>
    <s v="CUST577"/>
    <x v="0"/>
    <x v="3"/>
    <x v="1"/>
    <n v="2000"/>
    <x v="0"/>
    <x v="34"/>
    <x v="4"/>
    <n v="40000"/>
    <n v="0"/>
    <x v="2"/>
    <x v="22"/>
  </r>
  <r>
    <n v="578"/>
    <x v="232"/>
    <s v="CUST578"/>
    <x v="1"/>
    <x v="3"/>
    <x v="2"/>
    <n v="120"/>
    <x v="1"/>
    <x v="31"/>
    <x v="1"/>
    <n v="120000"/>
    <n v="1"/>
    <x v="0"/>
    <x v="0"/>
  </r>
  <r>
    <n v="579"/>
    <x v="172"/>
    <s v="CUST579"/>
    <x v="2"/>
    <x v="2"/>
    <x v="2"/>
    <n v="30"/>
    <x v="1"/>
    <x v="21"/>
    <x v="2"/>
    <n v="60000"/>
    <n v="4"/>
    <x v="0"/>
    <x v="7"/>
  </r>
  <r>
    <n v="580"/>
    <x v="237"/>
    <s v="CUST580"/>
    <x v="1"/>
    <x v="0"/>
    <x v="1"/>
    <n v="1500"/>
    <x v="1"/>
    <x v="33"/>
    <x v="0"/>
    <n v="40000"/>
    <n v="3"/>
    <x v="1"/>
    <x v="28"/>
  </r>
  <r>
    <n v="581"/>
    <x v="245"/>
    <s v="CUST581"/>
    <x v="0"/>
    <x v="1"/>
    <x v="2"/>
    <n v="60"/>
    <x v="1"/>
    <x v="27"/>
    <x v="1"/>
    <n v="60000"/>
    <n v="3"/>
    <x v="4"/>
    <x v="28"/>
  </r>
  <r>
    <n v="582"/>
    <x v="220"/>
    <s v="CUST582"/>
    <x v="1"/>
    <x v="0"/>
    <x v="4"/>
    <n v="900"/>
    <x v="0"/>
    <x v="10"/>
    <x v="0"/>
    <n v="40000"/>
    <n v="0"/>
    <x v="1"/>
    <x v="40"/>
  </r>
  <r>
    <n v="583"/>
    <x v="288"/>
    <s v="CUST583"/>
    <x v="2"/>
    <x v="3"/>
    <x v="3"/>
    <n v="100"/>
    <x v="1"/>
    <x v="46"/>
    <x v="4"/>
    <n v="80000"/>
    <n v="4"/>
    <x v="4"/>
    <x v="4"/>
  </r>
  <r>
    <n v="584"/>
    <x v="15"/>
    <s v="CUST584"/>
    <x v="0"/>
    <x v="3"/>
    <x v="0"/>
    <n v="200"/>
    <x v="1"/>
    <x v="15"/>
    <x v="0"/>
    <n v="60000"/>
    <n v="3"/>
    <x v="0"/>
    <x v="23"/>
  </r>
  <r>
    <n v="585"/>
    <x v="217"/>
    <s v="CUST585"/>
    <x v="1"/>
    <x v="2"/>
    <x v="3"/>
    <n v="25"/>
    <x v="1"/>
    <x v="46"/>
    <x v="4"/>
    <n v="70000"/>
    <n v="2"/>
    <x v="0"/>
    <x v="16"/>
  </r>
  <r>
    <n v="586"/>
    <x v="186"/>
    <s v="CUST586"/>
    <x v="2"/>
    <x v="2"/>
    <x v="0"/>
    <n v="50"/>
    <x v="0"/>
    <x v="2"/>
    <x v="1"/>
    <n v="120000"/>
    <n v="2"/>
    <x v="0"/>
    <x v="1"/>
  </r>
  <r>
    <n v="587"/>
    <x v="276"/>
    <s v="CUST587"/>
    <x v="0"/>
    <x v="3"/>
    <x v="4"/>
    <n v="1200"/>
    <x v="1"/>
    <x v="30"/>
    <x v="2"/>
    <n v="60000"/>
    <n v="2"/>
    <x v="2"/>
    <x v="34"/>
  </r>
  <r>
    <n v="588"/>
    <x v="164"/>
    <s v="CUST588"/>
    <x v="2"/>
    <x v="1"/>
    <x v="2"/>
    <n v="60"/>
    <x v="0"/>
    <x v="21"/>
    <x v="2"/>
    <n v="130000"/>
    <n v="0"/>
    <x v="4"/>
    <x v="11"/>
  </r>
  <r>
    <n v="589"/>
    <x v="22"/>
    <s v="CUST589"/>
    <x v="0"/>
    <x v="1"/>
    <x v="1"/>
    <n v="1000"/>
    <x v="1"/>
    <x v="32"/>
    <x v="2"/>
    <n v="90000"/>
    <n v="2"/>
    <x v="2"/>
    <x v="23"/>
  </r>
  <r>
    <n v="590"/>
    <x v="255"/>
    <s v="CUST590"/>
    <x v="1"/>
    <x v="0"/>
    <x v="4"/>
    <n v="900"/>
    <x v="0"/>
    <x v="32"/>
    <x v="2"/>
    <n v="60000"/>
    <n v="2"/>
    <x v="0"/>
    <x v="11"/>
  </r>
  <r>
    <n v="591"/>
    <x v="2"/>
    <s v="CUST591"/>
    <x v="2"/>
    <x v="3"/>
    <x v="3"/>
    <n v="100"/>
    <x v="0"/>
    <x v="45"/>
    <x v="1"/>
    <n v="60000"/>
    <n v="1"/>
    <x v="4"/>
    <x v="27"/>
  </r>
  <r>
    <n v="592"/>
    <x v="58"/>
    <s v="CUST592"/>
    <x v="0"/>
    <x v="3"/>
    <x v="1"/>
    <n v="2000"/>
    <x v="1"/>
    <x v="6"/>
    <x v="1"/>
    <n v="40000"/>
    <n v="4"/>
    <x v="2"/>
    <x v="25"/>
  </r>
  <r>
    <n v="593"/>
    <x v="4"/>
    <s v="CUST593"/>
    <x v="2"/>
    <x v="1"/>
    <x v="2"/>
    <n v="60"/>
    <x v="0"/>
    <x v="10"/>
    <x v="0"/>
    <n v="80000"/>
    <n v="5"/>
    <x v="1"/>
    <x v="8"/>
  </r>
  <r>
    <n v="594"/>
    <x v="152"/>
    <s v="CUST594"/>
    <x v="2"/>
    <x v="1"/>
    <x v="4"/>
    <n v="600"/>
    <x v="1"/>
    <x v="14"/>
    <x v="4"/>
    <n v="70000"/>
    <n v="2"/>
    <x v="1"/>
    <x v="35"/>
  </r>
  <r>
    <n v="595"/>
    <x v="289"/>
    <s v="CUST595"/>
    <x v="1"/>
    <x v="3"/>
    <x v="1"/>
    <n v="2000"/>
    <x v="1"/>
    <x v="18"/>
    <x v="4"/>
    <n v="80000"/>
    <n v="4"/>
    <x v="4"/>
    <x v="36"/>
  </r>
  <r>
    <n v="596"/>
    <x v="227"/>
    <s v="CUST596"/>
    <x v="2"/>
    <x v="2"/>
    <x v="4"/>
    <n v="300"/>
    <x v="1"/>
    <x v="12"/>
    <x v="3"/>
    <n v="20000"/>
    <n v="3"/>
    <x v="2"/>
    <x v="16"/>
  </r>
  <r>
    <n v="597"/>
    <x v="290"/>
    <s v="CUST597"/>
    <x v="0"/>
    <x v="3"/>
    <x v="4"/>
    <n v="1200"/>
    <x v="0"/>
    <x v="11"/>
    <x v="4"/>
    <n v="90000"/>
    <n v="4"/>
    <x v="1"/>
    <x v="19"/>
  </r>
  <r>
    <n v="598"/>
    <x v="291"/>
    <s v="CUST598"/>
    <x v="0"/>
    <x v="3"/>
    <x v="2"/>
    <n v="120"/>
    <x v="0"/>
    <x v="3"/>
    <x v="2"/>
    <n v="40000"/>
    <n v="2"/>
    <x v="2"/>
    <x v="20"/>
  </r>
  <r>
    <n v="599"/>
    <x v="292"/>
    <s v="CUST599"/>
    <x v="0"/>
    <x v="1"/>
    <x v="0"/>
    <n v="100"/>
    <x v="1"/>
    <x v="20"/>
    <x v="0"/>
    <n v="130000"/>
    <n v="1"/>
    <x v="4"/>
    <x v="23"/>
  </r>
  <r>
    <n v="600"/>
    <x v="293"/>
    <s v="CUST600"/>
    <x v="0"/>
    <x v="1"/>
    <x v="1"/>
    <n v="1000"/>
    <x v="1"/>
    <x v="42"/>
    <x v="3"/>
    <n v="60000"/>
    <n v="2"/>
    <x v="1"/>
    <x v="46"/>
  </r>
  <r>
    <n v="601"/>
    <x v="294"/>
    <s v="CUST601"/>
    <x v="1"/>
    <x v="2"/>
    <x v="2"/>
    <n v="30"/>
    <x v="0"/>
    <x v="14"/>
    <x v="4"/>
    <n v="30000"/>
    <n v="2"/>
    <x v="2"/>
    <x v="0"/>
  </r>
  <r>
    <n v="602"/>
    <x v="204"/>
    <s v="CUST602"/>
    <x v="2"/>
    <x v="2"/>
    <x v="4"/>
    <n v="300"/>
    <x v="1"/>
    <x v="29"/>
    <x v="4"/>
    <n v="80000"/>
    <n v="4"/>
    <x v="1"/>
    <x v="20"/>
  </r>
  <r>
    <n v="603"/>
    <x v="295"/>
    <s v="CUST603"/>
    <x v="1"/>
    <x v="0"/>
    <x v="2"/>
    <n v="90"/>
    <x v="1"/>
    <x v="30"/>
    <x v="2"/>
    <n v="60000"/>
    <n v="2"/>
    <x v="3"/>
    <x v="30"/>
  </r>
  <r>
    <n v="604"/>
    <x v="296"/>
    <s v="CUST604"/>
    <x v="2"/>
    <x v="3"/>
    <x v="0"/>
    <n v="200"/>
    <x v="1"/>
    <x v="38"/>
    <x v="0"/>
    <n v="60000"/>
    <n v="1"/>
    <x v="4"/>
    <x v="32"/>
  </r>
  <r>
    <n v="605"/>
    <x v="104"/>
    <s v="CUST605"/>
    <x v="2"/>
    <x v="1"/>
    <x v="1"/>
    <n v="1000"/>
    <x v="0"/>
    <x v="3"/>
    <x v="2"/>
    <n v="40000"/>
    <n v="0"/>
    <x v="2"/>
    <x v="13"/>
  </r>
  <r>
    <n v="606"/>
    <x v="179"/>
    <s v="CUST606"/>
    <x v="2"/>
    <x v="2"/>
    <x v="0"/>
    <n v="50"/>
    <x v="0"/>
    <x v="11"/>
    <x v="4"/>
    <n v="70000"/>
    <n v="3"/>
    <x v="2"/>
    <x v="26"/>
  </r>
  <r>
    <n v="607"/>
    <x v="255"/>
    <s v="CUST607"/>
    <x v="1"/>
    <x v="0"/>
    <x v="3"/>
    <n v="75"/>
    <x v="0"/>
    <x v="31"/>
    <x v="1"/>
    <n v="40000"/>
    <n v="2"/>
    <x v="0"/>
    <x v="16"/>
  </r>
  <r>
    <n v="608"/>
    <x v="92"/>
    <s v="CUST608"/>
    <x v="2"/>
    <x v="0"/>
    <x v="1"/>
    <n v="1500"/>
    <x v="1"/>
    <x v="28"/>
    <x v="1"/>
    <n v="70000"/>
    <n v="5"/>
    <x v="4"/>
    <x v="36"/>
  </r>
  <r>
    <n v="609"/>
    <x v="80"/>
    <s v="CUST609"/>
    <x v="1"/>
    <x v="1"/>
    <x v="0"/>
    <n v="100"/>
    <x v="1"/>
    <x v="16"/>
    <x v="1"/>
    <n v="60000"/>
    <n v="3"/>
    <x v="3"/>
    <x v="3"/>
  </r>
  <r>
    <n v="610"/>
    <x v="297"/>
    <s v="CUST610"/>
    <x v="0"/>
    <x v="1"/>
    <x v="4"/>
    <n v="600"/>
    <x v="1"/>
    <x v="1"/>
    <x v="0"/>
    <n v="70000"/>
    <n v="0"/>
    <x v="0"/>
    <x v="36"/>
  </r>
  <r>
    <n v="611"/>
    <x v="130"/>
    <s v="CUST611"/>
    <x v="0"/>
    <x v="0"/>
    <x v="1"/>
    <n v="1500"/>
    <x v="0"/>
    <x v="25"/>
    <x v="1"/>
    <n v="60000"/>
    <n v="1"/>
    <x v="1"/>
    <x v="32"/>
  </r>
  <r>
    <n v="612"/>
    <x v="298"/>
    <s v="CUST612"/>
    <x v="2"/>
    <x v="2"/>
    <x v="1"/>
    <n v="500"/>
    <x v="1"/>
    <x v="39"/>
    <x v="3"/>
    <n v="80000"/>
    <n v="0"/>
    <x v="0"/>
    <x v="6"/>
  </r>
  <r>
    <n v="613"/>
    <x v="26"/>
    <s v="CUST613"/>
    <x v="1"/>
    <x v="0"/>
    <x v="2"/>
    <n v="90"/>
    <x v="1"/>
    <x v="8"/>
    <x v="1"/>
    <n v="30000"/>
    <n v="0"/>
    <x v="3"/>
    <x v="37"/>
  </r>
  <r>
    <n v="614"/>
    <x v="258"/>
    <s v="CUST614"/>
    <x v="0"/>
    <x v="3"/>
    <x v="4"/>
    <n v="1200"/>
    <x v="1"/>
    <x v="23"/>
    <x v="2"/>
    <n v="110000"/>
    <n v="1"/>
    <x v="1"/>
    <x v="18"/>
  </r>
  <r>
    <n v="615"/>
    <x v="204"/>
    <s v="CUST615"/>
    <x v="1"/>
    <x v="3"/>
    <x v="3"/>
    <n v="100"/>
    <x v="1"/>
    <x v="39"/>
    <x v="3"/>
    <n v="100000"/>
    <n v="3"/>
    <x v="1"/>
    <x v="14"/>
  </r>
  <r>
    <n v="616"/>
    <x v="299"/>
    <s v="CUST616"/>
    <x v="1"/>
    <x v="1"/>
    <x v="0"/>
    <n v="100"/>
    <x v="0"/>
    <x v="41"/>
    <x v="2"/>
    <n v="60000"/>
    <n v="4"/>
    <x v="4"/>
    <x v="20"/>
  </r>
  <r>
    <n v="617"/>
    <x v="300"/>
    <s v="CUST617"/>
    <x v="2"/>
    <x v="2"/>
    <x v="2"/>
    <n v="30"/>
    <x v="0"/>
    <x v="0"/>
    <x v="0"/>
    <n v="80000"/>
    <n v="4"/>
    <x v="4"/>
    <x v="14"/>
  </r>
  <r>
    <n v="618"/>
    <x v="197"/>
    <s v="CUST618"/>
    <x v="0"/>
    <x v="2"/>
    <x v="0"/>
    <n v="50"/>
    <x v="1"/>
    <x v="15"/>
    <x v="0"/>
    <n v="40000"/>
    <n v="4"/>
    <x v="2"/>
    <x v="6"/>
  </r>
  <r>
    <n v="619"/>
    <x v="81"/>
    <s v="CUST619"/>
    <x v="2"/>
    <x v="3"/>
    <x v="3"/>
    <n v="100"/>
    <x v="0"/>
    <x v="16"/>
    <x v="1"/>
    <n v="20000"/>
    <n v="3"/>
    <x v="3"/>
    <x v="24"/>
  </r>
  <r>
    <n v="620"/>
    <x v="193"/>
    <s v="CUST620"/>
    <x v="2"/>
    <x v="0"/>
    <x v="3"/>
    <n v="75"/>
    <x v="0"/>
    <x v="7"/>
    <x v="3"/>
    <n v="40000"/>
    <n v="0"/>
    <x v="2"/>
    <x v="13"/>
  </r>
  <r>
    <n v="621"/>
    <x v="301"/>
    <s v="CUST621"/>
    <x v="0"/>
    <x v="1"/>
    <x v="1"/>
    <n v="1000"/>
    <x v="1"/>
    <x v="30"/>
    <x v="2"/>
    <n v="100000"/>
    <n v="4"/>
    <x v="1"/>
    <x v="32"/>
  </r>
  <r>
    <n v="622"/>
    <x v="290"/>
    <s v="CUST622"/>
    <x v="0"/>
    <x v="0"/>
    <x v="3"/>
    <n v="75"/>
    <x v="1"/>
    <x v="19"/>
    <x v="1"/>
    <n v="70000"/>
    <n v="4"/>
    <x v="0"/>
    <x v="19"/>
  </r>
  <r>
    <n v="623"/>
    <x v="239"/>
    <s v="CUST623"/>
    <x v="1"/>
    <x v="0"/>
    <x v="0"/>
    <n v="150"/>
    <x v="0"/>
    <x v="0"/>
    <x v="0"/>
    <n v="60000"/>
    <n v="5"/>
    <x v="0"/>
    <x v="14"/>
  </r>
  <r>
    <n v="624"/>
    <x v="300"/>
    <s v="CUST624"/>
    <x v="0"/>
    <x v="0"/>
    <x v="4"/>
    <n v="900"/>
    <x v="1"/>
    <x v="0"/>
    <x v="0"/>
    <n v="70000"/>
    <n v="4"/>
    <x v="1"/>
    <x v="36"/>
  </r>
  <r>
    <n v="625"/>
    <x v="236"/>
    <s v="CUST625"/>
    <x v="1"/>
    <x v="2"/>
    <x v="4"/>
    <n v="300"/>
    <x v="0"/>
    <x v="33"/>
    <x v="0"/>
    <n v="70000"/>
    <n v="0"/>
    <x v="1"/>
    <x v="36"/>
  </r>
  <r>
    <n v="626"/>
    <x v="136"/>
    <s v="CUST626"/>
    <x v="1"/>
    <x v="3"/>
    <x v="1"/>
    <n v="2000"/>
    <x v="1"/>
    <x v="1"/>
    <x v="0"/>
    <n v="60000"/>
    <n v="3"/>
    <x v="4"/>
    <x v="6"/>
  </r>
  <r>
    <n v="627"/>
    <x v="257"/>
    <s v="CUST627"/>
    <x v="1"/>
    <x v="2"/>
    <x v="0"/>
    <n v="50"/>
    <x v="0"/>
    <x v="35"/>
    <x v="3"/>
    <n v="60000"/>
    <n v="0"/>
    <x v="1"/>
    <x v="32"/>
  </r>
  <r>
    <n v="628"/>
    <x v="215"/>
    <s v="CUST628"/>
    <x v="0"/>
    <x v="3"/>
    <x v="0"/>
    <n v="200"/>
    <x v="1"/>
    <x v="14"/>
    <x v="4"/>
    <n v="60000"/>
    <n v="3"/>
    <x v="4"/>
    <x v="3"/>
  </r>
  <r>
    <n v="629"/>
    <x v="302"/>
    <s v="CUST629"/>
    <x v="2"/>
    <x v="1"/>
    <x v="3"/>
    <n v="50"/>
    <x v="0"/>
    <x v="17"/>
    <x v="3"/>
    <n v="80000"/>
    <n v="3"/>
    <x v="1"/>
    <x v="11"/>
  </r>
  <r>
    <n v="630"/>
    <x v="196"/>
    <s v="CUST630"/>
    <x v="1"/>
    <x v="1"/>
    <x v="0"/>
    <n v="100"/>
    <x v="0"/>
    <x v="13"/>
    <x v="2"/>
    <n v="50000"/>
    <n v="1"/>
    <x v="4"/>
    <x v="43"/>
  </r>
  <r>
    <n v="631"/>
    <x v="235"/>
    <s v="CUST631"/>
    <x v="2"/>
    <x v="0"/>
    <x v="2"/>
    <n v="90"/>
    <x v="0"/>
    <x v="37"/>
    <x v="3"/>
    <n v="40000"/>
    <n v="0"/>
    <x v="2"/>
    <x v="24"/>
  </r>
  <r>
    <n v="632"/>
    <x v="18"/>
    <s v="CUST632"/>
    <x v="2"/>
    <x v="3"/>
    <x v="3"/>
    <n v="100"/>
    <x v="1"/>
    <x v="1"/>
    <x v="0"/>
    <n v="70000"/>
    <n v="5"/>
    <x v="1"/>
    <x v="36"/>
  </r>
  <r>
    <n v="633"/>
    <x v="252"/>
    <s v="CUST633"/>
    <x v="0"/>
    <x v="3"/>
    <x v="2"/>
    <n v="120"/>
    <x v="0"/>
    <x v="23"/>
    <x v="2"/>
    <n v="80000"/>
    <n v="4"/>
    <x v="4"/>
    <x v="10"/>
  </r>
  <r>
    <n v="634"/>
    <x v="283"/>
    <s v="CUST634"/>
    <x v="2"/>
    <x v="3"/>
    <x v="1"/>
    <n v="2000"/>
    <x v="0"/>
    <x v="43"/>
    <x v="3"/>
    <n v="130000"/>
    <n v="1"/>
    <x v="0"/>
    <x v="41"/>
  </r>
  <r>
    <n v="635"/>
    <x v="303"/>
    <s v="CUST635"/>
    <x v="2"/>
    <x v="0"/>
    <x v="4"/>
    <n v="900"/>
    <x v="1"/>
    <x v="7"/>
    <x v="3"/>
    <n v="60000"/>
    <n v="3"/>
    <x v="0"/>
    <x v="9"/>
  </r>
  <r>
    <n v="636"/>
    <x v="31"/>
    <s v="CUST636"/>
    <x v="0"/>
    <x v="0"/>
    <x v="1"/>
    <n v="1500"/>
    <x v="1"/>
    <x v="34"/>
    <x v="4"/>
    <n v="30000"/>
    <n v="2"/>
    <x v="2"/>
    <x v="16"/>
  </r>
  <r>
    <n v="637"/>
    <x v="152"/>
    <s v="CUST637"/>
    <x v="1"/>
    <x v="1"/>
    <x v="4"/>
    <n v="600"/>
    <x v="0"/>
    <x v="22"/>
    <x v="2"/>
    <n v="120000"/>
    <n v="4"/>
    <x v="1"/>
    <x v="22"/>
  </r>
  <r>
    <n v="638"/>
    <x v="304"/>
    <s v="CUST638"/>
    <x v="2"/>
    <x v="2"/>
    <x v="1"/>
    <n v="500"/>
    <x v="0"/>
    <x v="6"/>
    <x v="1"/>
    <n v="40000"/>
    <n v="0"/>
    <x v="2"/>
    <x v="36"/>
  </r>
  <r>
    <n v="639"/>
    <x v="305"/>
    <s v="CUST639"/>
    <x v="0"/>
    <x v="3"/>
    <x v="0"/>
    <n v="200"/>
    <x v="1"/>
    <x v="17"/>
    <x v="3"/>
    <n v="70000"/>
    <n v="0"/>
    <x v="4"/>
    <x v="46"/>
  </r>
  <r>
    <n v="640"/>
    <x v="98"/>
    <s v="CUST640"/>
    <x v="2"/>
    <x v="3"/>
    <x v="2"/>
    <n v="120"/>
    <x v="1"/>
    <x v="25"/>
    <x v="1"/>
    <n v="100000"/>
    <n v="2"/>
    <x v="4"/>
    <x v="3"/>
  </r>
  <r>
    <n v="641"/>
    <x v="250"/>
    <s v="CUST641"/>
    <x v="2"/>
    <x v="2"/>
    <x v="4"/>
    <n v="300"/>
    <x v="1"/>
    <x v="30"/>
    <x v="2"/>
    <n v="60000"/>
    <n v="2"/>
    <x v="1"/>
    <x v="43"/>
  </r>
  <r>
    <n v="642"/>
    <x v="247"/>
    <s v="CUST642"/>
    <x v="1"/>
    <x v="3"/>
    <x v="3"/>
    <n v="100"/>
    <x v="1"/>
    <x v="31"/>
    <x v="1"/>
    <n v="50000"/>
    <n v="4"/>
    <x v="0"/>
    <x v="7"/>
  </r>
  <r>
    <n v="643"/>
    <x v="272"/>
    <s v="CUST643"/>
    <x v="2"/>
    <x v="0"/>
    <x v="2"/>
    <n v="90"/>
    <x v="1"/>
    <x v="20"/>
    <x v="0"/>
    <n v="70000"/>
    <n v="3"/>
    <x v="1"/>
    <x v="38"/>
  </r>
  <r>
    <n v="644"/>
    <x v="147"/>
    <s v="CUST644"/>
    <x v="0"/>
    <x v="0"/>
    <x v="3"/>
    <n v="75"/>
    <x v="0"/>
    <x v="9"/>
    <x v="4"/>
    <n v="70000"/>
    <n v="3"/>
    <x v="4"/>
    <x v="24"/>
  </r>
  <r>
    <n v="645"/>
    <x v="131"/>
    <s v="CUST645"/>
    <x v="2"/>
    <x v="3"/>
    <x v="2"/>
    <n v="120"/>
    <x v="1"/>
    <x v="10"/>
    <x v="0"/>
    <n v="60000"/>
    <n v="5"/>
    <x v="0"/>
    <x v="10"/>
  </r>
  <r>
    <n v="646"/>
    <x v="143"/>
    <s v="CUST646"/>
    <x v="1"/>
    <x v="0"/>
    <x v="2"/>
    <n v="90"/>
    <x v="0"/>
    <x v="21"/>
    <x v="2"/>
    <n v="60000"/>
    <n v="0"/>
    <x v="4"/>
    <x v="18"/>
  </r>
  <r>
    <n v="647"/>
    <x v="3"/>
    <s v="CUST647"/>
    <x v="1"/>
    <x v="0"/>
    <x v="1"/>
    <n v="1500"/>
    <x v="0"/>
    <x v="42"/>
    <x v="3"/>
    <n v="60000"/>
    <n v="4"/>
    <x v="4"/>
    <x v="16"/>
  </r>
  <r>
    <n v="648"/>
    <x v="306"/>
    <s v="CUST648"/>
    <x v="0"/>
    <x v="3"/>
    <x v="4"/>
    <n v="1200"/>
    <x v="0"/>
    <x v="45"/>
    <x v="1"/>
    <n v="40000"/>
    <n v="0"/>
    <x v="2"/>
    <x v="44"/>
  </r>
  <r>
    <n v="649"/>
    <x v="307"/>
    <s v="CUST649"/>
    <x v="1"/>
    <x v="1"/>
    <x v="4"/>
    <n v="600"/>
    <x v="1"/>
    <x v="26"/>
    <x v="3"/>
    <n v="70000"/>
    <n v="2"/>
    <x v="0"/>
    <x v="12"/>
  </r>
  <r>
    <n v="650"/>
    <x v="158"/>
    <s v="CUST650"/>
    <x v="2"/>
    <x v="2"/>
    <x v="2"/>
    <n v="30"/>
    <x v="0"/>
    <x v="28"/>
    <x v="1"/>
    <n v="70000"/>
    <n v="0"/>
    <x v="0"/>
    <x v="5"/>
  </r>
  <r>
    <n v="651"/>
    <x v="203"/>
    <s v="CUST651"/>
    <x v="1"/>
    <x v="0"/>
    <x v="0"/>
    <n v="150"/>
    <x v="0"/>
    <x v="25"/>
    <x v="1"/>
    <n v="70000"/>
    <n v="5"/>
    <x v="4"/>
    <x v="41"/>
  </r>
  <r>
    <n v="652"/>
    <x v="217"/>
    <s v="CUST652"/>
    <x v="0"/>
    <x v="1"/>
    <x v="0"/>
    <n v="100"/>
    <x v="1"/>
    <x v="0"/>
    <x v="0"/>
    <n v="60000"/>
    <n v="0"/>
    <x v="1"/>
    <x v="45"/>
  </r>
  <r>
    <n v="653"/>
    <x v="241"/>
    <s v="CUST653"/>
    <x v="1"/>
    <x v="0"/>
    <x v="3"/>
    <n v="75"/>
    <x v="0"/>
    <x v="31"/>
    <x v="1"/>
    <n v="70000"/>
    <n v="5"/>
    <x v="1"/>
    <x v="43"/>
  </r>
  <r>
    <n v="654"/>
    <x v="288"/>
    <s v="CUST654"/>
    <x v="1"/>
    <x v="0"/>
    <x v="3"/>
    <n v="75"/>
    <x v="0"/>
    <x v="13"/>
    <x v="2"/>
    <n v="30000"/>
    <n v="0"/>
    <x v="2"/>
    <x v="38"/>
  </r>
  <r>
    <n v="655"/>
    <x v="308"/>
    <s v="CUST655"/>
    <x v="1"/>
    <x v="2"/>
    <x v="1"/>
    <n v="500"/>
    <x v="1"/>
    <x v="28"/>
    <x v="1"/>
    <n v="40000"/>
    <n v="0"/>
    <x v="2"/>
    <x v="7"/>
  </r>
  <r>
    <n v="656"/>
    <x v="135"/>
    <s v="CUST656"/>
    <x v="0"/>
    <x v="0"/>
    <x v="2"/>
    <n v="90"/>
    <x v="0"/>
    <x v="38"/>
    <x v="0"/>
    <n v="40000"/>
    <n v="3"/>
    <x v="1"/>
    <x v="26"/>
  </r>
  <r>
    <n v="657"/>
    <x v="213"/>
    <s v="CUST657"/>
    <x v="1"/>
    <x v="2"/>
    <x v="3"/>
    <n v="25"/>
    <x v="0"/>
    <x v="30"/>
    <x v="2"/>
    <n v="60000"/>
    <n v="2"/>
    <x v="2"/>
    <x v="44"/>
  </r>
  <r>
    <n v="658"/>
    <x v="105"/>
    <s v="CUST658"/>
    <x v="1"/>
    <x v="2"/>
    <x v="3"/>
    <n v="25"/>
    <x v="0"/>
    <x v="42"/>
    <x v="3"/>
    <n v="70000"/>
    <n v="1"/>
    <x v="1"/>
    <x v="3"/>
  </r>
  <r>
    <n v="659"/>
    <x v="309"/>
    <s v="CUST659"/>
    <x v="2"/>
    <x v="2"/>
    <x v="2"/>
    <n v="30"/>
    <x v="1"/>
    <x v="23"/>
    <x v="2"/>
    <n v="50000"/>
    <n v="2"/>
    <x v="0"/>
    <x v="27"/>
  </r>
  <r>
    <n v="660"/>
    <x v="310"/>
    <s v="CUST660"/>
    <x v="0"/>
    <x v="1"/>
    <x v="1"/>
    <n v="1000"/>
    <x v="1"/>
    <x v="21"/>
    <x v="2"/>
    <n v="60000"/>
    <n v="4"/>
    <x v="0"/>
    <x v="35"/>
  </r>
  <r>
    <n v="661"/>
    <x v="295"/>
    <s v="CUST661"/>
    <x v="1"/>
    <x v="3"/>
    <x v="3"/>
    <n v="100"/>
    <x v="1"/>
    <x v="24"/>
    <x v="2"/>
    <n v="60000"/>
    <n v="1"/>
    <x v="4"/>
    <x v="36"/>
  </r>
  <r>
    <n v="662"/>
    <x v="311"/>
    <s v="CUST662"/>
    <x v="0"/>
    <x v="1"/>
    <x v="1"/>
    <n v="1000"/>
    <x v="0"/>
    <x v="27"/>
    <x v="1"/>
    <n v="40000"/>
    <n v="0"/>
    <x v="2"/>
    <x v="42"/>
  </r>
  <r>
    <n v="663"/>
    <x v="111"/>
    <s v="CUST663"/>
    <x v="1"/>
    <x v="3"/>
    <x v="4"/>
    <n v="1200"/>
    <x v="0"/>
    <x v="9"/>
    <x v="4"/>
    <n v="100000"/>
    <n v="1"/>
    <x v="1"/>
    <x v="31"/>
  </r>
  <r>
    <n v="664"/>
    <x v="251"/>
    <s v="CUST664"/>
    <x v="1"/>
    <x v="3"/>
    <x v="1"/>
    <n v="2000"/>
    <x v="1"/>
    <x v="24"/>
    <x v="2"/>
    <n v="70000"/>
    <n v="5"/>
    <x v="4"/>
    <x v="31"/>
  </r>
  <r>
    <n v="665"/>
    <x v="175"/>
    <s v="CUST665"/>
    <x v="1"/>
    <x v="2"/>
    <x v="0"/>
    <n v="50"/>
    <x v="0"/>
    <x v="35"/>
    <x v="3"/>
    <n v="80000"/>
    <n v="0"/>
    <x v="4"/>
    <x v="7"/>
  </r>
  <r>
    <n v="666"/>
    <x v="114"/>
    <s v="CUST666"/>
    <x v="2"/>
    <x v="0"/>
    <x v="0"/>
    <n v="150"/>
    <x v="0"/>
    <x v="25"/>
    <x v="1"/>
    <n v="130000"/>
    <n v="1"/>
    <x v="4"/>
    <x v="1"/>
  </r>
  <r>
    <n v="667"/>
    <x v="291"/>
    <s v="CUST667"/>
    <x v="2"/>
    <x v="2"/>
    <x v="1"/>
    <n v="500"/>
    <x v="1"/>
    <x v="38"/>
    <x v="0"/>
    <n v="60000"/>
    <n v="1"/>
    <x v="1"/>
    <x v="0"/>
  </r>
  <r>
    <n v="668"/>
    <x v="180"/>
    <s v="CUST668"/>
    <x v="2"/>
    <x v="0"/>
    <x v="0"/>
    <n v="150"/>
    <x v="1"/>
    <x v="17"/>
    <x v="3"/>
    <n v="40000"/>
    <n v="5"/>
    <x v="2"/>
    <x v="7"/>
  </r>
  <r>
    <n v="669"/>
    <x v="171"/>
    <s v="CUST669"/>
    <x v="0"/>
    <x v="3"/>
    <x v="4"/>
    <n v="1200"/>
    <x v="0"/>
    <x v="46"/>
    <x v="4"/>
    <n v="60000"/>
    <n v="0"/>
    <x v="4"/>
    <x v="14"/>
  </r>
  <r>
    <n v="670"/>
    <x v="209"/>
    <s v="CUST670"/>
    <x v="0"/>
    <x v="2"/>
    <x v="2"/>
    <n v="30"/>
    <x v="0"/>
    <x v="15"/>
    <x v="0"/>
    <n v="60000"/>
    <n v="2"/>
    <x v="2"/>
    <x v="43"/>
  </r>
  <r>
    <n v="671"/>
    <x v="286"/>
    <s v="CUST671"/>
    <x v="2"/>
    <x v="0"/>
    <x v="0"/>
    <n v="150"/>
    <x v="0"/>
    <x v="17"/>
    <x v="3"/>
    <n v="70000"/>
    <n v="2"/>
    <x v="1"/>
    <x v="43"/>
  </r>
  <r>
    <n v="672"/>
    <x v="291"/>
    <s v="CUST672"/>
    <x v="0"/>
    <x v="1"/>
    <x v="0"/>
    <n v="100"/>
    <x v="1"/>
    <x v="0"/>
    <x v="0"/>
    <n v="60000"/>
    <n v="1"/>
    <x v="4"/>
    <x v="31"/>
  </r>
  <r>
    <n v="673"/>
    <x v="190"/>
    <s v="CUST673"/>
    <x v="1"/>
    <x v="0"/>
    <x v="1"/>
    <n v="1500"/>
    <x v="1"/>
    <x v="22"/>
    <x v="2"/>
    <n v="40000"/>
    <n v="0"/>
    <x v="2"/>
    <x v="33"/>
  </r>
  <r>
    <n v="674"/>
    <x v="312"/>
    <s v="CUST674"/>
    <x v="1"/>
    <x v="2"/>
    <x v="4"/>
    <n v="300"/>
    <x v="1"/>
    <x v="21"/>
    <x v="2"/>
    <n v="70000"/>
    <n v="4"/>
    <x v="4"/>
    <x v="36"/>
  </r>
  <r>
    <n v="675"/>
    <x v="279"/>
    <s v="CUST675"/>
    <x v="1"/>
    <x v="1"/>
    <x v="2"/>
    <n v="60"/>
    <x v="1"/>
    <x v="5"/>
    <x v="2"/>
    <n v="30000"/>
    <n v="2"/>
    <x v="2"/>
    <x v="37"/>
  </r>
  <r>
    <n v="676"/>
    <x v="202"/>
    <s v="CUST676"/>
    <x v="2"/>
    <x v="0"/>
    <x v="1"/>
    <n v="1500"/>
    <x v="0"/>
    <x v="7"/>
    <x v="3"/>
    <n v="100000"/>
    <n v="3"/>
    <x v="0"/>
    <x v="23"/>
  </r>
  <r>
    <n v="677"/>
    <x v="101"/>
    <s v="CUST677"/>
    <x v="0"/>
    <x v="0"/>
    <x v="1"/>
    <n v="1500"/>
    <x v="1"/>
    <x v="14"/>
    <x v="4"/>
    <n v="40000"/>
    <n v="2"/>
    <x v="1"/>
    <x v="18"/>
  </r>
  <r>
    <n v="678"/>
    <x v="204"/>
    <s v="CUST678"/>
    <x v="2"/>
    <x v="0"/>
    <x v="4"/>
    <n v="900"/>
    <x v="1"/>
    <x v="43"/>
    <x v="3"/>
    <n v="60000"/>
    <n v="4"/>
    <x v="4"/>
    <x v="32"/>
  </r>
  <r>
    <n v="679"/>
    <x v="166"/>
    <s v="CUST679"/>
    <x v="0"/>
    <x v="0"/>
    <x v="2"/>
    <n v="90"/>
    <x v="1"/>
    <x v="18"/>
    <x v="4"/>
    <n v="80000"/>
    <n v="5"/>
    <x v="0"/>
    <x v="33"/>
  </r>
  <r>
    <n v="680"/>
    <x v="293"/>
    <s v="CUST680"/>
    <x v="1"/>
    <x v="0"/>
    <x v="4"/>
    <n v="900"/>
    <x v="1"/>
    <x v="45"/>
    <x v="1"/>
    <n v="60000"/>
    <n v="4"/>
    <x v="0"/>
    <x v="9"/>
  </r>
  <r>
    <n v="681"/>
    <x v="37"/>
    <s v="CUST681"/>
    <x v="2"/>
    <x v="1"/>
    <x v="2"/>
    <n v="60"/>
    <x v="1"/>
    <x v="22"/>
    <x v="2"/>
    <n v="60000"/>
    <n v="0"/>
    <x v="1"/>
    <x v="21"/>
  </r>
  <r>
    <n v="682"/>
    <x v="211"/>
    <s v="CUST682"/>
    <x v="0"/>
    <x v="3"/>
    <x v="4"/>
    <n v="1200"/>
    <x v="0"/>
    <x v="6"/>
    <x v="1"/>
    <n v="80000"/>
    <n v="4"/>
    <x v="4"/>
    <x v="10"/>
  </r>
  <r>
    <n v="683"/>
    <x v="30"/>
    <s v="CUST683"/>
    <x v="0"/>
    <x v="1"/>
    <x v="1"/>
    <n v="1000"/>
    <x v="0"/>
    <x v="21"/>
    <x v="2"/>
    <n v="20000"/>
    <n v="3"/>
    <x v="3"/>
    <x v="13"/>
  </r>
  <r>
    <n v="684"/>
    <x v="313"/>
    <s v="CUST684"/>
    <x v="1"/>
    <x v="1"/>
    <x v="1"/>
    <n v="1000"/>
    <x v="1"/>
    <x v="20"/>
    <x v="0"/>
    <n v="90000"/>
    <n v="5"/>
    <x v="1"/>
    <x v="2"/>
  </r>
  <r>
    <n v="685"/>
    <x v="132"/>
    <s v="CUST685"/>
    <x v="2"/>
    <x v="1"/>
    <x v="3"/>
    <n v="50"/>
    <x v="0"/>
    <x v="35"/>
    <x v="3"/>
    <n v="60000"/>
    <n v="4"/>
    <x v="0"/>
    <x v="24"/>
  </r>
  <r>
    <n v="686"/>
    <x v="202"/>
    <s v="CUST686"/>
    <x v="2"/>
    <x v="3"/>
    <x v="0"/>
    <n v="200"/>
    <x v="1"/>
    <x v="20"/>
    <x v="0"/>
    <n v="60000"/>
    <n v="3"/>
    <x v="4"/>
    <x v="7"/>
  </r>
  <r>
    <n v="687"/>
    <x v="25"/>
    <s v="CUST687"/>
    <x v="2"/>
    <x v="2"/>
    <x v="4"/>
    <n v="300"/>
    <x v="1"/>
    <x v="45"/>
    <x v="1"/>
    <n v="40000"/>
    <n v="1"/>
    <x v="1"/>
    <x v="28"/>
  </r>
  <r>
    <n v="688"/>
    <x v="99"/>
    <s v="CUST688"/>
    <x v="1"/>
    <x v="3"/>
    <x v="3"/>
    <n v="100"/>
    <x v="0"/>
    <x v="37"/>
    <x v="3"/>
    <n v="30000"/>
    <n v="0"/>
    <x v="1"/>
    <x v="36"/>
  </r>
  <r>
    <n v="689"/>
    <x v="9"/>
    <s v="CUST689"/>
    <x v="2"/>
    <x v="1"/>
    <x v="0"/>
    <n v="100"/>
    <x v="0"/>
    <x v="35"/>
    <x v="3"/>
    <n v="60000"/>
    <n v="0"/>
    <x v="0"/>
    <x v="41"/>
  </r>
  <r>
    <n v="690"/>
    <x v="19"/>
    <s v="CUST690"/>
    <x v="1"/>
    <x v="0"/>
    <x v="4"/>
    <n v="900"/>
    <x v="1"/>
    <x v="8"/>
    <x v="1"/>
    <n v="30000"/>
    <n v="0"/>
    <x v="2"/>
    <x v="4"/>
  </r>
  <r>
    <n v="691"/>
    <x v="26"/>
    <s v="CUST691"/>
    <x v="1"/>
    <x v="0"/>
    <x v="2"/>
    <n v="90"/>
    <x v="1"/>
    <x v="25"/>
    <x v="1"/>
    <n v="130000"/>
    <n v="1"/>
    <x v="0"/>
    <x v="8"/>
  </r>
  <r>
    <n v="692"/>
    <x v="206"/>
    <s v="CUST692"/>
    <x v="1"/>
    <x v="1"/>
    <x v="0"/>
    <n v="100"/>
    <x v="1"/>
    <x v="12"/>
    <x v="3"/>
    <n v="50000"/>
    <n v="1"/>
    <x v="0"/>
    <x v="21"/>
  </r>
  <r>
    <n v="693"/>
    <x v="26"/>
    <s v="CUST693"/>
    <x v="0"/>
    <x v="0"/>
    <x v="1"/>
    <n v="1500"/>
    <x v="0"/>
    <x v="41"/>
    <x v="2"/>
    <n v="70000"/>
    <n v="1"/>
    <x v="0"/>
    <x v="36"/>
  </r>
  <r>
    <n v="694"/>
    <x v="241"/>
    <s v="CUST694"/>
    <x v="2"/>
    <x v="1"/>
    <x v="3"/>
    <n v="50"/>
    <x v="1"/>
    <x v="23"/>
    <x v="2"/>
    <n v="60000"/>
    <n v="4"/>
    <x v="0"/>
    <x v="41"/>
  </r>
  <r>
    <n v="695"/>
    <x v="269"/>
    <s v="CUST695"/>
    <x v="2"/>
    <x v="0"/>
    <x v="0"/>
    <n v="150"/>
    <x v="1"/>
    <x v="11"/>
    <x v="4"/>
    <n v="80000"/>
    <n v="3"/>
    <x v="4"/>
    <x v="11"/>
  </r>
  <r>
    <n v="696"/>
    <x v="147"/>
    <s v="CUST696"/>
    <x v="1"/>
    <x v="3"/>
    <x v="0"/>
    <n v="200"/>
    <x v="1"/>
    <x v="2"/>
    <x v="1"/>
    <n v="80000"/>
    <n v="5"/>
    <x v="1"/>
    <x v="1"/>
  </r>
  <r>
    <n v="697"/>
    <x v="267"/>
    <s v="CUST697"/>
    <x v="1"/>
    <x v="2"/>
    <x v="1"/>
    <n v="500"/>
    <x v="0"/>
    <x v="45"/>
    <x v="1"/>
    <n v="60000"/>
    <n v="0"/>
    <x v="1"/>
    <x v="6"/>
  </r>
  <r>
    <n v="698"/>
    <x v="202"/>
    <s v="CUST698"/>
    <x v="2"/>
    <x v="2"/>
    <x v="4"/>
    <n v="300"/>
    <x v="1"/>
    <x v="12"/>
    <x v="3"/>
    <n v="30000"/>
    <n v="0"/>
    <x v="3"/>
    <x v="42"/>
  </r>
  <r>
    <n v="699"/>
    <x v="36"/>
    <s v="CUST699"/>
    <x v="1"/>
    <x v="3"/>
    <x v="2"/>
    <n v="120"/>
    <x v="1"/>
    <x v="3"/>
    <x v="2"/>
    <n v="20000"/>
    <n v="2"/>
    <x v="3"/>
    <x v="13"/>
  </r>
  <r>
    <n v="700"/>
    <x v="174"/>
    <s v="CUST700"/>
    <x v="2"/>
    <x v="3"/>
    <x v="1"/>
    <n v="2000"/>
    <x v="0"/>
    <x v="32"/>
    <x v="2"/>
    <n v="90000"/>
    <n v="0"/>
    <x v="1"/>
    <x v="18"/>
  </r>
  <r>
    <n v="701"/>
    <x v="266"/>
    <s v="CUST701"/>
    <x v="0"/>
    <x v="1"/>
    <x v="2"/>
    <n v="60"/>
    <x v="1"/>
    <x v="8"/>
    <x v="1"/>
    <n v="70000"/>
    <n v="4"/>
    <x v="0"/>
    <x v="26"/>
  </r>
  <r>
    <n v="702"/>
    <x v="282"/>
    <s v="CUST702"/>
    <x v="1"/>
    <x v="1"/>
    <x v="4"/>
    <n v="600"/>
    <x v="1"/>
    <x v="43"/>
    <x v="3"/>
    <n v="30000"/>
    <n v="0"/>
    <x v="2"/>
    <x v="39"/>
  </r>
  <r>
    <n v="703"/>
    <x v="154"/>
    <s v="CUST703"/>
    <x v="2"/>
    <x v="1"/>
    <x v="0"/>
    <n v="100"/>
    <x v="0"/>
    <x v="0"/>
    <x v="0"/>
    <n v="120000"/>
    <n v="1"/>
    <x v="2"/>
    <x v="32"/>
  </r>
  <r>
    <n v="704"/>
    <x v="117"/>
    <s v="CUST704"/>
    <x v="1"/>
    <x v="0"/>
    <x v="2"/>
    <n v="90"/>
    <x v="1"/>
    <x v="17"/>
    <x v="3"/>
    <n v="50000"/>
    <n v="0"/>
    <x v="4"/>
    <x v="13"/>
  </r>
  <r>
    <n v="705"/>
    <x v="150"/>
    <s v="CUST705"/>
    <x v="2"/>
    <x v="1"/>
    <x v="3"/>
    <n v="50"/>
    <x v="0"/>
    <x v="43"/>
    <x v="3"/>
    <n v="40000"/>
    <n v="0"/>
    <x v="0"/>
    <x v="27"/>
  </r>
  <r>
    <n v="706"/>
    <x v="229"/>
    <s v="CUST706"/>
    <x v="2"/>
    <x v="3"/>
    <x v="3"/>
    <n v="100"/>
    <x v="0"/>
    <x v="25"/>
    <x v="1"/>
    <n v="70000"/>
    <n v="4"/>
    <x v="0"/>
    <x v="27"/>
  </r>
  <r>
    <n v="707"/>
    <x v="77"/>
    <s v="CUST707"/>
    <x v="1"/>
    <x v="2"/>
    <x v="1"/>
    <n v="500"/>
    <x v="1"/>
    <x v="1"/>
    <x v="0"/>
    <n v="60000"/>
    <n v="0"/>
    <x v="1"/>
    <x v="16"/>
  </r>
  <r>
    <n v="708"/>
    <x v="20"/>
    <s v="CUST708"/>
    <x v="0"/>
    <x v="0"/>
    <x v="4"/>
    <n v="900"/>
    <x v="1"/>
    <x v="22"/>
    <x v="2"/>
    <n v="70000"/>
    <n v="1"/>
    <x v="1"/>
    <x v="39"/>
  </r>
  <r>
    <n v="709"/>
    <x v="314"/>
    <s v="CUST709"/>
    <x v="2"/>
    <x v="1"/>
    <x v="1"/>
    <n v="1000"/>
    <x v="1"/>
    <x v="14"/>
    <x v="4"/>
    <n v="70000"/>
    <n v="5"/>
    <x v="0"/>
    <x v="26"/>
  </r>
  <r>
    <n v="710"/>
    <x v="315"/>
    <s v="CUST710"/>
    <x v="2"/>
    <x v="0"/>
    <x v="1"/>
    <n v="1500"/>
    <x v="1"/>
    <x v="1"/>
    <x v="0"/>
    <n v="70000"/>
    <n v="2"/>
    <x v="0"/>
    <x v="17"/>
  </r>
  <r>
    <n v="711"/>
    <x v="230"/>
    <s v="CUST711"/>
    <x v="2"/>
    <x v="0"/>
    <x v="1"/>
    <n v="1500"/>
    <x v="0"/>
    <x v="1"/>
    <x v="0"/>
    <n v="60000"/>
    <n v="0"/>
    <x v="2"/>
    <x v="37"/>
  </r>
  <r>
    <n v="712"/>
    <x v="237"/>
    <s v="CUST712"/>
    <x v="0"/>
    <x v="1"/>
    <x v="3"/>
    <n v="50"/>
    <x v="1"/>
    <x v="35"/>
    <x v="3"/>
    <n v="70000"/>
    <n v="2"/>
    <x v="1"/>
    <x v="15"/>
  </r>
  <r>
    <n v="713"/>
    <x v="20"/>
    <s v="CUST713"/>
    <x v="0"/>
    <x v="0"/>
    <x v="3"/>
    <n v="75"/>
    <x v="0"/>
    <x v="0"/>
    <x v="0"/>
    <n v="40000"/>
    <n v="2"/>
    <x v="2"/>
    <x v="7"/>
  </r>
  <r>
    <n v="714"/>
    <x v="316"/>
    <s v="CUST714"/>
    <x v="1"/>
    <x v="2"/>
    <x v="1"/>
    <n v="500"/>
    <x v="1"/>
    <x v="18"/>
    <x v="4"/>
    <n v="70000"/>
    <n v="2"/>
    <x v="0"/>
    <x v="37"/>
  </r>
  <r>
    <n v="715"/>
    <x v="95"/>
    <s v="CUST715"/>
    <x v="0"/>
    <x v="3"/>
    <x v="3"/>
    <n v="100"/>
    <x v="1"/>
    <x v="13"/>
    <x v="2"/>
    <n v="40000"/>
    <n v="0"/>
    <x v="2"/>
    <x v="36"/>
  </r>
  <r>
    <n v="716"/>
    <x v="102"/>
    <s v="CUST716"/>
    <x v="1"/>
    <x v="3"/>
    <x v="4"/>
    <n v="1200"/>
    <x v="1"/>
    <x v="43"/>
    <x v="3"/>
    <n v="60000"/>
    <n v="1"/>
    <x v="4"/>
    <x v="30"/>
  </r>
  <r>
    <n v="717"/>
    <x v="317"/>
    <s v="CUST717"/>
    <x v="1"/>
    <x v="2"/>
    <x v="1"/>
    <n v="500"/>
    <x v="0"/>
    <x v="35"/>
    <x v="3"/>
    <n v="80000"/>
    <n v="0"/>
    <x v="4"/>
    <x v="6"/>
  </r>
  <r>
    <n v="718"/>
    <x v="78"/>
    <s v="CUST718"/>
    <x v="0"/>
    <x v="0"/>
    <x v="3"/>
    <n v="75"/>
    <x v="1"/>
    <x v="42"/>
    <x v="3"/>
    <n v="90000"/>
    <n v="4"/>
    <x v="0"/>
    <x v="28"/>
  </r>
  <r>
    <n v="719"/>
    <x v="194"/>
    <s v="CUST719"/>
    <x v="1"/>
    <x v="1"/>
    <x v="2"/>
    <n v="60"/>
    <x v="1"/>
    <x v="13"/>
    <x v="2"/>
    <n v="70000"/>
    <n v="4"/>
    <x v="4"/>
    <x v="30"/>
  </r>
  <r>
    <n v="720"/>
    <x v="197"/>
    <s v="CUST720"/>
    <x v="0"/>
    <x v="0"/>
    <x v="1"/>
    <n v="1500"/>
    <x v="1"/>
    <x v="37"/>
    <x v="3"/>
    <n v="70000"/>
    <n v="5"/>
    <x v="4"/>
    <x v="25"/>
  </r>
  <r>
    <n v="721"/>
    <x v="224"/>
    <s v="CUST721"/>
    <x v="1"/>
    <x v="2"/>
    <x v="1"/>
    <n v="500"/>
    <x v="1"/>
    <x v="8"/>
    <x v="1"/>
    <n v="40000"/>
    <n v="5"/>
    <x v="2"/>
    <x v="23"/>
  </r>
  <r>
    <n v="722"/>
    <x v="37"/>
    <s v="CUST722"/>
    <x v="0"/>
    <x v="0"/>
    <x v="4"/>
    <n v="900"/>
    <x v="0"/>
    <x v="29"/>
    <x v="4"/>
    <n v="110000"/>
    <n v="4"/>
    <x v="0"/>
    <x v="6"/>
  </r>
  <r>
    <n v="723"/>
    <x v="278"/>
    <s v="CUST723"/>
    <x v="0"/>
    <x v="3"/>
    <x v="0"/>
    <n v="200"/>
    <x v="1"/>
    <x v="31"/>
    <x v="1"/>
    <n v="70000"/>
    <n v="3"/>
    <x v="4"/>
    <x v="35"/>
  </r>
  <r>
    <n v="724"/>
    <x v="90"/>
    <s v="CUST724"/>
    <x v="1"/>
    <x v="0"/>
    <x v="0"/>
    <n v="150"/>
    <x v="0"/>
    <x v="39"/>
    <x v="3"/>
    <n v="80000"/>
    <n v="2"/>
    <x v="3"/>
    <x v="15"/>
  </r>
  <r>
    <n v="725"/>
    <x v="63"/>
    <s v="CUST725"/>
    <x v="2"/>
    <x v="2"/>
    <x v="4"/>
    <n v="300"/>
    <x v="0"/>
    <x v="39"/>
    <x v="3"/>
    <n v="30000"/>
    <n v="2"/>
    <x v="2"/>
    <x v="11"/>
  </r>
  <r>
    <n v="726"/>
    <x v="278"/>
    <s v="CUST726"/>
    <x v="1"/>
    <x v="3"/>
    <x v="4"/>
    <n v="1200"/>
    <x v="0"/>
    <x v="16"/>
    <x v="1"/>
    <n v="130000"/>
    <n v="2"/>
    <x v="4"/>
    <x v="6"/>
  </r>
  <r>
    <n v="727"/>
    <x v="36"/>
    <s v="CUST727"/>
    <x v="0"/>
    <x v="0"/>
    <x v="4"/>
    <n v="900"/>
    <x v="0"/>
    <x v="28"/>
    <x v="1"/>
    <n v="20000"/>
    <n v="2"/>
    <x v="2"/>
    <x v="2"/>
  </r>
  <r>
    <n v="728"/>
    <x v="37"/>
    <s v="CUST728"/>
    <x v="2"/>
    <x v="0"/>
    <x v="0"/>
    <n v="150"/>
    <x v="0"/>
    <x v="25"/>
    <x v="1"/>
    <n v="70000"/>
    <n v="1"/>
    <x v="4"/>
    <x v="20"/>
  </r>
  <r>
    <n v="729"/>
    <x v="29"/>
    <s v="CUST729"/>
    <x v="1"/>
    <x v="3"/>
    <x v="4"/>
    <n v="1200"/>
    <x v="0"/>
    <x v="38"/>
    <x v="0"/>
    <n v="40000"/>
    <n v="0"/>
    <x v="2"/>
    <x v="17"/>
  </r>
  <r>
    <n v="730"/>
    <x v="279"/>
    <s v="CUST730"/>
    <x v="1"/>
    <x v="1"/>
    <x v="3"/>
    <n v="50"/>
    <x v="1"/>
    <x v="32"/>
    <x v="2"/>
    <n v="60000"/>
    <n v="3"/>
    <x v="0"/>
    <x v="36"/>
  </r>
  <r>
    <n v="731"/>
    <x v="318"/>
    <s v="CUST731"/>
    <x v="1"/>
    <x v="3"/>
    <x v="1"/>
    <n v="2000"/>
    <x v="0"/>
    <x v="31"/>
    <x v="1"/>
    <n v="60000"/>
    <n v="4"/>
    <x v="0"/>
    <x v="15"/>
  </r>
  <r>
    <n v="732"/>
    <x v="213"/>
    <s v="CUST732"/>
    <x v="2"/>
    <x v="1"/>
    <x v="1"/>
    <n v="1000"/>
    <x v="0"/>
    <x v="39"/>
    <x v="3"/>
    <n v="60000"/>
    <n v="2"/>
    <x v="2"/>
    <x v="46"/>
  </r>
  <r>
    <n v="733"/>
    <x v="261"/>
    <s v="CUST733"/>
    <x v="0"/>
    <x v="2"/>
    <x v="2"/>
    <n v="30"/>
    <x v="0"/>
    <x v="0"/>
    <x v="0"/>
    <n v="60000"/>
    <n v="0"/>
    <x v="4"/>
    <x v="38"/>
  </r>
  <r>
    <n v="734"/>
    <x v="141"/>
    <s v="CUST734"/>
    <x v="1"/>
    <x v="2"/>
    <x v="2"/>
    <n v="30"/>
    <x v="1"/>
    <x v="15"/>
    <x v="0"/>
    <n v="130000"/>
    <n v="1"/>
    <x v="0"/>
    <x v="17"/>
  </r>
  <r>
    <n v="735"/>
    <x v="135"/>
    <s v="CUST735"/>
    <x v="1"/>
    <x v="3"/>
    <x v="1"/>
    <n v="2000"/>
    <x v="1"/>
    <x v="12"/>
    <x v="3"/>
    <n v="130000"/>
    <n v="1"/>
    <x v="0"/>
    <x v="24"/>
  </r>
  <r>
    <n v="736"/>
    <x v="246"/>
    <s v="CUST736"/>
    <x v="1"/>
    <x v="3"/>
    <x v="3"/>
    <n v="100"/>
    <x v="0"/>
    <x v="38"/>
    <x v="0"/>
    <n v="30000"/>
    <n v="0"/>
    <x v="1"/>
    <x v="36"/>
  </r>
  <r>
    <n v="737"/>
    <x v="263"/>
    <s v="CUST737"/>
    <x v="1"/>
    <x v="2"/>
    <x v="0"/>
    <n v="50"/>
    <x v="1"/>
    <x v="44"/>
    <x v="0"/>
    <n v="40000"/>
    <n v="0"/>
    <x v="2"/>
    <x v="24"/>
  </r>
  <r>
    <n v="738"/>
    <x v="5"/>
    <s v="CUST738"/>
    <x v="1"/>
    <x v="1"/>
    <x v="0"/>
    <n v="100"/>
    <x v="0"/>
    <x v="41"/>
    <x v="2"/>
    <n v="70000"/>
    <n v="2"/>
    <x v="3"/>
    <x v="15"/>
  </r>
  <r>
    <n v="739"/>
    <x v="23"/>
    <s v="CUST739"/>
    <x v="0"/>
    <x v="2"/>
    <x v="3"/>
    <n v="25"/>
    <x v="0"/>
    <x v="32"/>
    <x v="2"/>
    <n v="40000"/>
    <n v="2"/>
    <x v="1"/>
    <x v="31"/>
  </r>
  <r>
    <n v="740"/>
    <x v="57"/>
    <s v="CUST740"/>
    <x v="0"/>
    <x v="3"/>
    <x v="0"/>
    <n v="200"/>
    <x v="1"/>
    <x v="36"/>
    <x v="4"/>
    <n v="60000"/>
    <n v="2"/>
    <x v="1"/>
    <x v="6"/>
  </r>
  <r>
    <n v="741"/>
    <x v="198"/>
    <s v="CUST741"/>
    <x v="1"/>
    <x v="2"/>
    <x v="4"/>
    <n v="300"/>
    <x v="0"/>
    <x v="27"/>
    <x v="1"/>
    <n v="40000"/>
    <n v="4"/>
    <x v="1"/>
    <x v="6"/>
  </r>
  <r>
    <n v="742"/>
    <x v="219"/>
    <s v="CUST742"/>
    <x v="2"/>
    <x v="3"/>
    <x v="1"/>
    <n v="2000"/>
    <x v="1"/>
    <x v="21"/>
    <x v="2"/>
    <n v="40000"/>
    <n v="1"/>
    <x v="1"/>
    <x v="26"/>
  </r>
  <r>
    <n v="743"/>
    <x v="14"/>
    <s v="CUST743"/>
    <x v="0"/>
    <x v="3"/>
    <x v="1"/>
    <n v="2000"/>
    <x v="1"/>
    <x v="0"/>
    <x v="0"/>
    <n v="30000"/>
    <n v="0"/>
    <x v="2"/>
    <x v="43"/>
  </r>
  <r>
    <n v="744"/>
    <x v="98"/>
    <s v="CUST744"/>
    <x v="2"/>
    <x v="2"/>
    <x v="3"/>
    <n v="25"/>
    <x v="0"/>
    <x v="30"/>
    <x v="2"/>
    <n v="110000"/>
    <n v="1"/>
    <x v="0"/>
    <x v="46"/>
  </r>
  <r>
    <n v="745"/>
    <x v="157"/>
    <s v="CUST745"/>
    <x v="0"/>
    <x v="1"/>
    <x v="0"/>
    <n v="100"/>
    <x v="0"/>
    <x v="31"/>
    <x v="1"/>
    <n v="70000"/>
    <n v="4"/>
    <x v="1"/>
    <x v="21"/>
  </r>
  <r>
    <n v="746"/>
    <x v="166"/>
    <s v="CUST746"/>
    <x v="1"/>
    <x v="0"/>
    <x v="2"/>
    <n v="90"/>
    <x v="1"/>
    <x v="44"/>
    <x v="0"/>
    <n v="60000"/>
    <n v="4"/>
    <x v="4"/>
    <x v="23"/>
  </r>
  <r>
    <n v="747"/>
    <x v="229"/>
    <s v="CUST747"/>
    <x v="0"/>
    <x v="2"/>
    <x v="2"/>
    <n v="30"/>
    <x v="0"/>
    <x v="9"/>
    <x v="4"/>
    <n v="60000"/>
    <n v="2"/>
    <x v="0"/>
    <x v="28"/>
  </r>
  <r>
    <n v="748"/>
    <x v="111"/>
    <s v="CUST748"/>
    <x v="1"/>
    <x v="0"/>
    <x v="0"/>
    <n v="150"/>
    <x v="0"/>
    <x v="36"/>
    <x v="4"/>
    <n v="70000"/>
    <n v="1"/>
    <x v="0"/>
    <x v="12"/>
  </r>
  <r>
    <n v="749"/>
    <x v="143"/>
    <s v="CUST749"/>
    <x v="0"/>
    <x v="2"/>
    <x v="2"/>
    <n v="30"/>
    <x v="0"/>
    <x v="13"/>
    <x v="2"/>
    <n v="130000"/>
    <n v="2"/>
    <x v="4"/>
    <x v="28"/>
  </r>
  <r>
    <n v="750"/>
    <x v="149"/>
    <s v="CUST750"/>
    <x v="1"/>
    <x v="0"/>
    <x v="3"/>
    <n v="75"/>
    <x v="1"/>
    <x v="10"/>
    <x v="0"/>
    <n v="70000"/>
    <n v="2"/>
    <x v="1"/>
    <x v="6"/>
  </r>
  <r>
    <n v="751"/>
    <x v="178"/>
    <s v="CUST751"/>
    <x v="1"/>
    <x v="1"/>
    <x v="3"/>
    <n v="50"/>
    <x v="1"/>
    <x v="13"/>
    <x v="2"/>
    <n v="30000"/>
    <n v="2"/>
    <x v="2"/>
    <x v="18"/>
  </r>
  <r>
    <n v="752"/>
    <x v="174"/>
    <s v="CUST752"/>
    <x v="1"/>
    <x v="1"/>
    <x v="0"/>
    <n v="100"/>
    <x v="0"/>
    <x v="38"/>
    <x v="0"/>
    <n v="60000"/>
    <n v="1"/>
    <x v="4"/>
    <x v="35"/>
  </r>
  <r>
    <n v="753"/>
    <x v="122"/>
    <s v="CUST753"/>
    <x v="1"/>
    <x v="2"/>
    <x v="2"/>
    <n v="30"/>
    <x v="1"/>
    <x v="40"/>
    <x v="0"/>
    <n v="60000"/>
    <n v="0"/>
    <x v="1"/>
    <x v="14"/>
  </r>
  <r>
    <n v="754"/>
    <x v="230"/>
    <s v="CUST754"/>
    <x v="2"/>
    <x v="3"/>
    <x v="3"/>
    <n v="100"/>
    <x v="1"/>
    <x v="22"/>
    <x v="2"/>
    <n v="40000"/>
    <n v="0"/>
    <x v="1"/>
    <x v="15"/>
  </r>
  <r>
    <n v="755"/>
    <x v="16"/>
    <s v="CUST755"/>
    <x v="1"/>
    <x v="0"/>
    <x v="3"/>
    <n v="75"/>
    <x v="1"/>
    <x v="26"/>
    <x v="3"/>
    <n v="40000"/>
    <n v="4"/>
    <x v="2"/>
    <x v="36"/>
  </r>
  <r>
    <n v="756"/>
    <x v="286"/>
    <s v="CUST756"/>
    <x v="2"/>
    <x v="3"/>
    <x v="4"/>
    <n v="1200"/>
    <x v="1"/>
    <x v="17"/>
    <x v="3"/>
    <n v="60000"/>
    <n v="3"/>
    <x v="2"/>
    <x v="38"/>
  </r>
  <r>
    <n v="757"/>
    <x v="319"/>
    <s v="CUST757"/>
    <x v="2"/>
    <x v="3"/>
    <x v="4"/>
    <n v="1200"/>
    <x v="1"/>
    <x v="22"/>
    <x v="2"/>
    <n v="40000"/>
    <n v="1"/>
    <x v="0"/>
    <x v="21"/>
  </r>
  <r>
    <n v="758"/>
    <x v="320"/>
    <s v="CUST758"/>
    <x v="1"/>
    <x v="3"/>
    <x v="3"/>
    <n v="100"/>
    <x v="0"/>
    <x v="12"/>
    <x v="3"/>
    <n v="30000"/>
    <n v="1"/>
    <x v="2"/>
    <x v="6"/>
  </r>
  <r>
    <n v="759"/>
    <x v="321"/>
    <s v="CUST759"/>
    <x v="2"/>
    <x v="1"/>
    <x v="0"/>
    <n v="100"/>
    <x v="0"/>
    <x v="19"/>
    <x v="1"/>
    <n v="80000"/>
    <n v="5"/>
    <x v="4"/>
    <x v="35"/>
  </r>
  <r>
    <n v="760"/>
    <x v="200"/>
    <s v="CUST760"/>
    <x v="0"/>
    <x v="2"/>
    <x v="1"/>
    <n v="500"/>
    <x v="0"/>
    <x v="15"/>
    <x v="0"/>
    <n v="60000"/>
    <n v="3"/>
    <x v="4"/>
    <x v="23"/>
  </r>
  <r>
    <n v="761"/>
    <x v="155"/>
    <s v="CUST761"/>
    <x v="1"/>
    <x v="2"/>
    <x v="1"/>
    <n v="500"/>
    <x v="1"/>
    <x v="44"/>
    <x v="0"/>
    <n v="20000"/>
    <n v="3"/>
    <x v="3"/>
    <x v="0"/>
  </r>
  <r>
    <n v="762"/>
    <x v="155"/>
    <s v="CUST762"/>
    <x v="2"/>
    <x v="1"/>
    <x v="3"/>
    <n v="50"/>
    <x v="1"/>
    <x v="46"/>
    <x v="4"/>
    <n v="60000"/>
    <n v="5"/>
    <x v="0"/>
    <x v="40"/>
  </r>
  <r>
    <n v="763"/>
    <x v="122"/>
    <s v="CUST763"/>
    <x v="1"/>
    <x v="1"/>
    <x v="3"/>
    <n v="50"/>
    <x v="0"/>
    <x v="0"/>
    <x v="0"/>
    <n v="50000"/>
    <n v="2"/>
    <x v="0"/>
    <x v="14"/>
  </r>
  <r>
    <n v="764"/>
    <x v="66"/>
    <s v="CUST764"/>
    <x v="1"/>
    <x v="2"/>
    <x v="3"/>
    <n v="25"/>
    <x v="1"/>
    <x v="30"/>
    <x v="2"/>
    <n v="50000"/>
    <n v="1"/>
    <x v="4"/>
    <x v="34"/>
  </r>
  <r>
    <n v="765"/>
    <x v="159"/>
    <s v="CUST765"/>
    <x v="1"/>
    <x v="3"/>
    <x v="0"/>
    <n v="200"/>
    <x v="0"/>
    <x v="22"/>
    <x v="2"/>
    <n v="60000"/>
    <n v="0"/>
    <x v="1"/>
    <x v="14"/>
  </r>
  <r>
    <n v="766"/>
    <x v="192"/>
    <s v="CUST766"/>
    <x v="2"/>
    <x v="0"/>
    <x v="4"/>
    <n v="900"/>
    <x v="0"/>
    <x v="21"/>
    <x v="2"/>
    <n v="70000"/>
    <n v="0"/>
    <x v="1"/>
    <x v="40"/>
  </r>
  <r>
    <n v="767"/>
    <x v="208"/>
    <s v="CUST767"/>
    <x v="0"/>
    <x v="0"/>
    <x v="3"/>
    <n v="75"/>
    <x v="0"/>
    <x v="23"/>
    <x v="2"/>
    <n v="50000"/>
    <n v="4"/>
    <x v="0"/>
    <x v="20"/>
  </r>
  <r>
    <n v="768"/>
    <x v="20"/>
    <s v="CUST768"/>
    <x v="0"/>
    <x v="0"/>
    <x v="3"/>
    <n v="75"/>
    <x v="1"/>
    <x v="46"/>
    <x v="4"/>
    <n v="60000"/>
    <n v="2"/>
    <x v="1"/>
    <x v="0"/>
  </r>
  <r>
    <n v="769"/>
    <x v="159"/>
    <s v="CUST769"/>
    <x v="2"/>
    <x v="3"/>
    <x v="2"/>
    <n v="120"/>
    <x v="1"/>
    <x v="33"/>
    <x v="0"/>
    <n v="120000"/>
    <n v="1"/>
    <x v="2"/>
    <x v="20"/>
  </r>
  <r>
    <n v="770"/>
    <x v="293"/>
    <s v="CUST770"/>
    <x v="1"/>
    <x v="2"/>
    <x v="0"/>
    <n v="50"/>
    <x v="0"/>
    <x v="40"/>
    <x v="0"/>
    <n v="100000"/>
    <n v="4"/>
    <x v="0"/>
    <x v="2"/>
  </r>
  <r>
    <n v="771"/>
    <x v="8"/>
    <s v="CUST771"/>
    <x v="2"/>
    <x v="1"/>
    <x v="3"/>
    <n v="50"/>
    <x v="0"/>
    <x v="46"/>
    <x v="4"/>
    <n v="60000"/>
    <n v="1"/>
    <x v="4"/>
    <x v="26"/>
  </r>
  <r>
    <n v="772"/>
    <x v="322"/>
    <s v="CUST772"/>
    <x v="2"/>
    <x v="2"/>
    <x v="2"/>
    <n v="30"/>
    <x v="0"/>
    <x v="1"/>
    <x v="0"/>
    <n v="80000"/>
    <n v="1"/>
    <x v="1"/>
    <x v="25"/>
  </r>
  <r>
    <n v="773"/>
    <x v="323"/>
    <s v="CUST773"/>
    <x v="2"/>
    <x v="3"/>
    <x v="1"/>
    <n v="2000"/>
    <x v="0"/>
    <x v="36"/>
    <x v="4"/>
    <n v="60000"/>
    <n v="4"/>
    <x v="4"/>
    <x v="8"/>
  </r>
  <r>
    <n v="774"/>
    <x v="22"/>
    <s v="CUST774"/>
    <x v="1"/>
    <x v="1"/>
    <x v="3"/>
    <n v="50"/>
    <x v="1"/>
    <x v="30"/>
    <x v="2"/>
    <n v="60000"/>
    <n v="1"/>
    <x v="4"/>
    <x v="37"/>
  </r>
  <r>
    <n v="775"/>
    <x v="195"/>
    <s v="CUST775"/>
    <x v="2"/>
    <x v="3"/>
    <x v="3"/>
    <n v="100"/>
    <x v="1"/>
    <x v="6"/>
    <x v="1"/>
    <n v="80000"/>
    <n v="3"/>
    <x v="4"/>
    <x v="9"/>
  </r>
  <r>
    <n v="776"/>
    <x v="315"/>
    <s v="CUST776"/>
    <x v="1"/>
    <x v="0"/>
    <x v="2"/>
    <n v="90"/>
    <x v="0"/>
    <x v="10"/>
    <x v="0"/>
    <n v="70000"/>
    <n v="2"/>
    <x v="3"/>
    <x v="23"/>
  </r>
  <r>
    <n v="777"/>
    <x v="156"/>
    <s v="CUST777"/>
    <x v="2"/>
    <x v="0"/>
    <x v="0"/>
    <n v="150"/>
    <x v="0"/>
    <x v="27"/>
    <x v="1"/>
    <n v="70000"/>
    <n v="2"/>
    <x v="0"/>
    <x v="11"/>
  </r>
  <r>
    <n v="778"/>
    <x v="51"/>
    <s v="CUST778"/>
    <x v="0"/>
    <x v="3"/>
    <x v="3"/>
    <n v="100"/>
    <x v="1"/>
    <x v="16"/>
    <x v="1"/>
    <n v="40000"/>
    <n v="0"/>
    <x v="2"/>
    <x v="34"/>
  </r>
  <r>
    <n v="779"/>
    <x v="179"/>
    <s v="CUST779"/>
    <x v="2"/>
    <x v="1"/>
    <x v="1"/>
    <n v="1000"/>
    <x v="1"/>
    <x v="37"/>
    <x v="3"/>
    <n v="90000"/>
    <n v="5"/>
    <x v="1"/>
    <x v="1"/>
  </r>
  <r>
    <n v="780"/>
    <x v="7"/>
    <s v="CUST780"/>
    <x v="2"/>
    <x v="1"/>
    <x v="3"/>
    <n v="50"/>
    <x v="0"/>
    <x v="8"/>
    <x v="1"/>
    <n v="80000"/>
    <n v="3"/>
    <x v="1"/>
    <x v="28"/>
  </r>
  <r>
    <n v="781"/>
    <x v="204"/>
    <s v="CUST781"/>
    <x v="0"/>
    <x v="2"/>
    <x v="1"/>
    <n v="500"/>
    <x v="0"/>
    <x v="10"/>
    <x v="0"/>
    <n v="60000"/>
    <n v="2"/>
    <x v="1"/>
    <x v="38"/>
  </r>
  <r>
    <n v="782"/>
    <x v="234"/>
    <s v="CUST782"/>
    <x v="1"/>
    <x v="0"/>
    <x v="4"/>
    <n v="900"/>
    <x v="0"/>
    <x v="42"/>
    <x v="3"/>
    <n v="80000"/>
    <n v="4"/>
    <x v="0"/>
    <x v="0"/>
  </r>
  <r>
    <n v="783"/>
    <x v="82"/>
    <s v="CUST783"/>
    <x v="1"/>
    <x v="2"/>
    <x v="4"/>
    <n v="300"/>
    <x v="1"/>
    <x v="37"/>
    <x v="3"/>
    <n v="70000"/>
    <n v="4"/>
    <x v="0"/>
    <x v="12"/>
  </r>
  <r>
    <n v="784"/>
    <x v="324"/>
    <s v="CUST784"/>
    <x v="2"/>
    <x v="2"/>
    <x v="1"/>
    <n v="500"/>
    <x v="1"/>
    <x v="0"/>
    <x v="0"/>
    <n v="60000"/>
    <n v="4"/>
    <x v="0"/>
    <x v="10"/>
  </r>
  <r>
    <n v="785"/>
    <x v="163"/>
    <s v="CUST785"/>
    <x v="0"/>
    <x v="3"/>
    <x v="0"/>
    <n v="200"/>
    <x v="1"/>
    <x v="33"/>
    <x v="0"/>
    <n v="10000"/>
    <n v="2"/>
    <x v="2"/>
    <x v="14"/>
  </r>
  <r>
    <n v="786"/>
    <x v="222"/>
    <s v="CUST786"/>
    <x v="1"/>
    <x v="3"/>
    <x v="3"/>
    <n v="100"/>
    <x v="0"/>
    <x v="27"/>
    <x v="1"/>
    <n v="40000"/>
    <n v="0"/>
    <x v="2"/>
    <x v="44"/>
  </r>
  <r>
    <n v="787"/>
    <x v="256"/>
    <s v="CUST787"/>
    <x v="2"/>
    <x v="2"/>
    <x v="3"/>
    <n v="25"/>
    <x v="0"/>
    <x v="41"/>
    <x v="2"/>
    <n v="50000"/>
    <n v="1"/>
    <x v="0"/>
    <x v="12"/>
  </r>
  <r>
    <n v="788"/>
    <x v="325"/>
    <s v="CUST788"/>
    <x v="0"/>
    <x v="0"/>
    <x v="4"/>
    <n v="900"/>
    <x v="1"/>
    <x v="8"/>
    <x v="1"/>
    <n v="70000"/>
    <n v="2"/>
    <x v="0"/>
    <x v="23"/>
  </r>
  <r>
    <n v="789"/>
    <x v="148"/>
    <s v="CUST789"/>
    <x v="1"/>
    <x v="3"/>
    <x v="1"/>
    <n v="2000"/>
    <x v="1"/>
    <x v="39"/>
    <x v="3"/>
    <n v="20000"/>
    <n v="2"/>
    <x v="3"/>
    <x v="42"/>
  </r>
  <r>
    <n v="790"/>
    <x v="102"/>
    <s v="CUST790"/>
    <x v="1"/>
    <x v="2"/>
    <x v="3"/>
    <n v="25"/>
    <x v="0"/>
    <x v="17"/>
    <x v="3"/>
    <n v="60000"/>
    <n v="2"/>
    <x v="2"/>
    <x v="31"/>
  </r>
  <r>
    <n v="791"/>
    <x v="59"/>
    <s v="CUST791"/>
    <x v="0"/>
    <x v="2"/>
    <x v="3"/>
    <n v="25"/>
    <x v="1"/>
    <x v="25"/>
    <x v="1"/>
    <n v="80000"/>
    <n v="2"/>
    <x v="3"/>
    <x v="38"/>
  </r>
  <r>
    <n v="792"/>
    <x v="67"/>
    <s v="CUST792"/>
    <x v="0"/>
    <x v="2"/>
    <x v="0"/>
    <n v="50"/>
    <x v="1"/>
    <x v="29"/>
    <x v="4"/>
    <n v="40000"/>
    <n v="0"/>
    <x v="2"/>
    <x v="36"/>
  </r>
  <r>
    <n v="793"/>
    <x v="57"/>
    <s v="CUST793"/>
    <x v="0"/>
    <x v="2"/>
    <x v="2"/>
    <n v="30"/>
    <x v="0"/>
    <x v="31"/>
    <x v="1"/>
    <n v="30000"/>
    <n v="1"/>
    <x v="2"/>
    <x v="34"/>
  </r>
  <r>
    <n v="794"/>
    <x v="129"/>
    <s v="CUST794"/>
    <x v="0"/>
    <x v="2"/>
    <x v="4"/>
    <n v="300"/>
    <x v="1"/>
    <x v="43"/>
    <x v="3"/>
    <n v="30000"/>
    <n v="1"/>
    <x v="2"/>
    <x v="43"/>
  </r>
  <r>
    <n v="795"/>
    <x v="73"/>
    <s v="CUST795"/>
    <x v="2"/>
    <x v="2"/>
    <x v="4"/>
    <n v="300"/>
    <x v="0"/>
    <x v="35"/>
    <x v="3"/>
    <n v="50000"/>
    <n v="2"/>
    <x v="4"/>
    <x v="8"/>
  </r>
  <r>
    <n v="796"/>
    <x v="33"/>
    <s v="CUST796"/>
    <x v="0"/>
    <x v="3"/>
    <x v="2"/>
    <n v="120"/>
    <x v="0"/>
    <x v="22"/>
    <x v="2"/>
    <n v="60000"/>
    <n v="2"/>
    <x v="2"/>
    <x v="24"/>
  </r>
  <r>
    <n v="797"/>
    <x v="326"/>
    <s v="CUST797"/>
    <x v="1"/>
    <x v="0"/>
    <x v="3"/>
    <n v="75"/>
    <x v="0"/>
    <x v="30"/>
    <x v="2"/>
    <n v="70000"/>
    <n v="5"/>
    <x v="1"/>
    <x v="34"/>
  </r>
  <r>
    <n v="798"/>
    <x v="279"/>
    <s v="CUST798"/>
    <x v="1"/>
    <x v="2"/>
    <x v="0"/>
    <n v="50"/>
    <x v="0"/>
    <x v="39"/>
    <x v="3"/>
    <n v="60000"/>
    <n v="0"/>
    <x v="1"/>
    <x v="9"/>
  </r>
  <r>
    <n v="799"/>
    <x v="140"/>
    <s v="CUST799"/>
    <x v="2"/>
    <x v="1"/>
    <x v="0"/>
    <n v="100"/>
    <x v="0"/>
    <x v="37"/>
    <x v="3"/>
    <n v="30000"/>
    <n v="0"/>
    <x v="2"/>
    <x v="45"/>
  </r>
  <r>
    <n v="800"/>
    <x v="130"/>
    <s v="CUST800"/>
    <x v="1"/>
    <x v="3"/>
    <x v="4"/>
    <n v="1200"/>
    <x v="0"/>
    <x v="40"/>
    <x v="0"/>
    <n v="50000"/>
    <n v="1"/>
    <x v="4"/>
    <x v="27"/>
  </r>
  <r>
    <n v="801"/>
    <x v="327"/>
    <s v="CUST801"/>
    <x v="1"/>
    <x v="3"/>
    <x v="0"/>
    <n v="200"/>
    <x v="0"/>
    <x v="34"/>
    <x v="4"/>
    <n v="60000"/>
    <n v="4"/>
    <x v="0"/>
    <x v="13"/>
  </r>
  <r>
    <n v="802"/>
    <x v="53"/>
    <s v="CUST802"/>
    <x v="0"/>
    <x v="2"/>
    <x v="2"/>
    <n v="30"/>
    <x v="1"/>
    <x v="6"/>
    <x v="1"/>
    <n v="70000"/>
    <n v="4"/>
    <x v="4"/>
    <x v="3"/>
  </r>
  <r>
    <n v="803"/>
    <x v="64"/>
    <s v="CUST803"/>
    <x v="1"/>
    <x v="3"/>
    <x v="3"/>
    <n v="100"/>
    <x v="0"/>
    <x v="23"/>
    <x v="2"/>
    <n v="40000"/>
    <n v="0"/>
    <x v="1"/>
    <x v="31"/>
  </r>
  <r>
    <n v="804"/>
    <x v="44"/>
    <s v="CUST804"/>
    <x v="2"/>
    <x v="2"/>
    <x v="2"/>
    <n v="30"/>
    <x v="0"/>
    <x v="13"/>
    <x v="2"/>
    <n v="40000"/>
    <n v="0"/>
    <x v="2"/>
    <x v="15"/>
  </r>
  <r>
    <n v="805"/>
    <x v="167"/>
    <s v="CUST805"/>
    <x v="0"/>
    <x v="0"/>
    <x v="1"/>
    <n v="1500"/>
    <x v="1"/>
    <x v="4"/>
    <x v="0"/>
    <n v="40000"/>
    <n v="0"/>
    <x v="2"/>
    <x v="7"/>
  </r>
  <r>
    <n v="806"/>
    <x v="111"/>
    <s v="CUST806"/>
    <x v="0"/>
    <x v="0"/>
    <x v="4"/>
    <n v="900"/>
    <x v="1"/>
    <x v="10"/>
    <x v="0"/>
    <n v="40000"/>
    <n v="0"/>
    <x v="2"/>
    <x v="4"/>
  </r>
  <r>
    <n v="807"/>
    <x v="124"/>
    <s v="CUST807"/>
    <x v="2"/>
    <x v="3"/>
    <x v="0"/>
    <n v="200"/>
    <x v="1"/>
    <x v="2"/>
    <x v="1"/>
    <n v="10000"/>
    <n v="2"/>
    <x v="2"/>
    <x v="37"/>
  </r>
  <r>
    <n v="808"/>
    <x v="258"/>
    <s v="CUST808"/>
    <x v="0"/>
    <x v="3"/>
    <x v="1"/>
    <n v="2000"/>
    <x v="0"/>
    <x v="44"/>
    <x v="0"/>
    <n v="60000"/>
    <n v="0"/>
    <x v="1"/>
    <x v="31"/>
  </r>
  <r>
    <n v="809"/>
    <x v="223"/>
    <s v="CUST809"/>
    <x v="0"/>
    <x v="1"/>
    <x v="0"/>
    <n v="100"/>
    <x v="1"/>
    <x v="17"/>
    <x v="3"/>
    <n v="30000"/>
    <n v="2"/>
    <x v="2"/>
    <x v="14"/>
  </r>
  <r>
    <n v="810"/>
    <x v="198"/>
    <s v="CUST810"/>
    <x v="2"/>
    <x v="3"/>
    <x v="3"/>
    <n v="100"/>
    <x v="0"/>
    <x v="42"/>
    <x v="3"/>
    <n v="40000"/>
    <n v="4"/>
    <x v="2"/>
    <x v="28"/>
  </r>
  <r>
    <n v="811"/>
    <x v="79"/>
    <s v="CUST811"/>
    <x v="0"/>
    <x v="1"/>
    <x v="3"/>
    <n v="50"/>
    <x v="0"/>
    <x v="39"/>
    <x v="3"/>
    <n v="70000"/>
    <n v="3"/>
    <x v="4"/>
    <x v="6"/>
  </r>
  <r>
    <n v="812"/>
    <x v="281"/>
    <s v="CUST812"/>
    <x v="2"/>
    <x v="0"/>
    <x v="3"/>
    <n v="75"/>
    <x v="0"/>
    <x v="14"/>
    <x v="4"/>
    <n v="60000"/>
    <n v="0"/>
    <x v="1"/>
    <x v="40"/>
  </r>
  <r>
    <n v="813"/>
    <x v="99"/>
    <s v="CUST813"/>
    <x v="2"/>
    <x v="0"/>
    <x v="0"/>
    <n v="150"/>
    <x v="0"/>
    <x v="8"/>
    <x v="1"/>
    <n v="70000"/>
    <n v="4"/>
    <x v="0"/>
    <x v="23"/>
  </r>
  <r>
    <n v="814"/>
    <x v="328"/>
    <s v="CUST814"/>
    <x v="1"/>
    <x v="2"/>
    <x v="1"/>
    <n v="500"/>
    <x v="1"/>
    <x v="42"/>
    <x v="3"/>
    <n v="70000"/>
    <n v="2"/>
    <x v="2"/>
    <x v="8"/>
  </r>
  <r>
    <n v="815"/>
    <x v="286"/>
    <s v="CUST815"/>
    <x v="1"/>
    <x v="0"/>
    <x v="3"/>
    <n v="75"/>
    <x v="1"/>
    <x v="25"/>
    <x v="1"/>
    <n v="70000"/>
    <n v="4"/>
    <x v="0"/>
    <x v="33"/>
  </r>
  <r>
    <n v="816"/>
    <x v="269"/>
    <s v="CUST816"/>
    <x v="0"/>
    <x v="1"/>
    <x v="1"/>
    <n v="1000"/>
    <x v="0"/>
    <x v="16"/>
    <x v="1"/>
    <n v="40000"/>
    <n v="0"/>
    <x v="1"/>
    <x v="38"/>
  </r>
  <r>
    <n v="817"/>
    <x v="315"/>
    <s v="CUST817"/>
    <x v="0"/>
    <x v="3"/>
    <x v="0"/>
    <n v="200"/>
    <x v="0"/>
    <x v="4"/>
    <x v="0"/>
    <n v="60000"/>
    <n v="3"/>
    <x v="4"/>
    <x v="3"/>
  </r>
  <r>
    <n v="818"/>
    <x v="88"/>
    <s v="CUST818"/>
    <x v="2"/>
    <x v="2"/>
    <x v="1"/>
    <n v="500"/>
    <x v="0"/>
    <x v="4"/>
    <x v="0"/>
    <n v="60000"/>
    <n v="3"/>
    <x v="4"/>
    <x v="2"/>
  </r>
  <r>
    <n v="819"/>
    <x v="139"/>
    <s v="CUST819"/>
    <x v="0"/>
    <x v="1"/>
    <x v="0"/>
    <n v="100"/>
    <x v="1"/>
    <x v="10"/>
    <x v="0"/>
    <n v="40000"/>
    <n v="0"/>
    <x v="1"/>
    <x v="39"/>
  </r>
  <r>
    <n v="820"/>
    <x v="4"/>
    <s v="CUST820"/>
    <x v="2"/>
    <x v="3"/>
    <x v="0"/>
    <n v="200"/>
    <x v="0"/>
    <x v="19"/>
    <x v="1"/>
    <n v="40000"/>
    <n v="0"/>
    <x v="2"/>
    <x v="46"/>
  </r>
  <r>
    <n v="821"/>
    <x v="10"/>
    <s v="CUST821"/>
    <x v="2"/>
    <x v="2"/>
    <x v="4"/>
    <n v="300"/>
    <x v="0"/>
    <x v="19"/>
    <x v="1"/>
    <n v="110000"/>
    <n v="1"/>
    <x v="0"/>
    <x v="23"/>
  </r>
  <r>
    <n v="822"/>
    <x v="29"/>
    <s v="CUST822"/>
    <x v="0"/>
    <x v="0"/>
    <x v="0"/>
    <n v="150"/>
    <x v="1"/>
    <x v="8"/>
    <x v="1"/>
    <n v="60000"/>
    <n v="0"/>
    <x v="1"/>
    <x v="39"/>
  </r>
  <r>
    <n v="823"/>
    <x v="304"/>
    <s v="CUST823"/>
    <x v="2"/>
    <x v="1"/>
    <x v="0"/>
    <n v="100"/>
    <x v="1"/>
    <x v="37"/>
    <x v="3"/>
    <n v="30000"/>
    <n v="0"/>
    <x v="2"/>
    <x v="15"/>
  </r>
  <r>
    <n v="824"/>
    <x v="179"/>
    <s v="CUST824"/>
    <x v="1"/>
    <x v="3"/>
    <x v="2"/>
    <n v="120"/>
    <x v="0"/>
    <x v="7"/>
    <x v="3"/>
    <n v="70000"/>
    <n v="4"/>
    <x v="2"/>
    <x v="14"/>
  </r>
  <r>
    <n v="825"/>
    <x v="300"/>
    <s v="CUST825"/>
    <x v="0"/>
    <x v="2"/>
    <x v="3"/>
    <n v="25"/>
    <x v="1"/>
    <x v="6"/>
    <x v="1"/>
    <n v="110000"/>
    <n v="2"/>
    <x v="0"/>
    <x v="38"/>
  </r>
  <r>
    <n v="826"/>
    <x v="218"/>
    <s v="CUST826"/>
    <x v="1"/>
    <x v="2"/>
    <x v="4"/>
    <n v="300"/>
    <x v="1"/>
    <x v="6"/>
    <x v="1"/>
    <n v="70000"/>
    <n v="3"/>
    <x v="2"/>
    <x v="36"/>
  </r>
  <r>
    <n v="827"/>
    <x v="289"/>
    <s v="CUST827"/>
    <x v="0"/>
    <x v="0"/>
    <x v="4"/>
    <n v="900"/>
    <x v="0"/>
    <x v="39"/>
    <x v="3"/>
    <n v="70000"/>
    <n v="4"/>
    <x v="4"/>
    <x v="35"/>
  </r>
  <r>
    <n v="828"/>
    <x v="174"/>
    <s v="CUST828"/>
    <x v="2"/>
    <x v="3"/>
    <x v="4"/>
    <n v="1200"/>
    <x v="1"/>
    <x v="44"/>
    <x v="0"/>
    <n v="80000"/>
    <n v="3"/>
    <x v="0"/>
    <x v="29"/>
  </r>
  <r>
    <n v="829"/>
    <x v="37"/>
    <s v="CUST829"/>
    <x v="0"/>
    <x v="0"/>
    <x v="2"/>
    <n v="90"/>
    <x v="0"/>
    <x v="39"/>
    <x v="3"/>
    <n v="40000"/>
    <n v="0"/>
    <x v="3"/>
    <x v="11"/>
  </r>
  <r>
    <n v="830"/>
    <x v="36"/>
    <s v="CUST830"/>
    <x v="1"/>
    <x v="0"/>
    <x v="0"/>
    <n v="150"/>
    <x v="1"/>
    <x v="12"/>
    <x v="3"/>
    <n v="170000"/>
    <n v="1"/>
    <x v="4"/>
    <x v="30"/>
  </r>
  <r>
    <n v="831"/>
    <x v="267"/>
    <s v="CUST831"/>
    <x v="2"/>
    <x v="3"/>
    <x v="3"/>
    <n v="100"/>
    <x v="0"/>
    <x v="15"/>
    <x v="0"/>
    <n v="60000"/>
    <n v="2"/>
    <x v="2"/>
    <x v="40"/>
  </r>
  <r>
    <n v="832"/>
    <x v="296"/>
    <s v="CUST832"/>
    <x v="0"/>
    <x v="3"/>
    <x v="1"/>
    <n v="2000"/>
    <x v="0"/>
    <x v="16"/>
    <x v="1"/>
    <n v="70000"/>
    <n v="4"/>
    <x v="0"/>
    <x v="7"/>
  </r>
  <r>
    <n v="833"/>
    <x v="83"/>
    <s v="CUST833"/>
    <x v="0"/>
    <x v="3"/>
    <x v="0"/>
    <n v="200"/>
    <x v="0"/>
    <x v="13"/>
    <x v="2"/>
    <n v="60000"/>
    <n v="0"/>
    <x v="4"/>
    <x v="18"/>
  </r>
  <r>
    <n v="834"/>
    <x v="194"/>
    <s v="CUST834"/>
    <x v="0"/>
    <x v="1"/>
    <x v="2"/>
    <n v="60"/>
    <x v="1"/>
    <x v="37"/>
    <x v="3"/>
    <n v="70000"/>
    <n v="0"/>
    <x v="0"/>
    <x v="24"/>
  </r>
  <r>
    <n v="835"/>
    <x v="206"/>
    <s v="CUST835"/>
    <x v="1"/>
    <x v="3"/>
    <x v="0"/>
    <n v="200"/>
    <x v="0"/>
    <x v="3"/>
    <x v="2"/>
    <n v="70000"/>
    <n v="2"/>
    <x v="3"/>
    <x v="18"/>
  </r>
  <r>
    <n v="836"/>
    <x v="90"/>
    <s v="CUST836"/>
    <x v="1"/>
    <x v="2"/>
    <x v="0"/>
    <n v="50"/>
    <x v="1"/>
    <x v="11"/>
    <x v="4"/>
    <n v="60000"/>
    <n v="3"/>
    <x v="0"/>
    <x v="0"/>
  </r>
  <r>
    <n v="837"/>
    <x v="68"/>
    <s v="CUST837"/>
    <x v="0"/>
    <x v="0"/>
    <x v="2"/>
    <n v="90"/>
    <x v="0"/>
    <x v="18"/>
    <x v="4"/>
    <n v="40000"/>
    <n v="0"/>
    <x v="1"/>
    <x v="28"/>
  </r>
  <r>
    <n v="838"/>
    <x v="305"/>
    <s v="CUST838"/>
    <x v="2"/>
    <x v="1"/>
    <x v="4"/>
    <n v="600"/>
    <x v="0"/>
    <x v="16"/>
    <x v="1"/>
    <n v="60000"/>
    <n v="1"/>
    <x v="4"/>
    <x v="30"/>
  </r>
  <r>
    <n v="839"/>
    <x v="33"/>
    <s v="CUST839"/>
    <x v="2"/>
    <x v="3"/>
    <x v="4"/>
    <n v="1200"/>
    <x v="1"/>
    <x v="29"/>
    <x v="4"/>
    <n v="80000"/>
    <n v="3"/>
    <x v="0"/>
    <x v="23"/>
  </r>
  <r>
    <n v="840"/>
    <x v="329"/>
    <s v="CUST840"/>
    <x v="1"/>
    <x v="1"/>
    <x v="3"/>
    <n v="50"/>
    <x v="0"/>
    <x v="17"/>
    <x v="3"/>
    <n v="80000"/>
    <n v="3"/>
    <x v="4"/>
    <x v="24"/>
  </r>
  <r>
    <n v="841"/>
    <x v="113"/>
    <s v="CUST841"/>
    <x v="2"/>
    <x v="3"/>
    <x v="3"/>
    <n v="100"/>
    <x v="0"/>
    <x v="33"/>
    <x v="0"/>
    <n v="70000"/>
    <n v="4"/>
    <x v="1"/>
    <x v="11"/>
  </r>
  <r>
    <n v="842"/>
    <x v="24"/>
    <s v="CUST842"/>
    <x v="1"/>
    <x v="1"/>
    <x v="4"/>
    <n v="600"/>
    <x v="1"/>
    <x v="16"/>
    <x v="1"/>
    <n v="120000"/>
    <n v="2"/>
    <x v="4"/>
    <x v="13"/>
  </r>
  <r>
    <n v="843"/>
    <x v="247"/>
    <s v="CUST843"/>
    <x v="0"/>
    <x v="0"/>
    <x v="1"/>
    <n v="1500"/>
    <x v="0"/>
    <x v="34"/>
    <x v="4"/>
    <n v="60000"/>
    <n v="1"/>
    <x v="1"/>
    <x v="22"/>
  </r>
  <r>
    <n v="844"/>
    <x v="205"/>
    <s v="CUST844"/>
    <x v="1"/>
    <x v="0"/>
    <x v="0"/>
    <n v="150"/>
    <x v="0"/>
    <x v="10"/>
    <x v="0"/>
    <n v="80000"/>
    <n v="2"/>
    <x v="3"/>
    <x v="34"/>
  </r>
  <r>
    <n v="845"/>
    <x v="121"/>
    <s v="CUST845"/>
    <x v="1"/>
    <x v="2"/>
    <x v="1"/>
    <n v="500"/>
    <x v="0"/>
    <x v="31"/>
    <x v="1"/>
    <n v="40000"/>
    <n v="5"/>
    <x v="2"/>
    <x v="0"/>
  </r>
  <r>
    <n v="846"/>
    <x v="161"/>
    <s v="CUST846"/>
    <x v="0"/>
    <x v="2"/>
    <x v="0"/>
    <n v="50"/>
    <x v="0"/>
    <x v="13"/>
    <x v="2"/>
    <n v="20000"/>
    <n v="3"/>
    <x v="3"/>
    <x v="16"/>
  </r>
  <r>
    <n v="847"/>
    <x v="181"/>
    <s v="CUST847"/>
    <x v="2"/>
    <x v="3"/>
    <x v="4"/>
    <n v="1200"/>
    <x v="1"/>
    <x v="18"/>
    <x v="4"/>
    <n v="70000"/>
    <n v="4"/>
    <x v="1"/>
    <x v="38"/>
  </r>
  <r>
    <n v="848"/>
    <x v="146"/>
    <s v="CUST848"/>
    <x v="1"/>
    <x v="0"/>
    <x v="3"/>
    <n v="75"/>
    <x v="1"/>
    <x v="7"/>
    <x v="3"/>
    <n v="40000"/>
    <n v="0"/>
    <x v="3"/>
    <x v="34"/>
  </r>
  <r>
    <n v="849"/>
    <x v="145"/>
    <s v="CUST849"/>
    <x v="1"/>
    <x v="1"/>
    <x v="3"/>
    <n v="50"/>
    <x v="0"/>
    <x v="40"/>
    <x v="0"/>
    <n v="130000"/>
    <n v="0"/>
    <x v="4"/>
    <x v="24"/>
  </r>
  <r>
    <n v="850"/>
    <x v="180"/>
    <s v="CUST850"/>
    <x v="0"/>
    <x v="1"/>
    <x v="1"/>
    <n v="1000"/>
    <x v="1"/>
    <x v="1"/>
    <x v="0"/>
    <n v="40000"/>
    <n v="5"/>
    <x v="2"/>
    <x v="14"/>
  </r>
  <r>
    <n v="851"/>
    <x v="140"/>
    <s v="CUST851"/>
    <x v="2"/>
    <x v="1"/>
    <x v="3"/>
    <n v="50"/>
    <x v="0"/>
    <x v="40"/>
    <x v="0"/>
    <n v="130000"/>
    <n v="2"/>
    <x v="0"/>
    <x v="16"/>
  </r>
  <r>
    <n v="852"/>
    <x v="205"/>
    <s v="CUST852"/>
    <x v="1"/>
    <x v="2"/>
    <x v="4"/>
    <n v="300"/>
    <x v="1"/>
    <x v="41"/>
    <x v="2"/>
    <n v="60000"/>
    <n v="0"/>
    <x v="1"/>
    <x v="32"/>
  </r>
  <r>
    <n v="853"/>
    <x v="145"/>
    <s v="CUST853"/>
    <x v="0"/>
    <x v="1"/>
    <x v="1"/>
    <n v="1000"/>
    <x v="0"/>
    <x v="34"/>
    <x v="4"/>
    <n v="50000"/>
    <n v="2"/>
    <x v="0"/>
    <x v="12"/>
  </r>
  <r>
    <n v="854"/>
    <x v="156"/>
    <s v="CUST854"/>
    <x v="1"/>
    <x v="2"/>
    <x v="0"/>
    <n v="50"/>
    <x v="0"/>
    <x v="38"/>
    <x v="0"/>
    <n v="60000"/>
    <n v="1"/>
    <x v="4"/>
    <x v="17"/>
  </r>
  <r>
    <n v="855"/>
    <x v="152"/>
    <s v="CUST855"/>
    <x v="0"/>
    <x v="2"/>
    <x v="3"/>
    <n v="25"/>
    <x v="0"/>
    <x v="31"/>
    <x v="1"/>
    <n v="60000"/>
    <n v="0"/>
    <x v="1"/>
    <x v="13"/>
  </r>
  <r>
    <n v="856"/>
    <x v="188"/>
    <s v="CUST856"/>
    <x v="2"/>
    <x v="3"/>
    <x v="2"/>
    <n v="120"/>
    <x v="0"/>
    <x v="31"/>
    <x v="1"/>
    <n v="30000"/>
    <n v="0"/>
    <x v="1"/>
    <x v="17"/>
  </r>
  <r>
    <n v="857"/>
    <x v="330"/>
    <s v="CUST857"/>
    <x v="2"/>
    <x v="1"/>
    <x v="3"/>
    <n v="50"/>
    <x v="0"/>
    <x v="43"/>
    <x v="3"/>
    <n v="40000"/>
    <n v="0"/>
    <x v="1"/>
    <x v="20"/>
  </r>
  <r>
    <n v="858"/>
    <x v="331"/>
    <s v="CUST858"/>
    <x v="2"/>
    <x v="1"/>
    <x v="0"/>
    <n v="100"/>
    <x v="0"/>
    <x v="9"/>
    <x v="4"/>
    <n v="60000"/>
    <n v="1"/>
    <x v="0"/>
    <x v="29"/>
  </r>
  <r>
    <n v="859"/>
    <x v="27"/>
    <s v="CUST859"/>
    <x v="2"/>
    <x v="0"/>
    <x v="1"/>
    <n v="1500"/>
    <x v="1"/>
    <x v="37"/>
    <x v="3"/>
    <n v="40000"/>
    <n v="0"/>
    <x v="0"/>
    <x v="15"/>
  </r>
  <r>
    <n v="860"/>
    <x v="332"/>
    <s v="CUST860"/>
    <x v="1"/>
    <x v="3"/>
    <x v="0"/>
    <n v="200"/>
    <x v="0"/>
    <x v="7"/>
    <x v="3"/>
    <n v="30000"/>
    <n v="2"/>
    <x v="2"/>
    <x v="25"/>
  </r>
  <r>
    <n v="861"/>
    <x v="15"/>
    <s v="CUST861"/>
    <x v="1"/>
    <x v="0"/>
    <x v="2"/>
    <n v="90"/>
    <x v="1"/>
    <x v="41"/>
    <x v="2"/>
    <n v="30000"/>
    <n v="0"/>
    <x v="1"/>
    <x v="15"/>
  </r>
  <r>
    <n v="862"/>
    <x v="50"/>
    <s v="CUST862"/>
    <x v="2"/>
    <x v="3"/>
    <x v="4"/>
    <n v="1200"/>
    <x v="0"/>
    <x v="20"/>
    <x v="0"/>
    <n v="20000"/>
    <n v="2"/>
    <x v="2"/>
    <x v="32"/>
  </r>
  <r>
    <n v="863"/>
    <x v="262"/>
    <s v="CUST863"/>
    <x v="2"/>
    <x v="1"/>
    <x v="3"/>
    <n v="50"/>
    <x v="1"/>
    <x v="4"/>
    <x v="0"/>
    <n v="50000"/>
    <n v="0"/>
    <x v="4"/>
    <x v="10"/>
  </r>
  <r>
    <n v="864"/>
    <x v="282"/>
    <s v="CUST864"/>
    <x v="2"/>
    <x v="2"/>
    <x v="1"/>
    <n v="500"/>
    <x v="1"/>
    <x v="25"/>
    <x v="1"/>
    <n v="80000"/>
    <n v="0"/>
    <x v="0"/>
    <x v="30"/>
  </r>
  <r>
    <n v="865"/>
    <x v="333"/>
    <s v="CUST865"/>
    <x v="1"/>
    <x v="2"/>
    <x v="4"/>
    <n v="300"/>
    <x v="1"/>
    <x v="13"/>
    <x v="2"/>
    <n v="40000"/>
    <n v="0"/>
    <x v="2"/>
    <x v="31"/>
  </r>
  <r>
    <n v="866"/>
    <x v="179"/>
    <s v="CUST866"/>
    <x v="2"/>
    <x v="2"/>
    <x v="0"/>
    <n v="50"/>
    <x v="0"/>
    <x v="46"/>
    <x v="4"/>
    <n v="80000"/>
    <n v="0"/>
    <x v="0"/>
    <x v="36"/>
  </r>
  <r>
    <n v="867"/>
    <x v="264"/>
    <s v="CUST867"/>
    <x v="2"/>
    <x v="2"/>
    <x v="1"/>
    <n v="500"/>
    <x v="0"/>
    <x v="34"/>
    <x v="4"/>
    <n v="60000"/>
    <n v="2"/>
    <x v="2"/>
    <x v="5"/>
  </r>
  <r>
    <n v="868"/>
    <x v="237"/>
    <s v="CUST868"/>
    <x v="2"/>
    <x v="2"/>
    <x v="4"/>
    <n v="300"/>
    <x v="1"/>
    <x v="36"/>
    <x v="4"/>
    <n v="70000"/>
    <n v="3"/>
    <x v="1"/>
    <x v="39"/>
  </r>
  <r>
    <n v="869"/>
    <x v="268"/>
    <s v="CUST869"/>
    <x v="0"/>
    <x v="0"/>
    <x v="1"/>
    <n v="1500"/>
    <x v="0"/>
    <x v="3"/>
    <x v="2"/>
    <n v="30000"/>
    <n v="5"/>
    <x v="3"/>
    <x v="1"/>
  </r>
  <r>
    <n v="870"/>
    <x v="321"/>
    <s v="CUST870"/>
    <x v="2"/>
    <x v="3"/>
    <x v="2"/>
    <n v="120"/>
    <x v="1"/>
    <x v="6"/>
    <x v="1"/>
    <n v="110000"/>
    <n v="3"/>
    <x v="0"/>
    <x v="3"/>
  </r>
  <r>
    <n v="871"/>
    <x v="178"/>
    <s v="CUST871"/>
    <x v="0"/>
    <x v="1"/>
    <x v="2"/>
    <n v="60"/>
    <x v="0"/>
    <x v="17"/>
    <x v="3"/>
    <n v="60000"/>
    <n v="1"/>
    <x v="1"/>
    <x v="39"/>
  </r>
  <r>
    <n v="872"/>
    <x v="120"/>
    <s v="CUST872"/>
    <x v="0"/>
    <x v="0"/>
    <x v="3"/>
    <n v="75"/>
    <x v="1"/>
    <x v="7"/>
    <x v="3"/>
    <n v="60000"/>
    <n v="2"/>
    <x v="2"/>
    <x v="3"/>
  </r>
  <r>
    <n v="873"/>
    <x v="136"/>
    <s v="CUST873"/>
    <x v="2"/>
    <x v="3"/>
    <x v="3"/>
    <n v="100"/>
    <x v="1"/>
    <x v="15"/>
    <x v="0"/>
    <n v="70000"/>
    <n v="3"/>
    <x v="4"/>
    <x v="25"/>
  </r>
  <r>
    <n v="874"/>
    <x v="40"/>
    <s v="CUST874"/>
    <x v="0"/>
    <x v="2"/>
    <x v="2"/>
    <n v="30"/>
    <x v="0"/>
    <x v="43"/>
    <x v="3"/>
    <n v="50000"/>
    <n v="3"/>
    <x v="0"/>
    <x v="39"/>
  </r>
  <r>
    <n v="875"/>
    <x v="298"/>
    <s v="CUST875"/>
    <x v="2"/>
    <x v="3"/>
    <x v="1"/>
    <n v="2000"/>
    <x v="1"/>
    <x v="25"/>
    <x v="1"/>
    <n v="30000"/>
    <n v="1"/>
    <x v="0"/>
    <x v="42"/>
  </r>
  <r>
    <n v="876"/>
    <x v="153"/>
    <s v="CUST876"/>
    <x v="1"/>
    <x v="3"/>
    <x v="2"/>
    <n v="120"/>
    <x v="0"/>
    <x v="22"/>
    <x v="2"/>
    <n v="70000"/>
    <n v="2"/>
    <x v="0"/>
    <x v="38"/>
  </r>
  <r>
    <n v="877"/>
    <x v="171"/>
    <s v="CUST877"/>
    <x v="1"/>
    <x v="2"/>
    <x v="3"/>
    <n v="25"/>
    <x v="1"/>
    <x v="26"/>
    <x v="3"/>
    <n v="30000"/>
    <n v="0"/>
    <x v="3"/>
    <x v="16"/>
  </r>
  <r>
    <n v="878"/>
    <x v="313"/>
    <s v="CUST878"/>
    <x v="1"/>
    <x v="2"/>
    <x v="2"/>
    <n v="30"/>
    <x v="1"/>
    <x v="29"/>
    <x v="4"/>
    <n v="70000"/>
    <n v="5"/>
    <x v="0"/>
    <x v="37"/>
  </r>
  <r>
    <n v="879"/>
    <x v="24"/>
    <s v="CUST879"/>
    <x v="1"/>
    <x v="2"/>
    <x v="2"/>
    <n v="30"/>
    <x v="0"/>
    <x v="9"/>
    <x v="4"/>
    <n v="50000"/>
    <n v="2"/>
    <x v="4"/>
    <x v="21"/>
  </r>
  <r>
    <n v="880"/>
    <x v="63"/>
    <s v="CUST880"/>
    <x v="0"/>
    <x v="1"/>
    <x v="1"/>
    <n v="1000"/>
    <x v="0"/>
    <x v="11"/>
    <x v="4"/>
    <n v="90000"/>
    <n v="4"/>
    <x v="2"/>
    <x v="45"/>
  </r>
  <r>
    <n v="881"/>
    <x v="79"/>
    <s v="CUST881"/>
    <x v="2"/>
    <x v="2"/>
    <x v="4"/>
    <n v="300"/>
    <x v="0"/>
    <x v="11"/>
    <x v="4"/>
    <n v="80000"/>
    <n v="2"/>
    <x v="4"/>
    <x v="22"/>
  </r>
  <r>
    <n v="882"/>
    <x v="264"/>
    <s v="CUST882"/>
    <x v="2"/>
    <x v="1"/>
    <x v="3"/>
    <n v="50"/>
    <x v="1"/>
    <x v="12"/>
    <x v="3"/>
    <n v="80000"/>
    <n v="4"/>
    <x v="4"/>
    <x v="46"/>
  </r>
  <r>
    <n v="883"/>
    <x v="119"/>
    <s v="CUST883"/>
    <x v="2"/>
    <x v="2"/>
    <x v="1"/>
    <n v="500"/>
    <x v="0"/>
    <x v="30"/>
    <x v="2"/>
    <n v="30000"/>
    <n v="0"/>
    <x v="4"/>
    <x v="41"/>
  </r>
  <r>
    <n v="884"/>
    <x v="310"/>
    <s v="CUST884"/>
    <x v="1"/>
    <x v="1"/>
    <x v="2"/>
    <n v="60"/>
    <x v="1"/>
    <x v="1"/>
    <x v="0"/>
    <n v="60000"/>
    <n v="1"/>
    <x v="0"/>
    <x v="37"/>
  </r>
  <r>
    <n v="885"/>
    <x v="163"/>
    <s v="CUST885"/>
    <x v="1"/>
    <x v="3"/>
    <x v="2"/>
    <n v="120"/>
    <x v="1"/>
    <x v="8"/>
    <x v="1"/>
    <n v="80000"/>
    <n v="4"/>
    <x v="4"/>
    <x v="34"/>
  </r>
  <r>
    <n v="886"/>
    <x v="55"/>
    <s v="CUST886"/>
    <x v="2"/>
    <x v="0"/>
    <x v="4"/>
    <n v="900"/>
    <x v="0"/>
    <x v="3"/>
    <x v="2"/>
    <n v="20000"/>
    <n v="2"/>
    <x v="3"/>
    <x v="2"/>
  </r>
  <r>
    <n v="887"/>
    <x v="86"/>
    <s v="CUST887"/>
    <x v="1"/>
    <x v="3"/>
    <x v="3"/>
    <n v="100"/>
    <x v="0"/>
    <x v="42"/>
    <x v="3"/>
    <n v="70000"/>
    <n v="3"/>
    <x v="4"/>
    <x v="1"/>
  </r>
  <r>
    <n v="888"/>
    <x v="163"/>
    <s v="CUST888"/>
    <x v="2"/>
    <x v="3"/>
    <x v="3"/>
    <n v="100"/>
    <x v="1"/>
    <x v="8"/>
    <x v="1"/>
    <n v="50000"/>
    <n v="0"/>
    <x v="4"/>
    <x v="44"/>
  </r>
  <r>
    <n v="889"/>
    <x v="45"/>
    <s v="CUST889"/>
    <x v="2"/>
    <x v="2"/>
    <x v="0"/>
    <n v="50"/>
    <x v="1"/>
    <x v="10"/>
    <x v="0"/>
    <n v="60000"/>
    <n v="4"/>
    <x v="0"/>
    <x v="38"/>
  </r>
  <r>
    <n v="890"/>
    <x v="156"/>
    <s v="CUST890"/>
    <x v="2"/>
    <x v="1"/>
    <x v="3"/>
    <n v="50"/>
    <x v="0"/>
    <x v="0"/>
    <x v="0"/>
    <n v="70000"/>
    <n v="1"/>
    <x v="4"/>
    <x v="45"/>
  </r>
  <r>
    <n v="891"/>
    <x v="334"/>
    <s v="CUST891"/>
    <x v="2"/>
    <x v="0"/>
    <x v="4"/>
    <n v="900"/>
    <x v="0"/>
    <x v="41"/>
    <x v="2"/>
    <n v="40000"/>
    <n v="2"/>
    <x v="1"/>
    <x v="26"/>
  </r>
  <r>
    <n v="892"/>
    <x v="55"/>
    <s v="CUST892"/>
    <x v="2"/>
    <x v="2"/>
    <x v="0"/>
    <n v="50"/>
    <x v="0"/>
    <x v="29"/>
    <x v="4"/>
    <n v="100000"/>
    <n v="1"/>
    <x v="4"/>
    <x v="31"/>
  </r>
  <r>
    <n v="893"/>
    <x v="35"/>
    <s v="CUST893"/>
    <x v="2"/>
    <x v="2"/>
    <x v="0"/>
    <n v="50"/>
    <x v="0"/>
    <x v="19"/>
    <x v="1"/>
    <n v="70000"/>
    <n v="4"/>
    <x v="0"/>
    <x v="12"/>
  </r>
  <r>
    <n v="894"/>
    <x v="328"/>
    <s v="CUST894"/>
    <x v="2"/>
    <x v="2"/>
    <x v="2"/>
    <n v="30"/>
    <x v="0"/>
    <x v="8"/>
    <x v="1"/>
    <n v="60000"/>
    <n v="1"/>
    <x v="4"/>
    <x v="28"/>
  </r>
  <r>
    <n v="895"/>
    <x v="247"/>
    <s v="CUST895"/>
    <x v="1"/>
    <x v="3"/>
    <x v="2"/>
    <n v="120"/>
    <x v="1"/>
    <x v="28"/>
    <x v="1"/>
    <n v="70000"/>
    <n v="3"/>
    <x v="4"/>
    <x v="40"/>
  </r>
  <r>
    <n v="896"/>
    <x v="28"/>
    <s v="CUST896"/>
    <x v="2"/>
    <x v="1"/>
    <x v="3"/>
    <n v="50"/>
    <x v="1"/>
    <x v="4"/>
    <x v="0"/>
    <n v="50000"/>
    <n v="4"/>
    <x v="0"/>
    <x v="22"/>
  </r>
  <r>
    <n v="897"/>
    <x v="335"/>
    <s v="CUST897"/>
    <x v="2"/>
    <x v="1"/>
    <x v="0"/>
    <n v="100"/>
    <x v="1"/>
    <x v="12"/>
    <x v="3"/>
    <n v="50000"/>
    <n v="1"/>
    <x v="0"/>
    <x v="40"/>
  </r>
  <r>
    <n v="898"/>
    <x v="113"/>
    <s v="CUST898"/>
    <x v="1"/>
    <x v="0"/>
    <x v="2"/>
    <n v="90"/>
    <x v="1"/>
    <x v="13"/>
    <x v="2"/>
    <n v="30000"/>
    <n v="0"/>
    <x v="3"/>
    <x v="7"/>
  </r>
  <r>
    <n v="899"/>
    <x v="242"/>
    <s v="CUST899"/>
    <x v="1"/>
    <x v="1"/>
    <x v="4"/>
    <n v="600"/>
    <x v="0"/>
    <x v="1"/>
    <x v="0"/>
    <n v="70000"/>
    <n v="5"/>
    <x v="0"/>
    <x v="7"/>
  </r>
  <r>
    <n v="900"/>
    <x v="62"/>
    <s v="CUST900"/>
    <x v="1"/>
    <x v="1"/>
    <x v="2"/>
    <n v="60"/>
    <x v="0"/>
    <x v="34"/>
    <x v="4"/>
    <n v="70000"/>
    <n v="5"/>
    <x v="4"/>
    <x v="13"/>
  </r>
  <r>
    <n v="901"/>
    <x v="294"/>
    <s v="CUST901"/>
    <x v="2"/>
    <x v="2"/>
    <x v="2"/>
    <n v="30"/>
    <x v="0"/>
    <x v="33"/>
    <x v="0"/>
    <n v="40000"/>
    <n v="4"/>
    <x v="2"/>
    <x v="14"/>
  </r>
  <r>
    <n v="902"/>
    <x v="207"/>
    <s v="CUST902"/>
    <x v="0"/>
    <x v="2"/>
    <x v="0"/>
    <n v="50"/>
    <x v="1"/>
    <x v="31"/>
    <x v="1"/>
    <n v="60000"/>
    <n v="4"/>
    <x v="0"/>
    <x v="14"/>
  </r>
  <r>
    <n v="903"/>
    <x v="60"/>
    <s v="CUST903"/>
    <x v="0"/>
    <x v="3"/>
    <x v="0"/>
    <n v="200"/>
    <x v="1"/>
    <x v="25"/>
    <x v="1"/>
    <n v="80000"/>
    <n v="3"/>
    <x v="0"/>
    <x v="31"/>
  </r>
  <r>
    <n v="904"/>
    <x v="336"/>
    <s v="CUST904"/>
    <x v="1"/>
    <x v="2"/>
    <x v="1"/>
    <n v="500"/>
    <x v="0"/>
    <x v="20"/>
    <x v="0"/>
    <n v="90000"/>
    <n v="4"/>
    <x v="4"/>
    <x v="18"/>
  </r>
  <r>
    <n v="905"/>
    <x v="128"/>
    <s v="CUST905"/>
    <x v="0"/>
    <x v="2"/>
    <x v="4"/>
    <n v="300"/>
    <x v="0"/>
    <x v="26"/>
    <x v="3"/>
    <n v="60000"/>
    <n v="2"/>
    <x v="0"/>
    <x v="24"/>
  </r>
  <r>
    <n v="906"/>
    <x v="234"/>
    <s v="CUST906"/>
    <x v="1"/>
    <x v="2"/>
    <x v="0"/>
    <n v="50"/>
    <x v="1"/>
    <x v="29"/>
    <x v="4"/>
    <n v="90000"/>
    <n v="4"/>
    <x v="0"/>
    <x v="1"/>
  </r>
  <r>
    <n v="907"/>
    <x v="199"/>
    <s v="CUST907"/>
    <x v="2"/>
    <x v="2"/>
    <x v="3"/>
    <n v="25"/>
    <x v="1"/>
    <x v="5"/>
    <x v="2"/>
    <n v="60000"/>
    <n v="1"/>
    <x v="4"/>
    <x v="46"/>
  </r>
  <r>
    <n v="908"/>
    <x v="167"/>
    <s v="CUST908"/>
    <x v="0"/>
    <x v="3"/>
    <x v="4"/>
    <n v="1200"/>
    <x v="0"/>
    <x v="6"/>
    <x v="1"/>
    <n v="50000"/>
    <n v="4"/>
    <x v="0"/>
    <x v="30"/>
  </r>
  <r>
    <n v="909"/>
    <x v="77"/>
    <s v="CUST909"/>
    <x v="2"/>
    <x v="2"/>
    <x v="4"/>
    <n v="300"/>
    <x v="0"/>
    <x v="1"/>
    <x v="0"/>
    <n v="50000"/>
    <n v="3"/>
    <x v="0"/>
    <x v="37"/>
  </r>
  <r>
    <n v="910"/>
    <x v="149"/>
    <s v="CUST910"/>
    <x v="0"/>
    <x v="0"/>
    <x v="0"/>
    <n v="150"/>
    <x v="1"/>
    <x v="29"/>
    <x v="4"/>
    <n v="60000"/>
    <n v="0"/>
    <x v="4"/>
    <x v="20"/>
  </r>
  <r>
    <n v="911"/>
    <x v="3"/>
    <s v="CUST911"/>
    <x v="2"/>
    <x v="0"/>
    <x v="4"/>
    <n v="900"/>
    <x v="0"/>
    <x v="13"/>
    <x v="2"/>
    <n v="40000"/>
    <n v="4"/>
    <x v="2"/>
    <x v="40"/>
  </r>
  <r>
    <n v="912"/>
    <x v="58"/>
    <s v="CUST912"/>
    <x v="0"/>
    <x v="0"/>
    <x v="0"/>
    <n v="150"/>
    <x v="0"/>
    <x v="25"/>
    <x v="1"/>
    <n v="80000"/>
    <n v="5"/>
    <x v="0"/>
    <x v="9"/>
  </r>
  <r>
    <n v="913"/>
    <x v="185"/>
    <s v="CUST913"/>
    <x v="2"/>
    <x v="0"/>
    <x v="2"/>
    <n v="90"/>
    <x v="0"/>
    <x v="38"/>
    <x v="0"/>
    <n v="40000"/>
    <n v="3"/>
    <x v="1"/>
    <x v="10"/>
  </r>
  <r>
    <n v="914"/>
    <x v="120"/>
    <s v="CUST914"/>
    <x v="2"/>
    <x v="2"/>
    <x v="1"/>
    <n v="500"/>
    <x v="1"/>
    <x v="42"/>
    <x v="3"/>
    <n v="60000"/>
    <n v="2"/>
    <x v="0"/>
    <x v="44"/>
  </r>
  <r>
    <n v="915"/>
    <x v="337"/>
    <s v="CUST915"/>
    <x v="0"/>
    <x v="0"/>
    <x v="2"/>
    <n v="90"/>
    <x v="1"/>
    <x v="1"/>
    <x v="0"/>
    <n v="80000"/>
    <n v="5"/>
    <x v="4"/>
    <x v="36"/>
  </r>
  <r>
    <n v="916"/>
    <x v="32"/>
    <s v="CUST916"/>
    <x v="2"/>
    <x v="2"/>
    <x v="0"/>
    <n v="50"/>
    <x v="1"/>
    <x v="40"/>
    <x v="0"/>
    <n v="60000"/>
    <n v="3"/>
    <x v="4"/>
    <x v="27"/>
  </r>
  <r>
    <n v="917"/>
    <x v="149"/>
    <s v="CUST917"/>
    <x v="2"/>
    <x v="3"/>
    <x v="0"/>
    <n v="200"/>
    <x v="1"/>
    <x v="35"/>
    <x v="3"/>
    <n v="70000"/>
    <n v="3"/>
    <x v="4"/>
    <x v="9"/>
  </r>
  <r>
    <n v="918"/>
    <x v="250"/>
    <s v="CUST918"/>
    <x v="2"/>
    <x v="0"/>
    <x v="2"/>
    <n v="90"/>
    <x v="1"/>
    <x v="13"/>
    <x v="2"/>
    <n v="110000"/>
    <n v="3"/>
    <x v="0"/>
    <x v="24"/>
  </r>
  <r>
    <n v="919"/>
    <x v="331"/>
    <s v="CUST919"/>
    <x v="0"/>
    <x v="1"/>
    <x v="3"/>
    <n v="50"/>
    <x v="1"/>
    <x v="11"/>
    <x v="4"/>
    <n v="70000"/>
    <n v="0"/>
    <x v="1"/>
    <x v="37"/>
  </r>
  <r>
    <n v="920"/>
    <x v="7"/>
    <s v="CUST920"/>
    <x v="0"/>
    <x v="0"/>
    <x v="3"/>
    <n v="75"/>
    <x v="1"/>
    <x v="20"/>
    <x v="0"/>
    <n v="40000"/>
    <n v="4"/>
    <x v="2"/>
    <x v="11"/>
  </r>
  <r>
    <n v="921"/>
    <x v="326"/>
    <s v="CUST921"/>
    <x v="2"/>
    <x v="0"/>
    <x v="3"/>
    <n v="75"/>
    <x v="0"/>
    <x v="25"/>
    <x v="1"/>
    <n v="30000"/>
    <n v="2"/>
    <x v="2"/>
    <x v="36"/>
  </r>
  <r>
    <n v="922"/>
    <x v="338"/>
    <s v="CUST922"/>
    <x v="2"/>
    <x v="2"/>
    <x v="0"/>
    <n v="50"/>
    <x v="0"/>
    <x v="41"/>
    <x v="2"/>
    <n v="70000"/>
    <n v="3"/>
    <x v="1"/>
    <x v="23"/>
  </r>
  <r>
    <n v="923"/>
    <x v="232"/>
    <s v="CUST923"/>
    <x v="0"/>
    <x v="0"/>
    <x v="4"/>
    <n v="900"/>
    <x v="0"/>
    <x v="40"/>
    <x v="0"/>
    <n v="40000"/>
    <n v="3"/>
    <x v="1"/>
    <x v="23"/>
  </r>
  <r>
    <n v="924"/>
    <x v="261"/>
    <s v="CUST924"/>
    <x v="0"/>
    <x v="1"/>
    <x v="0"/>
    <n v="100"/>
    <x v="0"/>
    <x v="28"/>
    <x v="1"/>
    <n v="70000"/>
    <n v="3"/>
    <x v="4"/>
    <x v="33"/>
  </r>
  <r>
    <n v="925"/>
    <x v="339"/>
    <s v="CUST925"/>
    <x v="2"/>
    <x v="2"/>
    <x v="4"/>
    <n v="300"/>
    <x v="0"/>
    <x v="36"/>
    <x v="4"/>
    <n v="90000"/>
    <n v="2"/>
    <x v="1"/>
    <x v="33"/>
  </r>
  <r>
    <n v="926"/>
    <x v="306"/>
    <s v="CUST926"/>
    <x v="2"/>
    <x v="2"/>
    <x v="2"/>
    <n v="30"/>
    <x v="0"/>
    <x v="11"/>
    <x v="4"/>
    <n v="50000"/>
    <n v="0"/>
    <x v="4"/>
    <x v="29"/>
  </r>
  <r>
    <n v="927"/>
    <x v="33"/>
    <s v="CUST927"/>
    <x v="2"/>
    <x v="3"/>
    <x v="1"/>
    <n v="2000"/>
    <x v="0"/>
    <x v="22"/>
    <x v="2"/>
    <n v="40000"/>
    <n v="2"/>
    <x v="2"/>
    <x v="41"/>
  </r>
  <r>
    <n v="928"/>
    <x v="334"/>
    <s v="CUST928"/>
    <x v="1"/>
    <x v="3"/>
    <x v="4"/>
    <n v="1200"/>
    <x v="1"/>
    <x v="10"/>
    <x v="0"/>
    <n v="70000"/>
    <n v="0"/>
    <x v="4"/>
    <x v="17"/>
  </r>
  <r>
    <n v="929"/>
    <x v="246"/>
    <s v="CUST929"/>
    <x v="0"/>
    <x v="0"/>
    <x v="3"/>
    <n v="75"/>
    <x v="1"/>
    <x v="9"/>
    <x v="4"/>
    <n v="60000"/>
    <n v="2"/>
    <x v="2"/>
    <x v="6"/>
  </r>
  <r>
    <n v="930"/>
    <x v="318"/>
    <s v="CUST930"/>
    <x v="1"/>
    <x v="3"/>
    <x v="0"/>
    <n v="200"/>
    <x v="0"/>
    <x v="31"/>
    <x v="1"/>
    <n v="60000"/>
    <n v="2"/>
    <x v="2"/>
    <x v="18"/>
  </r>
  <r>
    <n v="931"/>
    <x v="211"/>
    <s v="CUST931"/>
    <x v="0"/>
    <x v="3"/>
    <x v="2"/>
    <n v="120"/>
    <x v="0"/>
    <x v="4"/>
    <x v="0"/>
    <n v="70000"/>
    <n v="5"/>
    <x v="4"/>
    <x v="30"/>
  </r>
  <r>
    <n v="932"/>
    <x v="122"/>
    <s v="CUST932"/>
    <x v="0"/>
    <x v="3"/>
    <x v="3"/>
    <n v="100"/>
    <x v="1"/>
    <x v="5"/>
    <x v="2"/>
    <n v="40000"/>
    <n v="1"/>
    <x v="1"/>
    <x v="16"/>
  </r>
  <r>
    <n v="933"/>
    <x v="89"/>
    <s v="CUST933"/>
    <x v="0"/>
    <x v="2"/>
    <x v="2"/>
    <n v="30"/>
    <x v="0"/>
    <x v="11"/>
    <x v="4"/>
    <n v="40000"/>
    <n v="0"/>
    <x v="2"/>
    <x v="27"/>
  </r>
  <r>
    <n v="934"/>
    <x v="87"/>
    <s v="CUST934"/>
    <x v="0"/>
    <x v="2"/>
    <x v="1"/>
    <n v="500"/>
    <x v="0"/>
    <x v="4"/>
    <x v="0"/>
    <n v="60000"/>
    <n v="0"/>
    <x v="1"/>
    <x v="7"/>
  </r>
  <r>
    <n v="935"/>
    <x v="331"/>
    <s v="CUST935"/>
    <x v="0"/>
    <x v="2"/>
    <x v="0"/>
    <n v="50"/>
    <x v="1"/>
    <x v="0"/>
    <x v="0"/>
    <n v="60000"/>
    <n v="2"/>
    <x v="0"/>
    <x v="15"/>
  </r>
  <r>
    <n v="936"/>
    <x v="227"/>
    <s v="CUST936"/>
    <x v="0"/>
    <x v="3"/>
    <x v="0"/>
    <n v="200"/>
    <x v="0"/>
    <x v="35"/>
    <x v="3"/>
    <n v="60000"/>
    <n v="1"/>
    <x v="1"/>
    <x v="45"/>
  </r>
  <r>
    <n v="937"/>
    <x v="54"/>
    <s v="CUST937"/>
    <x v="0"/>
    <x v="2"/>
    <x v="1"/>
    <n v="500"/>
    <x v="1"/>
    <x v="17"/>
    <x v="3"/>
    <n v="60000"/>
    <n v="4"/>
    <x v="0"/>
    <x v="30"/>
  </r>
  <r>
    <n v="938"/>
    <x v="292"/>
    <s v="CUST938"/>
    <x v="1"/>
    <x v="3"/>
    <x v="0"/>
    <n v="200"/>
    <x v="0"/>
    <x v="19"/>
    <x v="1"/>
    <n v="70000"/>
    <n v="4"/>
    <x v="4"/>
    <x v="9"/>
  </r>
  <r>
    <n v="939"/>
    <x v="244"/>
    <s v="CUST939"/>
    <x v="2"/>
    <x v="2"/>
    <x v="4"/>
    <n v="300"/>
    <x v="1"/>
    <x v="6"/>
    <x v="1"/>
    <n v="40000"/>
    <n v="0"/>
    <x v="2"/>
    <x v="8"/>
  </r>
  <r>
    <n v="940"/>
    <x v="185"/>
    <s v="CUST940"/>
    <x v="2"/>
    <x v="2"/>
    <x v="2"/>
    <n v="30"/>
    <x v="1"/>
    <x v="29"/>
    <x v="4"/>
    <n v="80000"/>
    <n v="2"/>
    <x v="3"/>
    <x v="44"/>
  </r>
  <r>
    <n v="941"/>
    <x v="309"/>
    <s v="CUST941"/>
    <x v="1"/>
    <x v="1"/>
    <x v="3"/>
    <n v="50"/>
    <x v="1"/>
    <x v="35"/>
    <x v="3"/>
    <n v="60000"/>
    <n v="1"/>
    <x v="4"/>
    <x v="32"/>
  </r>
  <r>
    <n v="942"/>
    <x v="253"/>
    <s v="CUST942"/>
    <x v="1"/>
    <x v="0"/>
    <x v="1"/>
    <n v="1500"/>
    <x v="0"/>
    <x v="25"/>
    <x v="1"/>
    <n v="60000"/>
    <n v="1"/>
    <x v="4"/>
    <x v="14"/>
  </r>
  <r>
    <n v="943"/>
    <x v="230"/>
    <s v="CUST943"/>
    <x v="1"/>
    <x v="3"/>
    <x v="4"/>
    <n v="1200"/>
    <x v="1"/>
    <x v="35"/>
    <x v="3"/>
    <n v="40000"/>
    <n v="3"/>
    <x v="1"/>
    <x v="28"/>
  </r>
  <r>
    <n v="944"/>
    <x v="284"/>
    <s v="CUST944"/>
    <x v="1"/>
    <x v="1"/>
    <x v="3"/>
    <n v="50"/>
    <x v="0"/>
    <x v="24"/>
    <x v="2"/>
    <n v="60000"/>
    <n v="4"/>
    <x v="0"/>
    <x v="12"/>
  </r>
  <r>
    <n v="945"/>
    <x v="146"/>
    <s v="CUST945"/>
    <x v="0"/>
    <x v="2"/>
    <x v="3"/>
    <n v="25"/>
    <x v="0"/>
    <x v="4"/>
    <x v="0"/>
    <n v="50000"/>
    <n v="1"/>
    <x v="0"/>
    <x v="31"/>
  </r>
  <r>
    <n v="946"/>
    <x v="193"/>
    <s v="CUST946"/>
    <x v="2"/>
    <x v="3"/>
    <x v="1"/>
    <n v="2000"/>
    <x v="0"/>
    <x v="17"/>
    <x v="3"/>
    <n v="50000"/>
    <n v="2"/>
    <x v="0"/>
    <x v="29"/>
  </r>
  <r>
    <n v="947"/>
    <x v="340"/>
    <s v="CUST947"/>
    <x v="0"/>
    <x v="2"/>
    <x v="4"/>
    <n v="300"/>
    <x v="0"/>
    <x v="2"/>
    <x v="1"/>
    <n v="90000"/>
    <n v="5"/>
    <x v="0"/>
    <x v="6"/>
  </r>
  <r>
    <n v="948"/>
    <x v="81"/>
    <s v="CUST948"/>
    <x v="2"/>
    <x v="0"/>
    <x v="3"/>
    <n v="75"/>
    <x v="1"/>
    <x v="9"/>
    <x v="4"/>
    <n v="90000"/>
    <n v="4"/>
    <x v="2"/>
    <x v="40"/>
  </r>
  <r>
    <n v="949"/>
    <x v="341"/>
    <s v="CUST949"/>
    <x v="2"/>
    <x v="1"/>
    <x v="3"/>
    <n v="50"/>
    <x v="1"/>
    <x v="41"/>
    <x v="2"/>
    <n v="60000"/>
    <n v="0"/>
    <x v="4"/>
    <x v="28"/>
  </r>
  <r>
    <n v="950"/>
    <x v="155"/>
    <s v="CUST950"/>
    <x v="1"/>
    <x v="0"/>
    <x v="4"/>
    <n v="900"/>
    <x v="0"/>
    <x v="32"/>
    <x v="2"/>
    <n v="70000"/>
    <n v="2"/>
    <x v="3"/>
    <x v="37"/>
  </r>
  <r>
    <n v="951"/>
    <x v="113"/>
    <s v="CUST951"/>
    <x v="0"/>
    <x v="1"/>
    <x v="0"/>
    <n v="100"/>
    <x v="0"/>
    <x v="44"/>
    <x v="0"/>
    <n v="70000"/>
    <n v="1"/>
    <x v="4"/>
    <x v="28"/>
  </r>
  <r>
    <n v="952"/>
    <x v="52"/>
    <s v="CUST952"/>
    <x v="1"/>
    <x v="2"/>
    <x v="3"/>
    <n v="25"/>
    <x v="1"/>
    <x v="35"/>
    <x v="3"/>
    <n v="70000"/>
    <n v="0"/>
    <x v="0"/>
    <x v="29"/>
  </r>
  <r>
    <n v="953"/>
    <x v="164"/>
    <s v="CUST953"/>
    <x v="0"/>
    <x v="0"/>
    <x v="2"/>
    <n v="90"/>
    <x v="0"/>
    <x v="5"/>
    <x v="2"/>
    <n v="70000"/>
    <n v="4"/>
    <x v="0"/>
    <x v="31"/>
  </r>
  <r>
    <n v="954"/>
    <x v="223"/>
    <s v="CUST954"/>
    <x v="2"/>
    <x v="0"/>
    <x v="4"/>
    <n v="900"/>
    <x v="1"/>
    <x v="2"/>
    <x v="1"/>
    <n v="40000"/>
    <n v="3"/>
    <x v="1"/>
    <x v="8"/>
  </r>
  <r>
    <n v="955"/>
    <x v="37"/>
    <s v="CUST955"/>
    <x v="1"/>
    <x v="2"/>
    <x v="3"/>
    <n v="25"/>
    <x v="0"/>
    <x v="26"/>
    <x v="3"/>
    <n v="60000"/>
    <n v="1"/>
    <x v="0"/>
    <x v="29"/>
  </r>
  <r>
    <n v="956"/>
    <x v="304"/>
    <s v="CUST956"/>
    <x v="1"/>
    <x v="0"/>
    <x v="1"/>
    <n v="1500"/>
    <x v="0"/>
    <x v="4"/>
    <x v="0"/>
    <n v="40000"/>
    <n v="4"/>
    <x v="2"/>
    <x v="18"/>
  </r>
  <r>
    <n v="957"/>
    <x v="196"/>
    <s v="CUST957"/>
    <x v="2"/>
    <x v="3"/>
    <x v="2"/>
    <n v="120"/>
    <x v="1"/>
    <x v="43"/>
    <x v="3"/>
    <n v="70000"/>
    <n v="4"/>
    <x v="4"/>
    <x v="20"/>
  </r>
  <r>
    <n v="958"/>
    <x v="132"/>
    <s v="CUST958"/>
    <x v="2"/>
    <x v="1"/>
    <x v="3"/>
    <n v="50"/>
    <x v="0"/>
    <x v="17"/>
    <x v="3"/>
    <n v="60000"/>
    <n v="0"/>
    <x v="1"/>
    <x v="28"/>
  </r>
  <r>
    <n v="959"/>
    <x v="28"/>
    <s v="CUST959"/>
    <x v="2"/>
    <x v="1"/>
    <x v="2"/>
    <n v="60"/>
    <x v="1"/>
    <x v="13"/>
    <x v="2"/>
    <n v="90000"/>
    <n v="5"/>
    <x v="4"/>
    <x v="10"/>
  </r>
  <r>
    <n v="960"/>
    <x v="102"/>
    <s v="CUST960"/>
    <x v="1"/>
    <x v="1"/>
    <x v="2"/>
    <n v="60"/>
    <x v="0"/>
    <x v="42"/>
    <x v="3"/>
    <n v="60000"/>
    <n v="1"/>
    <x v="1"/>
    <x v="9"/>
  </r>
  <r>
    <n v="961"/>
    <x v="264"/>
    <s v="CUST961"/>
    <x v="0"/>
    <x v="3"/>
    <x v="0"/>
    <n v="200"/>
    <x v="0"/>
    <x v="45"/>
    <x v="1"/>
    <n v="100000"/>
    <n v="0"/>
    <x v="1"/>
    <x v="29"/>
  </r>
  <r>
    <n v="962"/>
    <x v="218"/>
    <s v="CUST962"/>
    <x v="1"/>
    <x v="1"/>
    <x v="2"/>
    <n v="60"/>
    <x v="0"/>
    <x v="24"/>
    <x v="2"/>
    <n v="120000"/>
    <n v="2"/>
    <x v="0"/>
    <x v="10"/>
  </r>
  <r>
    <n v="963"/>
    <x v="220"/>
    <s v="CUST963"/>
    <x v="0"/>
    <x v="2"/>
    <x v="0"/>
    <n v="50"/>
    <x v="1"/>
    <x v="28"/>
    <x v="1"/>
    <n v="60000"/>
    <n v="2"/>
    <x v="1"/>
    <x v="21"/>
  </r>
  <r>
    <n v="964"/>
    <x v="169"/>
    <s v="CUST964"/>
    <x v="1"/>
    <x v="0"/>
    <x v="4"/>
    <n v="900"/>
    <x v="0"/>
    <x v="46"/>
    <x v="4"/>
    <n v="90000"/>
    <n v="5"/>
    <x v="0"/>
    <x v="42"/>
  </r>
  <r>
    <n v="965"/>
    <x v="289"/>
    <s v="CUST965"/>
    <x v="1"/>
    <x v="3"/>
    <x v="0"/>
    <n v="200"/>
    <x v="0"/>
    <x v="11"/>
    <x v="4"/>
    <n v="70000"/>
    <n v="4"/>
    <x v="1"/>
    <x v="18"/>
  </r>
  <r>
    <n v="966"/>
    <x v="189"/>
    <s v="CUST966"/>
    <x v="2"/>
    <x v="1"/>
    <x v="1"/>
    <n v="1000"/>
    <x v="0"/>
    <x v="43"/>
    <x v="3"/>
    <n v="50000"/>
    <n v="3"/>
    <x v="0"/>
    <x v="0"/>
  </r>
  <r>
    <n v="967"/>
    <x v="342"/>
    <s v="CUST967"/>
    <x v="0"/>
    <x v="2"/>
    <x v="3"/>
    <n v="25"/>
    <x v="0"/>
    <x v="17"/>
    <x v="3"/>
    <n v="50000"/>
    <n v="0"/>
    <x v="4"/>
    <x v="2"/>
  </r>
  <r>
    <n v="968"/>
    <x v="131"/>
    <s v="CUST968"/>
    <x v="1"/>
    <x v="0"/>
    <x v="4"/>
    <n v="900"/>
    <x v="1"/>
    <x v="27"/>
    <x v="1"/>
    <n v="80000"/>
    <n v="3"/>
    <x v="0"/>
    <x v="32"/>
  </r>
  <r>
    <n v="969"/>
    <x v="90"/>
    <s v="CUST969"/>
    <x v="1"/>
    <x v="0"/>
    <x v="4"/>
    <n v="900"/>
    <x v="1"/>
    <x v="30"/>
    <x v="2"/>
    <n v="30000"/>
    <n v="0"/>
    <x v="3"/>
    <x v="32"/>
  </r>
  <r>
    <n v="970"/>
    <x v="42"/>
    <s v="CUST970"/>
    <x v="2"/>
    <x v="3"/>
    <x v="1"/>
    <n v="2000"/>
    <x v="0"/>
    <x v="42"/>
    <x v="3"/>
    <n v="60000"/>
    <n v="0"/>
    <x v="4"/>
    <x v="32"/>
  </r>
  <r>
    <n v="971"/>
    <x v="59"/>
    <s v="CUST971"/>
    <x v="2"/>
    <x v="3"/>
    <x v="0"/>
    <n v="200"/>
    <x v="1"/>
    <x v="15"/>
    <x v="0"/>
    <n v="60000"/>
    <n v="0"/>
    <x v="1"/>
    <x v="21"/>
  </r>
  <r>
    <n v="972"/>
    <x v="213"/>
    <s v="CUST972"/>
    <x v="0"/>
    <x v="3"/>
    <x v="3"/>
    <n v="100"/>
    <x v="0"/>
    <x v="19"/>
    <x v="1"/>
    <n v="60000"/>
    <n v="2"/>
    <x v="3"/>
    <x v="23"/>
  </r>
  <r>
    <n v="973"/>
    <x v="125"/>
    <s v="CUST973"/>
    <x v="1"/>
    <x v="2"/>
    <x v="0"/>
    <n v="50"/>
    <x v="0"/>
    <x v="43"/>
    <x v="3"/>
    <n v="30000"/>
    <n v="1"/>
    <x v="2"/>
    <x v="25"/>
  </r>
  <r>
    <n v="974"/>
    <x v="143"/>
    <s v="CUST974"/>
    <x v="0"/>
    <x v="2"/>
    <x v="2"/>
    <n v="30"/>
    <x v="0"/>
    <x v="16"/>
    <x v="1"/>
    <n v="60000"/>
    <n v="1"/>
    <x v="1"/>
    <x v="29"/>
  </r>
  <r>
    <n v="975"/>
    <x v="343"/>
    <s v="CUST975"/>
    <x v="1"/>
    <x v="3"/>
    <x v="0"/>
    <n v="200"/>
    <x v="1"/>
    <x v="37"/>
    <x v="3"/>
    <n v="70000"/>
    <n v="3"/>
    <x v="4"/>
    <x v="28"/>
  </r>
  <r>
    <n v="976"/>
    <x v="49"/>
    <s v="CUST976"/>
    <x v="0"/>
    <x v="1"/>
    <x v="4"/>
    <n v="600"/>
    <x v="1"/>
    <x v="27"/>
    <x v="1"/>
    <n v="70000"/>
    <n v="3"/>
    <x v="4"/>
    <x v="12"/>
  </r>
  <r>
    <n v="977"/>
    <x v="195"/>
    <s v="CUST977"/>
    <x v="2"/>
    <x v="0"/>
    <x v="3"/>
    <n v="75"/>
    <x v="1"/>
    <x v="10"/>
    <x v="0"/>
    <n v="60000"/>
    <n v="3"/>
    <x v="0"/>
    <x v="14"/>
  </r>
  <r>
    <n v="978"/>
    <x v="125"/>
    <s v="CUST978"/>
    <x v="1"/>
    <x v="0"/>
    <x v="0"/>
    <n v="150"/>
    <x v="1"/>
    <x v="45"/>
    <x v="1"/>
    <n v="80000"/>
    <n v="4"/>
    <x v="4"/>
    <x v="34"/>
  </r>
  <r>
    <n v="979"/>
    <x v="126"/>
    <s v="CUST979"/>
    <x v="0"/>
    <x v="2"/>
    <x v="3"/>
    <n v="25"/>
    <x v="1"/>
    <x v="14"/>
    <x v="4"/>
    <n v="80000"/>
    <n v="5"/>
    <x v="1"/>
    <x v="11"/>
  </r>
  <r>
    <n v="980"/>
    <x v="277"/>
    <s v="CUST980"/>
    <x v="2"/>
    <x v="0"/>
    <x v="3"/>
    <n v="75"/>
    <x v="1"/>
    <x v="33"/>
    <x v="0"/>
    <n v="40000"/>
    <n v="0"/>
    <x v="2"/>
    <x v="0"/>
  </r>
  <r>
    <n v="981"/>
    <x v="304"/>
    <s v="CUST981"/>
    <x v="2"/>
    <x v="1"/>
    <x v="2"/>
    <n v="60"/>
    <x v="1"/>
    <x v="4"/>
    <x v="0"/>
    <n v="80000"/>
    <n v="3"/>
    <x v="0"/>
    <x v="33"/>
  </r>
  <r>
    <n v="982"/>
    <x v="80"/>
    <s v="CUST982"/>
    <x v="0"/>
    <x v="0"/>
    <x v="2"/>
    <n v="90"/>
    <x v="1"/>
    <x v="6"/>
    <x v="1"/>
    <n v="110000"/>
    <n v="5"/>
    <x v="1"/>
    <x v="2"/>
  </r>
  <r>
    <n v="983"/>
    <x v="215"/>
    <s v="CUST983"/>
    <x v="1"/>
    <x v="2"/>
    <x v="4"/>
    <n v="300"/>
    <x v="1"/>
    <x v="38"/>
    <x v="0"/>
    <n v="40000"/>
    <n v="2"/>
    <x v="1"/>
    <x v="41"/>
  </r>
  <r>
    <n v="984"/>
    <x v="261"/>
    <s v="CUST984"/>
    <x v="1"/>
    <x v="2"/>
    <x v="1"/>
    <n v="500"/>
    <x v="0"/>
    <x v="37"/>
    <x v="3"/>
    <n v="130000"/>
    <n v="2"/>
    <x v="4"/>
    <x v="5"/>
  </r>
  <r>
    <n v="985"/>
    <x v="337"/>
    <s v="CUST985"/>
    <x v="2"/>
    <x v="1"/>
    <x v="3"/>
    <n v="50"/>
    <x v="1"/>
    <x v="14"/>
    <x v="4"/>
    <n v="60000"/>
    <n v="2"/>
    <x v="2"/>
    <x v="30"/>
  </r>
  <r>
    <n v="986"/>
    <x v="13"/>
    <s v="CUST986"/>
    <x v="1"/>
    <x v="1"/>
    <x v="1"/>
    <n v="1000"/>
    <x v="1"/>
    <x v="19"/>
    <x v="1"/>
    <n v="50000"/>
    <n v="4"/>
    <x v="0"/>
    <x v="27"/>
  </r>
  <r>
    <n v="987"/>
    <x v="310"/>
    <s v="CUST987"/>
    <x v="1"/>
    <x v="0"/>
    <x v="4"/>
    <n v="900"/>
    <x v="1"/>
    <x v="4"/>
    <x v="0"/>
    <n v="40000"/>
    <n v="5"/>
    <x v="2"/>
    <x v="43"/>
  </r>
  <r>
    <n v="988"/>
    <x v="344"/>
    <s v="CUST988"/>
    <x v="1"/>
    <x v="0"/>
    <x v="3"/>
    <n v="75"/>
    <x v="1"/>
    <x v="7"/>
    <x v="3"/>
    <n v="60000"/>
    <n v="3"/>
    <x v="4"/>
    <x v="24"/>
  </r>
  <r>
    <n v="989"/>
    <x v="251"/>
    <s v="CUST989"/>
    <x v="2"/>
    <x v="2"/>
    <x v="3"/>
    <n v="25"/>
    <x v="1"/>
    <x v="24"/>
    <x v="2"/>
    <n v="70000"/>
    <n v="5"/>
    <x v="0"/>
    <x v="35"/>
  </r>
  <r>
    <n v="990"/>
    <x v="242"/>
    <s v="CUST990"/>
    <x v="0"/>
    <x v="1"/>
    <x v="1"/>
    <n v="1000"/>
    <x v="1"/>
    <x v="26"/>
    <x v="3"/>
    <n v="60000"/>
    <n v="4"/>
    <x v="0"/>
    <x v="0"/>
  </r>
  <r>
    <n v="991"/>
    <x v="24"/>
    <s v="CUST991"/>
    <x v="1"/>
    <x v="1"/>
    <x v="0"/>
    <n v="100"/>
    <x v="1"/>
    <x v="0"/>
    <x v="0"/>
    <n v="30000"/>
    <n v="0"/>
    <x v="2"/>
    <x v="22"/>
  </r>
  <r>
    <n v="992"/>
    <x v="63"/>
    <s v="CUST992"/>
    <x v="2"/>
    <x v="1"/>
    <x v="2"/>
    <n v="60"/>
    <x v="1"/>
    <x v="35"/>
    <x v="3"/>
    <n v="60000"/>
    <n v="1"/>
    <x v="4"/>
    <x v="33"/>
  </r>
  <r>
    <n v="993"/>
    <x v="74"/>
    <s v="CUST993"/>
    <x v="2"/>
    <x v="0"/>
    <x v="0"/>
    <n v="150"/>
    <x v="1"/>
    <x v="27"/>
    <x v="1"/>
    <n v="90000"/>
    <n v="2"/>
    <x v="1"/>
    <x v="37"/>
  </r>
  <r>
    <n v="994"/>
    <x v="244"/>
    <s v="CUST994"/>
    <x v="0"/>
    <x v="1"/>
    <x v="1"/>
    <n v="1000"/>
    <x v="1"/>
    <x v="25"/>
    <x v="1"/>
    <n v="150000"/>
    <n v="1"/>
    <x v="1"/>
    <x v="12"/>
  </r>
  <r>
    <n v="995"/>
    <x v="17"/>
    <s v="CUST995"/>
    <x v="1"/>
    <x v="2"/>
    <x v="2"/>
    <n v="30"/>
    <x v="1"/>
    <x v="41"/>
    <x v="2"/>
    <n v="80000"/>
    <n v="5"/>
    <x v="1"/>
    <x v="23"/>
  </r>
  <r>
    <n v="996"/>
    <x v="42"/>
    <s v="CUST996"/>
    <x v="1"/>
    <x v="2"/>
    <x v="0"/>
    <n v="50"/>
    <x v="0"/>
    <x v="17"/>
    <x v="3"/>
    <n v="60000"/>
    <n v="2"/>
    <x v="2"/>
    <x v="32"/>
  </r>
  <r>
    <n v="997"/>
    <x v="131"/>
    <s v="CUST997"/>
    <x v="0"/>
    <x v="0"/>
    <x v="2"/>
    <n v="90"/>
    <x v="0"/>
    <x v="8"/>
    <x v="1"/>
    <n v="70000"/>
    <n v="4"/>
    <x v="4"/>
    <x v="31"/>
  </r>
  <r>
    <n v="998"/>
    <x v="28"/>
    <s v="CUST998"/>
    <x v="0"/>
    <x v="3"/>
    <x v="3"/>
    <n v="100"/>
    <x v="1"/>
    <x v="9"/>
    <x v="4"/>
    <n v="60000"/>
    <n v="2"/>
    <x v="0"/>
    <x v="39"/>
  </r>
  <r>
    <n v="999"/>
    <x v="59"/>
    <s v="CUST999"/>
    <x v="2"/>
    <x v="0"/>
    <x v="0"/>
    <n v="150"/>
    <x v="1"/>
    <x v="32"/>
    <x v="2"/>
    <n v="100000"/>
    <n v="3"/>
    <x v="0"/>
    <x v="28"/>
  </r>
  <r>
    <n v="1000"/>
    <x v="22"/>
    <s v="CUST1000"/>
    <x v="2"/>
    <x v="3"/>
    <x v="2"/>
    <n v="120"/>
    <x v="0"/>
    <x v="16"/>
    <x v="1"/>
    <n v="60000"/>
    <n v="3"/>
    <x v="2"/>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9790D-38F7-E74D-9814-56BC546F1051}"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D17" firstHeaderRow="1" firstDataRow="2" firstDataCol="2"/>
  <pivotFields count="16">
    <pivotField compact="0" outline="0" showAll="0" defaultSubtotal="0"/>
    <pivotField axis="axisRow"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3">
        <item x="0"/>
        <item x="1"/>
        <item x="2"/>
      </items>
    </pivotField>
    <pivotField dataField="1" compact="0" outline="0" showAll="0" defaultSubtotal="0">
      <items count="4">
        <item x="2"/>
        <item x="1"/>
        <item x="0"/>
        <item x="3"/>
      </items>
    </pivotField>
    <pivotField compact="0" numFmtId="171" outline="0" showAll="0" defaultSubtotal="0">
      <items count="5">
        <item x="3"/>
        <item x="2"/>
        <item x="0"/>
        <item x="4"/>
        <item x="1"/>
      </items>
    </pivotField>
    <pivotField compact="0" numFmtId="171" outline="0" showAll="0" defaultSubtotal="0"/>
    <pivotField axis="axisCol" compact="0" outline="0" showAll="0" defaultSubtotal="0">
      <items count="2">
        <item x="1"/>
        <item x="0"/>
      </items>
    </pivotField>
    <pivotField compact="0" outline="0" showAll="0" defaultSubtotal="0"/>
    <pivotField compact="0" outline="0" showAll="0" defaultSubtotal="0">
      <items count="5">
        <item x="4"/>
        <item x="0"/>
        <item x="2"/>
        <item x="1"/>
        <item x="3"/>
      </items>
    </pivotField>
    <pivotField compact="0" outline="0" showAll="0" defaultSubtotal="0"/>
    <pivotField compact="0" outline="0" showAll="0" defaultSubtotal="0"/>
    <pivotField compact="0" outline="0" showAll="0" defaultSubtotal="0"/>
    <pivotField compact="0" outline="0" showAll="0" defaultSubtotal="0">
      <items count="47">
        <item x="5"/>
        <item x="9"/>
        <item x="19"/>
        <item x="13"/>
        <item x="41"/>
        <item x="35"/>
        <item x="23"/>
        <item x="0"/>
        <item x="38"/>
        <item x="42"/>
        <item x="39"/>
        <item x="20"/>
        <item x="15"/>
        <item x="37"/>
        <item x="26"/>
        <item x="25"/>
        <item x="27"/>
        <item x="21"/>
        <item x="18"/>
        <item x="8"/>
        <item x="44"/>
        <item x="4"/>
        <item x="7"/>
        <item x="28"/>
        <item x="17"/>
        <item x="22"/>
        <item x="34"/>
        <item x="31"/>
        <item x="3"/>
        <item x="43"/>
        <item x="14"/>
        <item x="45"/>
        <item x="12"/>
        <item x="1"/>
        <item x="6"/>
        <item x="30"/>
        <item x="24"/>
        <item x="2"/>
        <item x="40"/>
        <item x="46"/>
        <item x="32"/>
        <item x="11"/>
        <item x="33"/>
        <item x="29"/>
        <item x="36"/>
        <item x="16"/>
        <item x="10"/>
      </items>
    </pivotField>
    <pivotField compact="0" outline="0" showAll="0" defaultSubtotal="0">
      <items count="6">
        <item sd="0" x="0"/>
        <item sd="0" x="1"/>
        <item sd="0" x="2"/>
        <item sd="0" x="3"/>
        <item sd="0" x="4"/>
        <item sd="0" x="5"/>
      </items>
    </pivotField>
    <pivotField axis="axisRow" compact="0" outline="0" showAll="0" defaultSubtotal="0">
      <items count="4">
        <item sd="0" x="0"/>
        <item x="1"/>
        <item x="2"/>
        <item sd="0" x="3"/>
      </items>
    </pivotField>
  </pivotFields>
  <rowFields count="2">
    <field x="15"/>
    <field x="1"/>
  </rowFields>
  <rowItems count="13">
    <i>
      <x v="1"/>
      <x v="1"/>
    </i>
    <i r="1">
      <x v="2"/>
    </i>
    <i r="1">
      <x v="3"/>
    </i>
    <i r="1">
      <x v="4"/>
    </i>
    <i r="1">
      <x v="5"/>
    </i>
    <i r="1">
      <x v="6"/>
    </i>
    <i r="1">
      <x v="7"/>
    </i>
    <i r="1">
      <x v="8"/>
    </i>
    <i r="1">
      <x v="9"/>
    </i>
    <i r="1">
      <x v="10"/>
    </i>
    <i r="1">
      <x v="11"/>
    </i>
    <i r="1">
      <x v="12"/>
    </i>
    <i>
      <x v="2"/>
      <x v="1"/>
    </i>
  </rowItems>
  <colFields count="1">
    <field x="7"/>
  </colFields>
  <colItems count="2">
    <i>
      <x/>
    </i>
    <i>
      <x v="1"/>
    </i>
  </colItems>
  <dataFields count="1">
    <dataField name="Sum of Quantity" fld="4" baseField="0" baseItem="0"/>
  </dataFields>
  <chartFormats count="7">
    <chartFormat chart="0" format="7" series="1">
      <pivotArea type="data" outline="0" fieldPosition="0">
        <references count="2">
          <reference field="4294967294" count="1" selected="0">
            <x v="0"/>
          </reference>
          <reference field="7" count="1" selected="0">
            <x v="1"/>
          </reference>
        </references>
      </pivotArea>
    </chartFormat>
    <chartFormat chart="0" format="8" series="1">
      <pivotArea type="data" outline="0" fieldPosition="0">
        <references count="2">
          <reference field="4294967294" count="1" selected="0">
            <x v="0"/>
          </reference>
          <reference field="7" count="1" selected="0">
            <x v="0"/>
          </reference>
        </references>
      </pivotArea>
    </chartFormat>
    <chartFormat chart="4" format="11" series="1">
      <pivotArea type="data" outline="0" fieldPosition="0">
        <references count="2">
          <reference field="4294967294" count="1" selected="0">
            <x v="0"/>
          </reference>
          <reference field="7" count="1" selected="0">
            <x v="0"/>
          </reference>
        </references>
      </pivotArea>
    </chartFormat>
    <chartFormat chart="4" format="12" series="1">
      <pivotArea type="data" outline="0" fieldPosition="0">
        <references count="2">
          <reference field="4294967294" count="1" selected="0">
            <x v="0"/>
          </reference>
          <reference field="7" count="1" selected="0">
            <x v="1"/>
          </reference>
        </references>
      </pivotArea>
    </chartFormat>
    <chartFormat chart="0" format="9"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7" count="1" selected="0">
            <x v="0"/>
          </reference>
        </references>
      </pivotArea>
    </chartFormat>
    <chartFormat chart="6" format="13"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59B83-98E4-214E-93E7-B0F70F103D02}" name="Averege Order Value"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23:A24" firstHeaderRow="1" firstDataRow="1" firstDataCol="0"/>
  <pivotFields count="16">
    <pivotField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3">
        <item x="0"/>
        <item x="1"/>
        <item x="2"/>
      </items>
    </pivotField>
    <pivotField compact="0" outline="0" showAll="0" defaultSubtotal="0">
      <items count="4">
        <item x="2"/>
        <item x="1"/>
        <item x="0"/>
        <item x="3"/>
      </items>
    </pivotField>
    <pivotField compact="0" numFmtId="171" outline="0" showAll="0" defaultSubtotal="0">
      <items count="5">
        <item x="3"/>
        <item x="2"/>
        <item x="0"/>
        <item x="4"/>
        <item x="1"/>
      </items>
    </pivotField>
    <pivotField dataField="1" compact="0" numFmtId="171" outline="0" showAll="0" defaultSubtotal="0"/>
    <pivotField compact="0" outline="0" showAll="0" defaultSubtotal="0">
      <items count="2">
        <item x="1"/>
        <item x="0"/>
      </items>
    </pivotField>
    <pivotField compact="0" outline="0" showAll="0" defaultSubtotal="0"/>
    <pivotField compact="0" outline="0" showAll="0" defaultSubtotal="0">
      <items count="5">
        <item x="4"/>
        <item x="0"/>
        <item x="2"/>
        <item x="1"/>
        <item x="3"/>
      </items>
    </pivotField>
    <pivotField compact="0" outline="0" showAll="0" defaultSubtotal="0"/>
    <pivotField compact="0" outline="0" showAll="0" defaultSubtotal="0"/>
    <pivotField compact="0" outline="0" showAll="0" defaultSubtotal="0"/>
    <pivotField compact="0" outline="0" showAll="0" defaultSubtotal="0">
      <items count="47">
        <item x="5"/>
        <item x="9"/>
        <item x="19"/>
        <item x="13"/>
        <item x="41"/>
        <item x="35"/>
        <item x="23"/>
        <item x="0"/>
        <item x="38"/>
        <item x="42"/>
        <item x="39"/>
        <item x="20"/>
        <item x="15"/>
        <item x="37"/>
        <item x="26"/>
        <item x="25"/>
        <item x="27"/>
        <item x="21"/>
        <item x="18"/>
        <item x="8"/>
        <item x="44"/>
        <item x="4"/>
        <item x="7"/>
        <item x="28"/>
        <item x="17"/>
        <item x="22"/>
        <item x="34"/>
        <item x="31"/>
        <item x="3"/>
        <item x="43"/>
        <item x="14"/>
        <item x="45"/>
        <item x="12"/>
        <item x="1"/>
        <item x="6"/>
        <item x="30"/>
        <item x="24"/>
        <item x="2"/>
        <item x="40"/>
        <item x="46"/>
        <item x="32"/>
        <item x="11"/>
        <item x="33"/>
        <item x="29"/>
        <item x="36"/>
        <item x="16"/>
        <item x="10"/>
      </items>
    </pivotField>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Items count="1">
    <i/>
  </rowItems>
  <colItems count="1">
    <i/>
  </colItems>
  <dataFields count="1">
    <dataField name="Average of Total Amount"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3CC943-6A9C-DF44-AB6E-610B025FFD9E}" name="Sales by category"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D5" firstHeaderRow="1" firstDataRow="2" firstDataCol="1"/>
  <pivotFields count="16">
    <pivotField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axis="axisCol" compact="0" outline="0" showAll="0" defaultSubtotal="0">
      <items count="3">
        <item x="0"/>
        <item x="1"/>
        <item x="2"/>
      </items>
    </pivotField>
    <pivotField dataField="1" compact="0" outline="0" showAll="0" defaultSubtotal="0">
      <items count="4">
        <item x="2"/>
        <item x="1"/>
        <item x="0"/>
        <item x="3"/>
      </items>
    </pivotField>
    <pivotField compact="0" numFmtId="171" outline="0" showAll="0" defaultSubtotal="0">
      <items count="5">
        <item x="3"/>
        <item x="2"/>
        <item x="0"/>
        <item x="4"/>
        <item x="1"/>
      </items>
    </pivotField>
    <pivotField compact="0" numFmtId="171" outline="0" showAll="0" defaultSubtotal="0"/>
    <pivotField compact="0" outline="0" showAll="0" defaultSubtotal="0">
      <items count="2">
        <item x="1"/>
        <item x="0"/>
      </items>
    </pivotField>
    <pivotField compact="0" outline="0" showAll="0" defaultSubtotal="0"/>
    <pivotField compact="0" outline="0" showAll="0" defaultSubtotal="0">
      <items count="5">
        <item x="4"/>
        <item x="0"/>
        <item x="2"/>
        <item x="1"/>
        <item x="3"/>
      </items>
    </pivotField>
    <pivotField compact="0" outline="0" showAll="0" defaultSubtotal="0"/>
    <pivotField compact="0" outline="0" showAll="0" defaultSubtotal="0"/>
    <pivotField compact="0" outline="0" showAll="0" defaultSubtotal="0"/>
    <pivotField compact="0" outline="0" showAll="0" defaultSubtotal="0">
      <items count="47">
        <item x="5"/>
        <item x="9"/>
        <item x="19"/>
        <item x="13"/>
        <item x="41"/>
        <item x="35"/>
        <item x="23"/>
        <item x="0"/>
        <item x="38"/>
        <item x="42"/>
        <item x="39"/>
        <item x="20"/>
        <item x="15"/>
        <item x="37"/>
        <item x="26"/>
        <item x="25"/>
        <item x="27"/>
        <item x="21"/>
        <item x="18"/>
        <item x="8"/>
        <item x="44"/>
        <item x="4"/>
        <item x="7"/>
        <item x="28"/>
        <item x="17"/>
        <item x="22"/>
        <item x="34"/>
        <item x="31"/>
        <item x="3"/>
        <item x="43"/>
        <item x="14"/>
        <item x="45"/>
        <item x="12"/>
        <item x="1"/>
        <item x="6"/>
        <item x="30"/>
        <item x="24"/>
        <item x="2"/>
        <item x="40"/>
        <item x="46"/>
        <item x="32"/>
        <item x="11"/>
        <item x="33"/>
        <item x="29"/>
        <item x="36"/>
        <item x="16"/>
        <item x="10"/>
      </items>
    </pivotField>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Items count="1">
    <i/>
  </rowItems>
  <colFields count="1">
    <field x="3"/>
  </colFields>
  <colItems count="3">
    <i>
      <x/>
    </i>
    <i>
      <x v="1"/>
    </i>
    <i>
      <x v="2"/>
    </i>
  </colItems>
  <dataFields count="1">
    <dataField name="Sum of Quantity" fld="4" baseField="0" baseItem="0"/>
  </dataFields>
  <chartFormats count="6">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7" format="18" series="1">
      <pivotArea type="data" outline="0" fieldPosition="0">
        <references count="2">
          <reference field="4294967294" count="1" selected="0">
            <x v="0"/>
          </reference>
          <reference field="3" count="1" selected="0">
            <x v="0"/>
          </reference>
        </references>
      </pivotArea>
    </chartFormat>
    <chartFormat chart="7" format="19" series="1">
      <pivotArea type="data" outline="0" fieldPosition="0">
        <references count="2">
          <reference field="4294967294" count="1" selected="0">
            <x v="0"/>
          </reference>
          <reference field="3" count="1" selected="0">
            <x v="1"/>
          </reference>
        </references>
      </pivotArea>
    </chartFormat>
    <chartFormat chart="7" format="20"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51009-C912-6743-89C7-F0CB4407383B}" name="Sales By country"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C14" firstHeaderRow="1" firstDataRow="2" firstDataCol="1"/>
  <pivotFields count="16">
    <pivotField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3">
        <item x="0"/>
        <item x="1"/>
        <item x="2"/>
      </items>
    </pivotField>
    <pivotField compact="0" outline="0" showAll="0" defaultSubtotal="0"/>
    <pivotField compact="0" numFmtId="171" outline="0" showAll="0" defaultSubtotal="0">
      <items count="5">
        <item x="3"/>
        <item x="2"/>
        <item x="0"/>
        <item x="4"/>
        <item x="1"/>
      </items>
    </pivotField>
    <pivotField dataField="1" compact="0" numFmtId="171" outline="0" showAll="0" defaultSubtotal="0"/>
    <pivotField axis="axisCol" compact="0" outline="0" showAll="0" defaultSubtotal="0">
      <items count="2">
        <item x="1"/>
        <item x="0"/>
      </items>
    </pivotField>
    <pivotField compact="0" outline="0" showAll="0" defaultSubtotal="0"/>
    <pivotField compact="0" outline="0" showAll="0" defaultSubtotal="0">
      <items count="5">
        <item x="4"/>
        <item x="0"/>
        <item x="2"/>
        <item x="1"/>
        <item x="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47">
        <item x="5"/>
        <item x="9"/>
        <item x="19"/>
        <item x="13"/>
        <item x="41"/>
        <item x="35"/>
        <item x="23"/>
        <item x="0"/>
        <item x="38"/>
        <item x="42"/>
        <item x="39"/>
        <item x="20"/>
        <item x="15"/>
        <item x="37"/>
        <item x="26"/>
        <item x="25"/>
        <item x="27"/>
        <item x="21"/>
        <item x="18"/>
        <item x="8"/>
        <item x="44"/>
        <item x="4"/>
        <item x="7"/>
        <item x="28"/>
        <item x="17"/>
        <item x="22"/>
        <item x="34"/>
        <item x="31"/>
        <item x="3"/>
        <item x="43"/>
        <item x="14"/>
        <item x="45"/>
        <item x="12"/>
        <item x="1"/>
        <item x="6"/>
        <item x="30"/>
        <item x="24"/>
        <item x="2"/>
        <item x="40"/>
        <item x="46"/>
        <item x="32"/>
        <item x="11"/>
        <item x="33"/>
        <item x="29"/>
        <item x="36"/>
        <item x="16"/>
        <item x="10"/>
      </items>
      <autoSortScope>
        <pivotArea dataOnly="0" outline="0" fieldPosition="0">
          <references count="1">
            <reference field="4294967294" count="1" selected="0">
              <x v="0"/>
            </reference>
          </references>
        </pivotArea>
      </autoSortScope>
    </pivotField>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Fields count="1">
    <field x="13"/>
  </rowFields>
  <rowItems count="10">
    <i>
      <x v="35"/>
    </i>
    <i>
      <x v="22"/>
    </i>
    <i>
      <x v="44"/>
    </i>
    <i>
      <x v="18"/>
    </i>
    <i>
      <x v="34"/>
    </i>
    <i>
      <x v="26"/>
    </i>
    <i>
      <x v="24"/>
    </i>
    <i>
      <x v="40"/>
    </i>
    <i>
      <x v="9"/>
    </i>
    <i>
      <x v="6"/>
    </i>
  </rowItems>
  <colFields count="1">
    <field x="7"/>
  </colFields>
  <colItems count="2">
    <i>
      <x/>
    </i>
    <i>
      <x v="1"/>
    </i>
  </colItems>
  <dataFields count="1">
    <dataField name="Sum of Total Amount" fld="6" baseField="0" baseItem="0"/>
  </dataFields>
  <chartFormats count="3">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3" type="count" evalOrder="-1" id="1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7A37E8-ED87-B24C-B50E-733AFA11FF37}"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6">
    <pivotField dataField="1" compact="0" outline="0" showAll="0" defaultSubtotal="0"/>
    <pivotField compact="0" numFmtId="17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3">
        <item x="0"/>
        <item x="1"/>
        <item x="2"/>
      </items>
    </pivotField>
    <pivotField compact="0" outline="0" showAll="0" defaultSubtotal="0">
      <items count="4">
        <item x="2"/>
        <item x="1"/>
        <item x="0"/>
        <item x="3"/>
      </items>
    </pivotField>
    <pivotField compact="0" numFmtId="171" outline="0" showAll="0" defaultSubtotal="0">
      <items count="5">
        <item x="3"/>
        <item x="2"/>
        <item x="0"/>
        <item x="4"/>
        <item x="1"/>
      </items>
    </pivotField>
    <pivotField compact="0" numFmtId="171" outline="0" showAll="0" defaultSubtotal="0"/>
    <pivotField compact="0" outline="0" showAll="0" defaultSubtotal="0">
      <items count="2">
        <item x="1"/>
        <item x="0"/>
      </items>
    </pivotField>
    <pivotField compact="0" outline="0" showAll="0" defaultSubtotal="0"/>
    <pivotField compact="0" outline="0" showAll="0" defaultSubtotal="0">
      <items count="5">
        <item x="4"/>
        <item x="0"/>
        <item x="2"/>
        <item x="1"/>
        <item x="3"/>
      </items>
    </pivotField>
    <pivotField compact="0" outline="0" showAll="0" defaultSubtotal="0"/>
    <pivotField compact="0" outline="0" showAll="0" defaultSubtotal="0"/>
    <pivotField axis="axisRow" compact="0" outline="0" showAll="0" defaultSubtotal="0">
      <items count="5">
        <item x="0"/>
        <item x="4"/>
        <item x="2"/>
        <item x="1"/>
        <item x="3"/>
      </items>
    </pivotField>
    <pivotField compact="0" outline="0" showAll="0" defaultSubtotal="0">
      <items count="47">
        <item x="5"/>
        <item x="9"/>
        <item x="19"/>
        <item x="13"/>
        <item x="41"/>
        <item x="35"/>
        <item x="23"/>
        <item x="0"/>
        <item x="38"/>
        <item x="42"/>
        <item x="39"/>
        <item x="20"/>
        <item x="15"/>
        <item x="37"/>
        <item x="26"/>
        <item x="25"/>
        <item x="27"/>
        <item x="21"/>
        <item x="18"/>
        <item x="8"/>
        <item x="44"/>
        <item x="4"/>
        <item x="7"/>
        <item x="28"/>
        <item x="17"/>
        <item x="22"/>
        <item x="34"/>
        <item x="31"/>
        <item x="3"/>
        <item x="43"/>
        <item x="14"/>
        <item x="45"/>
        <item x="12"/>
        <item x="1"/>
        <item x="6"/>
        <item x="30"/>
        <item x="24"/>
        <item x="2"/>
        <item x="40"/>
        <item x="46"/>
        <item x="32"/>
        <item x="11"/>
        <item x="33"/>
        <item x="29"/>
        <item x="36"/>
        <item x="16"/>
        <item x="10"/>
      </items>
    </pivotField>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Fields count="1">
    <field x="12"/>
  </rowFields>
  <rowItems count="5">
    <i>
      <x/>
    </i>
    <i>
      <x v="1"/>
    </i>
    <i>
      <x v="2"/>
    </i>
    <i>
      <x v="3"/>
    </i>
    <i>
      <x v="4"/>
    </i>
  </rowItems>
  <colItems count="1">
    <i/>
  </colItems>
  <dataFields count="1">
    <dataField name="Count of Transaction ID" fld="0" subtotal="count" baseField="0" baseItem="0"/>
  </dataFields>
  <chartFormats count="2">
    <chartFormat chart="7" format="8"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7D9AAE-ECED-F14A-9D7C-916FC2662AAC}" autoFormatId="16" applyNumberFormats="0" applyBorderFormats="0" applyFontFormats="0" applyPatternFormats="0" applyAlignmentFormats="0" applyWidthHeightFormats="0">
  <queryTableRefresh nextId="10">
    <queryTableFields count="9">
      <queryTableField id="1" name="Transaction ID" tableColumnId="1"/>
      <queryTableField id="2" name="Date" tableColumnId="2"/>
      <queryTableField id="3" name="Customer ID" tableColumnId="3"/>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er_Unit" xr10:uid="{B9672583-656D-9E49-97F1-3949BAB7EB8A}" sourceName="Price per Unit">
  <pivotTables>
    <pivotTable tabId="8" name="Total Sales"/>
    <pivotTable tabId="9" name="Sales By country"/>
    <pivotTable tabId="11" name="Sales by category"/>
  </pivotTables>
  <data>
    <tabular pivotCacheId="1597527085">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ucket" xr10:uid="{ACE006B3-0BD7-6C41-BE91-9A8314A67EA9}" sourceName="Age Bucket">
  <pivotTables>
    <pivotTable tabId="8" name="Total Sales"/>
    <pivotTable tabId="9" name="Sales By country"/>
    <pivotTable tabId="11" name="Averege Order Value"/>
    <pivotTable tabId="11" name="Sales by category"/>
    <pivotTable tabId="10" name="Total Sales"/>
  </pivotTables>
  <data>
    <tabular pivotCacheId="1597527085">
      <items count="5">
        <i x="4" s="1"/>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DD8BA8-E269-E14E-ADD7-AA0B09BAA093}" sourceName="Gender">
  <pivotTables>
    <pivotTable tabId="8" name="Total Sales"/>
    <pivotTable tabId="11" name="Averege Order Value"/>
    <pivotTable tabId="11" name="Sales by category"/>
  </pivotTables>
  <data>
    <tabular pivotCacheId="159752708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53D0DB9-6436-DC40-B633-B6A83CA19EBD}" sourceName="Product Category">
  <pivotTables>
    <pivotTable tabId="8" name="Total Sales"/>
    <pivotTable tabId="10" name="Total Sales"/>
  </pivotTables>
  <data>
    <tabular pivotCacheId="159752708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FDEE94D4-3614-3841-92CD-D2DA02CF45BD}" sourceName="Quantity">
  <pivotTables>
    <pivotTable tabId="8" name="Total Sales"/>
    <pivotTable tabId="11" name="Sales by category"/>
    <pivotTable tabId="11" name="Averege Order Value"/>
  </pivotTables>
  <data>
    <tabular pivotCacheId="1597527085">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per Unit 2" xr10:uid="{4A3CD2B5-F814-5643-A603-320C47634DAB}" cache="Slicer_Price_per_Unit" caption="Price per Unit" rowHeight="251883"/>
  <slicer name="Age Bucket 1" xr10:uid="{A48DF7C9-7F5E-CC4B-92F8-46CF80EECF17}" cache="Slicer_Age_Bucket" caption="Age Bucket" rowHeight="251883"/>
  <slicer name="Gender 1" xr10:uid="{B815821E-5BF5-CB46-ABB9-62CDB21E61CE}" cache="Slicer_Gender" caption="Gender" columnCount="2" rowHeight="251883"/>
  <slicer name="Product Category 1" xr10:uid="{045BB095-9084-B346-9307-55B0FC71521F}" cache="Slicer_Product_Category" caption="Product Category" columnCount="3" rowHeight="251883"/>
  <slicer name="Product Category 2" xr10:uid="{29E51185-2CC0-7F4E-8668-D37AC723D842}" cache="Slicer_Product_Category" caption="Product Category" columnCount="3" rowHeight="251883"/>
  <slicer name="Quantity 1" xr10:uid="{3F78C919-B069-FD4A-ADCC-CA71FB38AFD9}" cache="Slicer_Quantity" caption="Quantity" rowHeight="251883"/>
  <slicer name="Quantity 2" xr10:uid="{5F43ECB6-8F8A-5C49-87EA-010F71AA8120}" cache="Slicer_Quantity" caption="Quantity" columnCoun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per Unit" xr10:uid="{2BA2B676-DF12-CF48-A999-CA964CBD4AC8}" cache="Slicer_Price_per_Unit" caption="Price per Unit" rowHeight="251883"/>
  <slicer name="Price per Unit 1" xr10:uid="{A9A4F669-4312-8444-AFCB-5C19CBFF400C}" cache="Slicer_Price_per_Unit" caption="Price per Unit" rowHeight="251883"/>
  <slicer name="Age Bucket" xr10:uid="{527FF4D6-A60C-A54D-A4CD-0126DBF6520D}" cache="Slicer_Age_Bucket" caption="Age Bucket" rowHeight="251883"/>
  <slicer name="Gender" xr10:uid="{30FAF446-7775-E347-B446-7AE547D1068F}" cache="Slicer_Gender" caption="Gender" columnCount="2" rowHeight="251883"/>
  <slicer name="Product Category" xr10:uid="{5BDAF6A3-89C9-2848-83F5-F856C5A4BC6C}" cache="Slicer_Product_Category" caption="Product Category" columnCount="3" rowHeight="251883"/>
  <slicer name="Quantity" xr10:uid="{12E97B18-3B62-3048-939A-7824BA840EB2}" cache="Slicer_Quantity" caption="Quantity"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4B7B98-824E-584D-9CF1-5C7B80D1D320}" name="Orders" displayName="Orders" ref="A1:N1002" totalsRowCount="1" headerRowDxfId="14" tableBorderDxfId="22">
  <autoFilter ref="A1:N1001" xr:uid="{529B61BD-1A81-144F-A895-F82B89B7E9B6}"/>
  <tableColumns count="14">
    <tableColumn id="1" xr3:uid="{D675C545-AED3-1B48-9A8C-CC73DC1F8D84}" name="Transaction ID" dataDxfId="21" totalsRowDxfId="13"/>
    <tableColumn id="2" xr3:uid="{481652F4-A250-7242-8A0F-5437BBBD6CB9}" name="Date" dataDxfId="20" totalsRowDxfId="12"/>
    <tableColumn id="3" xr3:uid="{BD36A4C8-4471-7F4A-AD42-2C9D5E27439D}" name="Customer ID" dataDxfId="19" totalsRowDxfId="11"/>
    <tableColumn id="4" xr3:uid="{4EFA761A-196F-9347-9252-95B3C8DEF794}" name="Product Category" dataDxfId="18" totalsRowDxfId="10"/>
    <tableColumn id="5" xr3:uid="{6DF98D9E-ECB7-D14C-B8BA-EA39997E452F}" name="Quantity" dataDxfId="17" totalsRowDxfId="9"/>
    <tableColumn id="6" xr3:uid="{76F420F0-5EFA-1E4E-BC42-09BB00A03C8A}" name="Price per Unit" dataDxfId="16" totalsRowDxfId="8"/>
    <tableColumn id="7" xr3:uid="{43C5C59A-5C40-9946-8B3E-7B53F44B78F5}" name="Total Amount" dataDxfId="15" totalsRowDxfId="7"/>
    <tableColumn id="8" xr3:uid="{78559889-4AF1-934D-8F4E-68ABABCE6971}" name="Gender" totalsRowDxfId="6">
      <calculatedColumnFormula>VLOOKUP(C2,'Customers Raw'!$A$2:$G$1001,2,FALSE)</calculatedColumnFormula>
    </tableColumn>
    <tableColumn id="9" xr3:uid="{E438A49A-BCBE-6042-9B1B-DB117BC1038B}" name="Age" totalsRowDxfId="5">
      <calculatedColumnFormula>VLOOKUP(C2,'Customers Raw'!$A$2:$I$1001,3,FALSE)</calculatedColumnFormula>
    </tableColumn>
    <tableColumn id="10" xr3:uid="{19E84875-BA03-044B-9E69-A69B7FCDA0DE}" name="Age Bucket" totalsRowDxfId="4">
      <calculatedColumnFormula>VLOOKUP($C2,'Customers Raw'!$A$2:$I$1001,4,FALSE)</calculatedColumnFormula>
    </tableColumn>
    <tableColumn id="11" xr3:uid="{FA5A23C2-175B-3543-A213-EDB449007B0C}" name="Income" totalsRowDxfId="3">
      <calculatedColumnFormula>VLOOKUP($C2,'Customers Raw'!$A$2:$I$1001,5,FALSE)</calculatedColumnFormula>
    </tableColumn>
    <tableColumn id="12" xr3:uid="{465084B8-82C1-B247-8EEB-570FE0D4E889}" name="Children" totalsRowDxfId="2">
      <calculatedColumnFormula>VLOOKUP($C2,'Customers Raw'!$A$2:$I$1001,6,FALSE)</calculatedColumnFormula>
    </tableColumn>
    <tableColumn id="13" xr3:uid="{363A6DC4-40D0-4D4D-9EDB-3F50CD7AC535}" name="Education" totalsRowDxfId="1">
      <calculatedColumnFormula>VLOOKUP($C2,'Customers Raw'!$A$2:$I$1001,7,FALSE)</calculatedColumnFormula>
    </tableColumn>
    <tableColumn id="14" xr3:uid="{6C0313D6-6010-E844-913E-56F7762B33BC}" name="Country" totalsRowDxfId="0">
      <calculatedColumnFormula>_xlfn.XLOOKUP(C2,'Customers Raw'!$A$2:$A$1001,'Customers Raw'!$I$2:$I$1001,,0)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F67FB-7A93-0A4A-914A-A22372BE3356}" name="retail_sales_dataset" displayName="retail_sales_dataset" ref="A1:I1001" tableType="queryTable" totalsRowShown="0">
  <autoFilter ref="A1:I1001" xr:uid="{9E4F67FB-7A93-0A4A-914A-A22372BE3356}"/>
  <tableColumns count="9">
    <tableColumn id="1" xr3:uid="{CD62E9A9-E7B9-ED45-AD46-5B7EA8A48ABF}" uniqueName="1" name="Transaction ID" queryTableFieldId="1"/>
    <tableColumn id="2" xr3:uid="{6ACA3085-7200-BC4D-B93B-F9278A455D38}" uniqueName="2" name="Date" queryTableFieldId="2" dataDxfId="26"/>
    <tableColumn id="3" xr3:uid="{749AC1A5-7EE8-A645-8B33-1E52C364BBB5}" uniqueName="3" name="Customer ID" queryTableFieldId="3" dataDxfId="25"/>
    <tableColumn id="4" xr3:uid="{FE337F8D-1F1E-8D47-B44D-07C93C874947}" uniqueName="4" name="Gender" queryTableFieldId="4" dataDxfId="24"/>
    <tableColumn id="5" xr3:uid="{E25A5D18-5E00-AD4A-B8AF-7DB606BE0517}" uniqueName="5" name="Age" queryTableFieldId="5"/>
    <tableColumn id="6" xr3:uid="{AC7F689E-7D61-BA42-ACDB-EC29CEB87CEF}" uniqueName="6" name="Product Category" queryTableFieldId="6" dataDxfId="23"/>
    <tableColumn id="7" xr3:uid="{2E983C3D-8FEE-8E4A-ABC4-B1126E1532EE}" uniqueName="7" name="Quantity" queryTableFieldId="7"/>
    <tableColumn id="8" xr3:uid="{4D1BE06B-FB78-F54F-953B-98BF5A71B072}" uniqueName="8" name="Price per Unit" queryTableFieldId="8"/>
    <tableColumn id="9" xr3:uid="{1A903D90-521E-B045-BA40-798431C2E551}" uniqueName="9" name="Total Amoun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90137FD-23A5-3944-AA07-8CB7A567A97E}" sourceName="Date">
  <pivotTables>
    <pivotTable tabId="8" name="Total Sales"/>
    <pivotTable tabId="9" name="Sales By country"/>
    <pivotTable tabId="10" name="Total Sales"/>
    <pivotTable tabId="11" name="Averege Order Value"/>
    <pivotTable tabId="11" name="Sales by category"/>
  </pivotTables>
  <state minimalRefreshVersion="6" lastRefreshVersion="6" pivotCacheId="159752708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492E32A-5B7E-E048-BF2D-5D2ABDB509DB}" cache="NativeTimeline_Date" caption="Date" showSelectionLabel="0" level="2" selectionLevel="2" scrollPosition="2024-01-1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4BF1F6-B113-9743-B46D-93BFE224F9BB}" cache="NativeTimeline_Date" caption="Date" level="2" selectionLevel="2"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203E-07F4-F043-BAEA-B460C6BFC6EA}">
  <dimension ref="B1:O40"/>
  <sheetViews>
    <sheetView showGridLines="0" tabSelected="1" workbookViewId="0">
      <selection activeCell="Q7" sqref="Q7"/>
    </sheetView>
  </sheetViews>
  <sheetFormatPr baseColWidth="10" defaultRowHeight="16" x14ac:dyDescent="0.2"/>
  <cols>
    <col min="10" max="10" width="10.83203125" customWidth="1"/>
    <col min="11" max="11" width="6.6640625" customWidth="1"/>
    <col min="14" max="14" width="24.33203125" customWidth="1"/>
    <col min="15" max="15" width="7" customWidth="1"/>
  </cols>
  <sheetData>
    <row r="1" spans="2:15" ht="97" customHeight="1" x14ac:dyDescent="0.2">
      <c r="B1" s="27" t="s">
        <v>1190</v>
      </c>
      <c r="C1" s="27"/>
      <c r="D1" s="27"/>
      <c r="E1" s="27"/>
      <c r="F1" s="27"/>
      <c r="G1" s="27"/>
      <c r="H1" s="27"/>
      <c r="I1" s="27"/>
      <c r="J1" s="27"/>
      <c r="K1" s="27"/>
      <c r="L1" s="27"/>
      <c r="M1" s="27"/>
      <c r="N1" s="27"/>
      <c r="O1" s="40"/>
    </row>
    <row r="26" spans="12:14" ht="16" customHeight="1" x14ac:dyDescent="0.2">
      <c r="L26" s="30" t="s">
        <v>1189</v>
      </c>
      <c r="M26" s="31"/>
      <c r="N26" s="32"/>
    </row>
    <row r="27" spans="12:14" ht="16" customHeight="1" x14ac:dyDescent="0.2">
      <c r="L27" s="33"/>
      <c r="M27" s="28"/>
      <c r="N27" s="34"/>
    </row>
    <row r="28" spans="12:14" ht="16" customHeight="1" x14ac:dyDescent="0.2">
      <c r="L28" s="35">
        <f>GETPIVOTDATA("Total Amount",'Sales by category Pivot'!$A$23)</f>
        <v>456</v>
      </c>
      <c r="M28" s="29"/>
      <c r="N28" s="36"/>
    </row>
    <row r="29" spans="12:14" ht="16" customHeight="1" x14ac:dyDescent="0.2">
      <c r="L29" s="35"/>
      <c r="M29" s="29"/>
      <c r="N29" s="36"/>
    </row>
    <row r="30" spans="12:14" ht="30" customHeight="1" x14ac:dyDescent="0.2">
      <c r="L30" s="37"/>
      <c r="M30" s="38"/>
      <c r="N30" s="39"/>
    </row>
    <row r="40" spans="14:14" x14ac:dyDescent="0.2">
      <c r="N40" s="2"/>
    </row>
  </sheetData>
  <mergeCells count="3">
    <mergeCell ref="L26:N27"/>
    <mergeCell ref="L28:N30"/>
    <mergeCell ref="B1:N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8E9F1-55AC-3644-9890-8EE82F30A981}">
  <dimension ref="A3:D17"/>
  <sheetViews>
    <sheetView topLeftCell="E1" zoomScale="110" zoomScaleNormal="110" workbookViewId="0">
      <selection activeCell="Q17" sqref="Q17"/>
    </sheetView>
  </sheetViews>
  <sheetFormatPr baseColWidth="10" defaultRowHeight="16" x14ac:dyDescent="0.2"/>
  <cols>
    <col min="1" max="1" width="13" bestFit="1" customWidth="1"/>
    <col min="2" max="2" width="7.6640625" bestFit="1" customWidth="1"/>
    <col min="3" max="3" width="9.6640625" bestFit="1" customWidth="1"/>
    <col min="4" max="4" width="5.33203125" bestFit="1" customWidth="1"/>
    <col min="5" max="6" width="18.83203125" bestFit="1" customWidth="1"/>
  </cols>
  <sheetData>
    <row r="3" spans="1:4" x14ac:dyDescent="0.2">
      <c r="A3" s="3" t="s">
        <v>1029</v>
      </c>
      <c r="C3" s="3" t="s">
        <v>3</v>
      </c>
    </row>
    <row r="4" spans="1:4" x14ac:dyDescent="0.2">
      <c r="A4" s="3" t="s">
        <v>1186</v>
      </c>
      <c r="B4" s="3" t="s">
        <v>1</v>
      </c>
      <c r="C4" t="s">
        <v>13</v>
      </c>
      <c r="D4" t="s">
        <v>10</v>
      </c>
    </row>
    <row r="5" spans="1:4" x14ac:dyDescent="0.2">
      <c r="A5" t="s">
        <v>1015</v>
      </c>
      <c r="B5" s="20" t="s">
        <v>1018</v>
      </c>
      <c r="C5" s="2">
        <v>102</v>
      </c>
      <c r="D5" s="2">
        <v>93</v>
      </c>
    </row>
    <row r="6" spans="1:4" x14ac:dyDescent="0.2">
      <c r="B6" s="20" t="s">
        <v>1017</v>
      </c>
      <c r="C6" s="2">
        <v>85</v>
      </c>
      <c r="D6" s="2">
        <v>129</v>
      </c>
    </row>
    <row r="7" spans="1:4" x14ac:dyDescent="0.2">
      <c r="B7" s="20" t="s">
        <v>1021</v>
      </c>
      <c r="C7" s="2">
        <v>113</v>
      </c>
      <c r="D7" s="2">
        <v>81</v>
      </c>
    </row>
    <row r="8" spans="1:4" x14ac:dyDescent="0.2">
      <c r="B8" s="20" t="s">
        <v>1020</v>
      </c>
      <c r="C8" s="2">
        <v>121</v>
      </c>
      <c r="D8" s="2">
        <v>93</v>
      </c>
    </row>
    <row r="9" spans="1:4" x14ac:dyDescent="0.2">
      <c r="B9" s="20" t="s">
        <v>1019</v>
      </c>
      <c r="C9" s="2">
        <v>115</v>
      </c>
      <c r="D9" s="2">
        <v>144</v>
      </c>
    </row>
    <row r="10" spans="1:4" x14ac:dyDescent="0.2">
      <c r="B10" s="20" t="s">
        <v>1026</v>
      </c>
      <c r="C10" s="2">
        <v>99</v>
      </c>
      <c r="D10" s="2">
        <v>98</v>
      </c>
    </row>
    <row r="11" spans="1:4" x14ac:dyDescent="0.2">
      <c r="B11" s="20" t="s">
        <v>1027</v>
      </c>
      <c r="C11" s="2">
        <v>94</v>
      </c>
      <c r="D11" s="2">
        <v>82</v>
      </c>
    </row>
    <row r="12" spans="1:4" x14ac:dyDescent="0.2">
      <c r="B12" s="20" t="s">
        <v>1024</v>
      </c>
      <c r="C12" s="2">
        <v>134</v>
      </c>
      <c r="D12" s="2">
        <v>93</v>
      </c>
    </row>
    <row r="13" spans="1:4" x14ac:dyDescent="0.2">
      <c r="B13" s="20" t="s">
        <v>1025</v>
      </c>
      <c r="C13" s="2">
        <v>96</v>
      </c>
      <c r="D13" s="2">
        <v>74</v>
      </c>
    </row>
    <row r="14" spans="1:4" x14ac:dyDescent="0.2">
      <c r="B14" s="20" t="s">
        <v>1023</v>
      </c>
      <c r="C14" s="2">
        <v>113</v>
      </c>
      <c r="D14" s="2">
        <v>139</v>
      </c>
    </row>
    <row r="15" spans="1:4" x14ac:dyDescent="0.2">
      <c r="B15" s="20" t="s">
        <v>1016</v>
      </c>
      <c r="C15" s="2">
        <v>96</v>
      </c>
      <c r="D15" s="2">
        <v>109</v>
      </c>
    </row>
    <row r="16" spans="1:4" x14ac:dyDescent="0.2">
      <c r="B16" s="20" t="s">
        <v>1022</v>
      </c>
      <c r="C16" s="2">
        <v>130</v>
      </c>
      <c r="D16" s="2">
        <v>77</v>
      </c>
    </row>
    <row r="17" spans="1:4" x14ac:dyDescent="0.2">
      <c r="A17" t="s">
        <v>1028</v>
      </c>
      <c r="B17" s="20" t="s">
        <v>1018</v>
      </c>
      <c r="C17" s="2"/>
      <c r="D17" s="2">
        <v>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61B4-A027-5F4A-9386-71891C371FC9}">
  <dimension ref="A3:D24"/>
  <sheetViews>
    <sheetView zoomScale="110" zoomScaleNormal="110" workbookViewId="0">
      <selection activeCell="A24" sqref="A23:A24"/>
    </sheetView>
  </sheetViews>
  <sheetFormatPr baseColWidth="10" defaultRowHeight="16" x14ac:dyDescent="0.2"/>
  <cols>
    <col min="1" max="1" width="14.5" bestFit="1" customWidth="1"/>
    <col min="2" max="2" width="17.6640625" bestFit="1" customWidth="1"/>
    <col min="3" max="3" width="7.83203125" bestFit="1" customWidth="1"/>
    <col min="4" max="4" width="10" bestFit="1" customWidth="1"/>
    <col min="5" max="5" width="14.6640625" bestFit="1" customWidth="1"/>
    <col min="6" max="6" width="22.1640625" bestFit="1" customWidth="1"/>
  </cols>
  <sheetData>
    <row r="3" spans="1:4" x14ac:dyDescent="0.2">
      <c r="B3" s="3" t="s">
        <v>5</v>
      </c>
    </row>
    <row r="4" spans="1:4" x14ac:dyDescent="0.2">
      <c r="B4" t="s">
        <v>11</v>
      </c>
      <c r="C4" t="s">
        <v>14</v>
      </c>
      <c r="D4" t="s">
        <v>16</v>
      </c>
    </row>
    <row r="5" spans="1:4" x14ac:dyDescent="0.2">
      <c r="A5" t="s">
        <v>1029</v>
      </c>
      <c r="B5" s="2">
        <v>771</v>
      </c>
      <c r="C5" s="2">
        <v>894</v>
      </c>
      <c r="D5" s="2">
        <v>849</v>
      </c>
    </row>
    <row r="23" spans="1:1" x14ac:dyDescent="0.2">
      <c r="A23" t="s">
        <v>1188</v>
      </c>
    </row>
    <row r="24" spans="1:1" x14ac:dyDescent="0.2">
      <c r="A24" s="2">
        <v>456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D087-BB5B-FA4B-A19A-821A0CDF7AE1}">
  <dimension ref="A3:C14"/>
  <sheetViews>
    <sheetView zoomScale="110" zoomScaleNormal="110" workbookViewId="0">
      <selection activeCell="A7" sqref="A7"/>
    </sheetView>
  </sheetViews>
  <sheetFormatPr baseColWidth="10" defaultRowHeight="16" x14ac:dyDescent="0.2"/>
  <cols>
    <col min="1" max="1" width="18.83203125" bestFit="1" customWidth="1"/>
    <col min="2" max="2" width="9.6640625" bestFit="1" customWidth="1"/>
    <col min="3" max="3" width="6.33203125" bestFit="1" customWidth="1"/>
    <col min="4" max="4" width="15.33203125" bestFit="1" customWidth="1"/>
    <col min="5" max="5" width="18.83203125" bestFit="1" customWidth="1"/>
    <col min="6" max="6" width="15.33203125" bestFit="1" customWidth="1"/>
    <col min="7" max="7" width="18.83203125" bestFit="1" customWidth="1"/>
  </cols>
  <sheetData>
    <row r="3" spans="1:3" x14ac:dyDescent="0.2">
      <c r="A3" s="3" t="s">
        <v>1014</v>
      </c>
      <c r="B3" s="3" t="s">
        <v>3</v>
      </c>
    </row>
    <row r="4" spans="1:3" x14ac:dyDescent="0.2">
      <c r="A4" s="3" t="s">
        <v>1040</v>
      </c>
      <c r="B4" t="s">
        <v>13</v>
      </c>
      <c r="C4" t="s">
        <v>10</v>
      </c>
    </row>
    <row r="5" spans="1:3" x14ac:dyDescent="0.2">
      <c r="A5" t="s">
        <v>1117</v>
      </c>
      <c r="B5" s="2">
        <v>8775</v>
      </c>
      <c r="C5" s="2">
        <v>2745</v>
      </c>
    </row>
    <row r="6" spans="1:3" x14ac:dyDescent="0.2">
      <c r="A6" t="s">
        <v>1092</v>
      </c>
      <c r="B6" s="2">
        <v>7775</v>
      </c>
      <c r="C6" s="2">
        <v>3925</v>
      </c>
    </row>
    <row r="7" spans="1:3" x14ac:dyDescent="0.2">
      <c r="A7" t="s">
        <v>1131</v>
      </c>
      <c r="B7" s="2">
        <v>8365</v>
      </c>
      <c r="C7" s="2">
        <v>4575</v>
      </c>
    </row>
    <row r="8" spans="1:3" x14ac:dyDescent="0.2">
      <c r="A8" t="s">
        <v>1078</v>
      </c>
      <c r="B8" s="2">
        <v>3950</v>
      </c>
      <c r="C8" s="2">
        <v>9240</v>
      </c>
    </row>
    <row r="9" spans="1:3" x14ac:dyDescent="0.2">
      <c r="A9" t="s">
        <v>1115</v>
      </c>
      <c r="B9" s="2">
        <v>6120</v>
      </c>
      <c r="C9" s="2">
        <v>7740</v>
      </c>
    </row>
    <row r="10" spans="1:3" x14ac:dyDescent="0.2">
      <c r="A10" t="s">
        <v>1098</v>
      </c>
      <c r="B10" s="2">
        <v>9380</v>
      </c>
      <c r="C10" s="2">
        <v>5670</v>
      </c>
    </row>
    <row r="11" spans="1:3" x14ac:dyDescent="0.2">
      <c r="A11" t="s">
        <v>1094</v>
      </c>
      <c r="B11" s="2">
        <v>6230</v>
      </c>
      <c r="C11" s="2">
        <v>9435</v>
      </c>
    </row>
    <row r="12" spans="1:3" x14ac:dyDescent="0.2">
      <c r="A12" t="s">
        <v>1125</v>
      </c>
      <c r="B12" s="2">
        <v>9290</v>
      </c>
      <c r="C12" s="2">
        <v>6720</v>
      </c>
    </row>
    <row r="13" spans="1:3" x14ac:dyDescent="0.2">
      <c r="A13" t="s">
        <v>1061</v>
      </c>
      <c r="B13" s="2">
        <v>7560</v>
      </c>
      <c r="C13" s="2">
        <v>8525</v>
      </c>
    </row>
    <row r="14" spans="1:3" x14ac:dyDescent="0.2">
      <c r="A14" t="s">
        <v>1053</v>
      </c>
      <c r="B14" s="2">
        <v>4970</v>
      </c>
      <c r="C14" s="2">
        <v>11210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BAED-543B-9A4C-B8F4-CF5BE3D7CB01}">
  <dimension ref="A3:B8"/>
  <sheetViews>
    <sheetView zoomScale="110" zoomScaleNormal="110" workbookViewId="0">
      <selection activeCell="A6" sqref="A6"/>
    </sheetView>
  </sheetViews>
  <sheetFormatPr baseColWidth="10" defaultRowHeight="16" x14ac:dyDescent="0.2"/>
  <cols>
    <col min="1" max="1" width="16.6640625" bestFit="1" customWidth="1"/>
    <col min="2" max="2" width="20.5" bestFit="1" customWidth="1"/>
    <col min="3" max="6" width="6" bestFit="1" customWidth="1"/>
    <col min="7" max="7" width="20.5" bestFit="1" customWidth="1"/>
    <col min="8" max="8" width="16.6640625" bestFit="1" customWidth="1"/>
    <col min="9" max="9" width="20.5" bestFit="1" customWidth="1"/>
    <col min="10" max="11" width="18.83203125" bestFit="1" customWidth="1"/>
    <col min="12" max="12" width="14.6640625" bestFit="1" customWidth="1"/>
  </cols>
  <sheetData>
    <row r="3" spans="1:2" x14ac:dyDescent="0.2">
      <c r="A3" s="3" t="s">
        <v>1033</v>
      </c>
      <c r="B3" t="s">
        <v>1187</v>
      </c>
    </row>
    <row r="4" spans="1:2" x14ac:dyDescent="0.2">
      <c r="A4" t="s">
        <v>1034</v>
      </c>
      <c r="B4" s="2">
        <v>306</v>
      </c>
    </row>
    <row r="5" spans="1:2" x14ac:dyDescent="0.2">
      <c r="A5" t="s">
        <v>1038</v>
      </c>
      <c r="B5" s="2">
        <v>174</v>
      </c>
    </row>
    <row r="6" spans="1:2" x14ac:dyDescent="0.2">
      <c r="A6" t="s">
        <v>1036</v>
      </c>
      <c r="B6" s="2">
        <v>179</v>
      </c>
    </row>
    <row r="7" spans="1:2" x14ac:dyDescent="0.2">
      <c r="A7" t="s">
        <v>1035</v>
      </c>
      <c r="B7" s="2">
        <v>265</v>
      </c>
    </row>
    <row r="8" spans="1:2" x14ac:dyDescent="0.2">
      <c r="A8" t="s">
        <v>1037</v>
      </c>
      <c r="B8" s="2">
        <v>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61BD-1A81-144F-A895-F82B89B7E9B6}">
  <dimension ref="A1:N1002"/>
  <sheetViews>
    <sheetView topLeftCell="A963" workbookViewId="0">
      <selection activeCell="I1" sqref="I1:J1001"/>
    </sheetView>
  </sheetViews>
  <sheetFormatPr baseColWidth="10" defaultRowHeight="16" x14ac:dyDescent="0.2"/>
  <cols>
    <col min="1" max="1" width="15.33203125" customWidth="1"/>
    <col min="2" max="2" width="12" bestFit="1" customWidth="1"/>
    <col min="3" max="3" width="13.6640625" customWidth="1"/>
    <col min="4" max="4" width="17.5" customWidth="1"/>
    <col min="6" max="6" width="14.6640625" customWidth="1"/>
    <col min="7" max="7" width="14.83203125" bestFit="1" customWidth="1"/>
    <col min="10" max="10" width="12.83203125" customWidth="1"/>
    <col min="13" max="13" width="16.6640625" bestFit="1" customWidth="1"/>
  </cols>
  <sheetData>
    <row r="1" spans="1:14" x14ac:dyDescent="0.2">
      <c r="A1" s="5" t="s">
        <v>0</v>
      </c>
      <c r="B1" s="5" t="s">
        <v>1</v>
      </c>
      <c r="C1" s="5" t="s">
        <v>2</v>
      </c>
      <c r="D1" s="5" t="s">
        <v>5</v>
      </c>
      <c r="E1" s="5" t="s">
        <v>6</v>
      </c>
      <c r="F1" s="5" t="s">
        <v>7</v>
      </c>
      <c r="G1" s="6" t="s">
        <v>8</v>
      </c>
      <c r="H1" s="9" t="s">
        <v>3</v>
      </c>
      <c r="I1" s="9" t="s">
        <v>4</v>
      </c>
      <c r="J1" s="9" t="s">
        <v>1039</v>
      </c>
      <c r="K1" s="9" t="s">
        <v>1031</v>
      </c>
      <c r="L1" s="9" t="s">
        <v>1032</v>
      </c>
      <c r="M1" s="9" t="s">
        <v>1033</v>
      </c>
      <c r="N1" s="9" t="s">
        <v>1040</v>
      </c>
    </row>
    <row r="2" spans="1:14" x14ac:dyDescent="0.2">
      <c r="A2" s="8">
        <v>1</v>
      </c>
      <c r="B2" s="17">
        <v>45254</v>
      </c>
      <c r="C2" s="7" t="s">
        <v>9</v>
      </c>
      <c r="D2" s="7" t="s">
        <v>11</v>
      </c>
      <c r="E2" s="8">
        <v>3</v>
      </c>
      <c r="F2" s="18">
        <v>50</v>
      </c>
      <c r="G2" s="19">
        <v>150</v>
      </c>
      <c r="H2" t="str">
        <f>VLOOKUP(C2,'Customers Raw'!$A$2:$G$1001,2,FALSE)</f>
        <v>Male</v>
      </c>
      <c r="I2">
        <f>VLOOKUP(C2,'Customers Raw'!$A$2:$I$1001,3,FALSE)</f>
        <v>34</v>
      </c>
      <c r="J2" t="str">
        <f>VLOOKUP($C2,'Customers Raw'!$A$2:$I$1001,4,FALSE)</f>
        <v>26-35</v>
      </c>
      <c r="K2">
        <f>VLOOKUP($C2,'Customers Raw'!$A$2:$I$1001,5,FALSE)</f>
        <v>40000</v>
      </c>
      <c r="L2">
        <f>VLOOKUP($C2,'Customers Raw'!$A$2:$I$1001,6,FALSE)</f>
        <v>1</v>
      </c>
      <c r="M2" t="str">
        <f>VLOOKUP($C2,'Customers Raw'!$A$2:$I$1001,7,FALSE)</f>
        <v>Bachelors</v>
      </c>
      <c r="N2" t="str">
        <f>_xlfn.XLOOKUP(C2,'Customers Raw'!$A$2:$A$1001,'Customers Raw'!$I$2:$I$1001,,0)</f>
        <v>Croatia</v>
      </c>
    </row>
    <row r="3" spans="1:14" x14ac:dyDescent="0.2">
      <c r="A3" s="8">
        <v>2</v>
      </c>
      <c r="B3" s="17">
        <v>44984</v>
      </c>
      <c r="C3" s="7" t="s">
        <v>12</v>
      </c>
      <c r="D3" s="7" t="s">
        <v>14</v>
      </c>
      <c r="E3" s="8">
        <v>2</v>
      </c>
      <c r="F3" s="18">
        <v>500</v>
      </c>
      <c r="G3" s="19">
        <v>1000</v>
      </c>
      <c r="H3" t="str">
        <f>VLOOKUP(C3,'Customers Raw'!$A$2:$G$1001,2,FALSE)</f>
        <v>Female</v>
      </c>
      <c r="I3">
        <f>VLOOKUP(C3,'Customers Raw'!$A$2:$I$1001,3,FALSE)</f>
        <v>26</v>
      </c>
      <c r="J3" t="str">
        <f>VLOOKUP($C3,'Customers Raw'!$A$2:$I$1001,4,FALSE)</f>
        <v>26-35</v>
      </c>
      <c r="K3">
        <f>VLOOKUP($C3,'Customers Raw'!$A$2:$I$1001,5,FALSE)</f>
        <v>30000</v>
      </c>
      <c r="L3">
        <f>VLOOKUP($C3,'Customers Raw'!$A$2:$I$1001,6,FALSE)</f>
        <v>3</v>
      </c>
      <c r="M3" t="str">
        <f>VLOOKUP($C3,'Customers Raw'!$A$2:$I$1001,7,FALSE)</f>
        <v>Partial College</v>
      </c>
      <c r="N3" t="str">
        <f>_xlfn.XLOOKUP(C3,'Customers Raw'!$A$2:$A$1001,'Customers Raw'!$I$2:$I$1001,,0)</f>
        <v>Norway</v>
      </c>
    </row>
    <row r="4" spans="1:14" x14ac:dyDescent="0.2">
      <c r="A4" s="8">
        <v>3</v>
      </c>
      <c r="B4" s="17">
        <v>44939</v>
      </c>
      <c r="C4" s="7" t="s">
        <v>15</v>
      </c>
      <c r="D4" s="7" t="s">
        <v>16</v>
      </c>
      <c r="E4" s="8">
        <v>1</v>
      </c>
      <c r="F4" s="18">
        <v>30</v>
      </c>
      <c r="G4" s="19">
        <v>30</v>
      </c>
      <c r="H4" t="str">
        <f>VLOOKUP(C4,'Customers Raw'!$A$2:$G$1001,2,FALSE)</f>
        <v>Male</v>
      </c>
      <c r="I4">
        <f>VLOOKUP(C4,'Customers Raw'!$A$2:$I$1001,3,FALSE)</f>
        <v>50</v>
      </c>
      <c r="J4" t="str">
        <f>VLOOKUP($C4,'Customers Raw'!$A$2:$I$1001,4,FALSE)</f>
        <v>46-55</v>
      </c>
      <c r="K4">
        <f>VLOOKUP($C4,'Customers Raw'!$A$2:$I$1001,5,FALSE)</f>
        <v>80000</v>
      </c>
      <c r="L4">
        <f>VLOOKUP($C4,'Customers Raw'!$A$2:$I$1001,6,FALSE)</f>
        <v>5</v>
      </c>
      <c r="M4" t="str">
        <f>VLOOKUP($C4,'Customers Raw'!$A$2:$I$1001,7,FALSE)</f>
        <v>Partial College</v>
      </c>
      <c r="N4" t="str">
        <f>_xlfn.XLOOKUP(C4,'Customers Raw'!$A$2:$A$1001,'Customers Raw'!$I$2:$I$1001,,0)</f>
        <v>San Marino</v>
      </c>
    </row>
    <row r="5" spans="1:14" x14ac:dyDescent="0.2">
      <c r="A5" s="8">
        <v>4</v>
      </c>
      <c r="B5" s="17">
        <v>45067</v>
      </c>
      <c r="C5" s="7" t="s">
        <v>17</v>
      </c>
      <c r="D5" s="7" t="s">
        <v>14</v>
      </c>
      <c r="E5" s="8">
        <v>1</v>
      </c>
      <c r="F5" s="18">
        <v>500</v>
      </c>
      <c r="G5" s="19">
        <v>500</v>
      </c>
      <c r="H5" t="str">
        <f>VLOOKUP(C5,'Customers Raw'!$A$2:$G$1001,2,FALSE)</f>
        <v>Male</v>
      </c>
      <c r="I5">
        <f>VLOOKUP(C5,'Customers Raw'!$A$2:$I$1001,3,FALSE)</f>
        <v>37</v>
      </c>
      <c r="J5" t="str">
        <f>VLOOKUP($C5,'Customers Raw'!$A$2:$I$1001,4,FALSE)</f>
        <v>36-45</v>
      </c>
      <c r="K5">
        <f>VLOOKUP($C5,'Customers Raw'!$A$2:$I$1001,5,FALSE)</f>
        <v>70000</v>
      </c>
      <c r="L5">
        <f>VLOOKUP($C5,'Customers Raw'!$A$2:$I$1001,6,FALSE)</f>
        <v>0</v>
      </c>
      <c r="M5" t="str">
        <f>VLOOKUP($C5,'Customers Raw'!$A$2:$I$1001,7,FALSE)</f>
        <v>Bachelors</v>
      </c>
      <c r="N5" t="str">
        <f>_xlfn.XLOOKUP(C5,'Customers Raw'!$A$2:$A$1001,'Customers Raw'!$I$2:$I$1001,,0)</f>
        <v>Malta</v>
      </c>
    </row>
    <row r="6" spans="1:14" x14ac:dyDescent="0.2">
      <c r="A6" s="8">
        <v>5</v>
      </c>
      <c r="B6" s="17">
        <v>45052</v>
      </c>
      <c r="C6" s="7" t="s">
        <v>18</v>
      </c>
      <c r="D6" s="7" t="s">
        <v>11</v>
      </c>
      <c r="E6" s="8">
        <v>2</v>
      </c>
      <c r="F6" s="18">
        <v>50</v>
      </c>
      <c r="G6" s="19">
        <v>100</v>
      </c>
      <c r="H6" t="str">
        <f>VLOOKUP(C6,'Customers Raw'!$A$2:$G$1001,2,FALSE)</f>
        <v>Male</v>
      </c>
      <c r="I6">
        <f>VLOOKUP(C6,'Customers Raw'!$A$2:$I$1001,3,FALSE)</f>
        <v>30</v>
      </c>
      <c r="J6" t="str">
        <f>VLOOKUP($C6,'Customers Raw'!$A$2:$I$1001,4,FALSE)</f>
        <v>26-35</v>
      </c>
      <c r="K6">
        <f>VLOOKUP($C6,'Customers Raw'!$A$2:$I$1001,5,FALSE)</f>
        <v>30000</v>
      </c>
      <c r="L6">
        <f>VLOOKUP($C6,'Customers Raw'!$A$2:$I$1001,6,FALSE)</f>
        <v>0</v>
      </c>
      <c r="M6" t="str">
        <f>VLOOKUP($C6,'Customers Raw'!$A$2:$I$1001,7,FALSE)</f>
        <v>Bachelors</v>
      </c>
      <c r="N6" t="str">
        <f>_xlfn.XLOOKUP(C6,'Customers Raw'!$A$2:$A$1001,'Customers Raw'!$I$2:$I$1001,,0)</f>
        <v>Ireland</v>
      </c>
    </row>
    <row r="7" spans="1:14" x14ac:dyDescent="0.2">
      <c r="A7" s="8">
        <v>6</v>
      </c>
      <c r="B7" s="17">
        <v>45041</v>
      </c>
      <c r="C7" s="7" t="s">
        <v>19</v>
      </c>
      <c r="D7" s="7" t="s">
        <v>11</v>
      </c>
      <c r="E7" s="8">
        <v>1</v>
      </c>
      <c r="F7" s="18">
        <v>30</v>
      </c>
      <c r="G7" s="19">
        <v>30</v>
      </c>
      <c r="H7" t="str">
        <f>VLOOKUP(C7,'Customers Raw'!$A$2:$G$1001,2,FALSE)</f>
        <v>Female</v>
      </c>
      <c r="I7">
        <f>VLOOKUP(C7,'Customers Raw'!$A$2:$I$1001,3,FALSE)</f>
        <v>45</v>
      </c>
      <c r="J7" t="str">
        <f>VLOOKUP($C7,'Customers Raw'!$A$2:$I$1001,4,FALSE)</f>
        <v>36-45</v>
      </c>
      <c r="K7">
        <f>VLOOKUP($C7,'Customers Raw'!$A$2:$I$1001,5,FALSE)</f>
        <v>10000</v>
      </c>
      <c r="L7">
        <f>VLOOKUP($C7,'Customers Raw'!$A$2:$I$1001,6,FALSE)</f>
        <v>2</v>
      </c>
      <c r="M7" t="str">
        <f>VLOOKUP($C7,'Customers Raw'!$A$2:$I$1001,7,FALSE)</f>
        <v>Partial College</v>
      </c>
      <c r="N7" t="str">
        <f>_xlfn.XLOOKUP(C7,'Customers Raw'!$A$2:$A$1001,'Customers Raw'!$I$2:$I$1001,,0)</f>
        <v>Albania</v>
      </c>
    </row>
    <row r="8" spans="1:14" x14ac:dyDescent="0.2">
      <c r="A8" s="8">
        <v>7</v>
      </c>
      <c r="B8" s="17">
        <v>44998</v>
      </c>
      <c r="C8" s="7" t="s">
        <v>20</v>
      </c>
      <c r="D8" s="7" t="s">
        <v>14</v>
      </c>
      <c r="E8" s="8">
        <v>2</v>
      </c>
      <c r="F8" s="18">
        <v>25</v>
      </c>
      <c r="G8" s="19">
        <v>50</v>
      </c>
      <c r="H8" t="str">
        <f>VLOOKUP(C8,'Customers Raw'!$A$2:$G$1001,2,FALSE)</f>
        <v>Male</v>
      </c>
      <c r="I8">
        <f>VLOOKUP(C8,'Customers Raw'!$A$2:$I$1001,3,FALSE)</f>
        <v>46</v>
      </c>
      <c r="J8" t="str">
        <f>VLOOKUP($C8,'Customers Raw'!$A$2:$I$1001,4,FALSE)</f>
        <v>46-55</v>
      </c>
      <c r="K8">
        <f>VLOOKUP($C8,'Customers Raw'!$A$2:$I$1001,5,FALSE)</f>
        <v>160000</v>
      </c>
      <c r="L8">
        <f>VLOOKUP($C8,'Customers Raw'!$A$2:$I$1001,6,FALSE)</f>
        <v>2</v>
      </c>
      <c r="M8" t="str">
        <f>VLOOKUP($C8,'Customers Raw'!$A$2:$I$1001,7,FALSE)</f>
        <v>High School</v>
      </c>
      <c r="N8" t="str">
        <f>_xlfn.XLOOKUP(C8,'Customers Raw'!$A$2:$A$1001,'Customers Raw'!$I$2:$I$1001,,0)</f>
        <v>Poland</v>
      </c>
    </row>
    <row r="9" spans="1:14" x14ac:dyDescent="0.2">
      <c r="A9" s="8">
        <v>8</v>
      </c>
      <c r="B9" s="17">
        <v>44979</v>
      </c>
      <c r="C9" s="7" t="s">
        <v>21</v>
      </c>
      <c r="D9" s="7" t="s">
        <v>16</v>
      </c>
      <c r="E9" s="8">
        <v>4</v>
      </c>
      <c r="F9" s="18">
        <v>25</v>
      </c>
      <c r="G9" s="19">
        <v>100</v>
      </c>
      <c r="H9" t="str">
        <f>VLOOKUP(C9,'Customers Raw'!$A$2:$G$1001,2,FALSE)</f>
        <v>Male</v>
      </c>
      <c r="I9">
        <f>VLOOKUP(C9,'Customers Raw'!$A$2:$I$1001,3,FALSE)</f>
        <v>30</v>
      </c>
      <c r="J9" t="str">
        <f>VLOOKUP($C9,'Customers Raw'!$A$2:$I$1001,4,FALSE)</f>
        <v>26-35</v>
      </c>
      <c r="K9">
        <f>VLOOKUP($C9,'Customers Raw'!$A$2:$I$1001,5,FALSE)</f>
        <v>40000</v>
      </c>
      <c r="L9">
        <f>VLOOKUP($C9,'Customers Raw'!$A$2:$I$1001,6,FALSE)</f>
        <v>1</v>
      </c>
      <c r="M9" t="str">
        <f>VLOOKUP($C9,'Customers Raw'!$A$2:$I$1001,7,FALSE)</f>
        <v>Bachelors</v>
      </c>
      <c r="N9" t="str">
        <f>_xlfn.XLOOKUP(C9,'Customers Raw'!$A$2:$A$1001,'Customers Raw'!$I$2:$I$1001,,0)</f>
        <v>Norway</v>
      </c>
    </row>
    <row r="10" spans="1:14" x14ac:dyDescent="0.2">
      <c r="A10" s="8">
        <v>9</v>
      </c>
      <c r="B10" s="17">
        <v>45273</v>
      </c>
      <c r="C10" s="7" t="s">
        <v>22</v>
      </c>
      <c r="D10" s="7" t="s">
        <v>16</v>
      </c>
      <c r="E10" s="8">
        <v>2</v>
      </c>
      <c r="F10" s="18">
        <v>300</v>
      </c>
      <c r="G10" s="19">
        <v>600</v>
      </c>
      <c r="H10" t="str">
        <f>VLOOKUP(C10,'Customers Raw'!$A$2:$G$1001,2,FALSE)</f>
        <v>Male</v>
      </c>
      <c r="I10">
        <f>VLOOKUP(C10,'Customers Raw'!$A$2:$I$1001,3,FALSE)</f>
        <v>63</v>
      </c>
      <c r="J10" t="str">
        <f>VLOOKUP($C10,'Customers Raw'!$A$2:$I$1001,4,FALSE)</f>
        <v>56-65</v>
      </c>
      <c r="K10">
        <f>VLOOKUP($C10,'Customers Raw'!$A$2:$I$1001,5,FALSE)</f>
        <v>20000</v>
      </c>
      <c r="L10">
        <f>VLOOKUP($C10,'Customers Raw'!$A$2:$I$1001,6,FALSE)</f>
        <v>2</v>
      </c>
      <c r="M10" t="str">
        <f>VLOOKUP($C10,'Customers Raw'!$A$2:$I$1001,7,FALSE)</f>
        <v>Partial High School</v>
      </c>
      <c r="N10" t="str">
        <f>_xlfn.XLOOKUP(C10,'Customers Raw'!$A$2:$A$1001,'Customers Raw'!$I$2:$I$1001,,0)</f>
        <v>Italy</v>
      </c>
    </row>
    <row r="11" spans="1:14" x14ac:dyDescent="0.2">
      <c r="A11" s="8">
        <v>10</v>
      </c>
      <c r="B11" s="17">
        <v>45206</v>
      </c>
      <c r="C11" s="7" t="s">
        <v>23</v>
      </c>
      <c r="D11" s="7" t="s">
        <v>14</v>
      </c>
      <c r="E11" s="8">
        <v>4</v>
      </c>
      <c r="F11" s="18">
        <v>50</v>
      </c>
      <c r="G11" s="19">
        <v>200</v>
      </c>
      <c r="H11" t="str">
        <f>VLOOKUP(C11,'Customers Raw'!$A$2:$G$1001,2,FALSE)</f>
        <v>Female</v>
      </c>
      <c r="I11">
        <f>VLOOKUP(C11,'Customers Raw'!$A$2:$I$1001,3,FALSE)</f>
        <v>52</v>
      </c>
      <c r="J11" t="str">
        <f>VLOOKUP($C11,'Customers Raw'!$A$2:$I$1001,4,FALSE)</f>
        <v>46-55</v>
      </c>
      <c r="K11">
        <f>VLOOKUP($C11,'Customers Raw'!$A$2:$I$1001,5,FALSE)</f>
        <v>120000</v>
      </c>
      <c r="L11">
        <f>VLOOKUP($C11,'Customers Raw'!$A$2:$I$1001,6,FALSE)</f>
        <v>2</v>
      </c>
      <c r="M11" t="str">
        <f>VLOOKUP($C11,'Customers Raw'!$A$2:$I$1001,7,FALSE)</f>
        <v>Partial College</v>
      </c>
      <c r="N11" t="str">
        <f>_xlfn.XLOOKUP(C11,'Customers Raw'!$A$2:$A$1001,'Customers Raw'!$I$2:$I$1001,,0)</f>
        <v>Hungary</v>
      </c>
    </row>
    <row r="12" spans="1:14" x14ac:dyDescent="0.2">
      <c r="A12" s="8">
        <v>11</v>
      </c>
      <c r="B12" s="17">
        <v>44971</v>
      </c>
      <c r="C12" s="7" t="s">
        <v>24</v>
      </c>
      <c r="D12" s="7" t="s">
        <v>14</v>
      </c>
      <c r="E12" s="8">
        <v>2</v>
      </c>
      <c r="F12" s="18">
        <v>50</v>
      </c>
      <c r="G12" s="19">
        <v>100</v>
      </c>
      <c r="H12" t="str">
        <f>VLOOKUP(C12,'Customers Raw'!$A$2:$G$1001,2,FALSE)</f>
        <v>Male</v>
      </c>
      <c r="I12">
        <f>VLOOKUP(C12,'Customers Raw'!$A$2:$I$1001,3,FALSE)</f>
        <v>23</v>
      </c>
      <c r="J12" t="str">
        <f>VLOOKUP($C12,'Customers Raw'!$A$2:$I$1001,4,FALSE)</f>
        <v>18-25</v>
      </c>
      <c r="K12">
        <f>VLOOKUP($C12,'Customers Raw'!$A$2:$I$1001,5,FALSE)</f>
        <v>30000</v>
      </c>
      <c r="L12">
        <f>VLOOKUP($C12,'Customers Raw'!$A$2:$I$1001,6,FALSE)</f>
        <v>3</v>
      </c>
      <c r="M12" t="str">
        <f>VLOOKUP($C12,'Customers Raw'!$A$2:$I$1001,7,FALSE)</f>
        <v>High School</v>
      </c>
      <c r="N12" t="str">
        <f>_xlfn.XLOOKUP(C12,'Customers Raw'!$A$2:$A$1001,'Customers Raw'!$I$2:$I$1001,,0)</f>
        <v>Andorra</v>
      </c>
    </row>
    <row r="13" spans="1:14" x14ac:dyDescent="0.2">
      <c r="A13" s="8">
        <v>12</v>
      </c>
      <c r="B13" s="17">
        <v>45229</v>
      </c>
      <c r="C13" s="7" t="s">
        <v>25</v>
      </c>
      <c r="D13" s="7" t="s">
        <v>11</v>
      </c>
      <c r="E13" s="8">
        <v>3</v>
      </c>
      <c r="F13" s="18">
        <v>25</v>
      </c>
      <c r="G13" s="19">
        <v>75</v>
      </c>
      <c r="H13" t="str">
        <f>VLOOKUP(C13,'Customers Raw'!$A$2:$G$1001,2,FALSE)</f>
        <v>Male</v>
      </c>
      <c r="I13">
        <f>VLOOKUP(C13,'Customers Raw'!$A$2:$I$1001,3,FALSE)</f>
        <v>35</v>
      </c>
      <c r="J13" t="str">
        <f>VLOOKUP($C13,'Customers Raw'!$A$2:$I$1001,4,FALSE)</f>
        <v>26-35</v>
      </c>
      <c r="K13">
        <f>VLOOKUP($C13,'Customers Raw'!$A$2:$I$1001,5,FALSE)</f>
        <v>90000</v>
      </c>
      <c r="L13">
        <f>VLOOKUP($C13,'Customers Raw'!$A$2:$I$1001,6,FALSE)</f>
        <v>0</v>
      </c>
      <c r="M13" t="str">
        <f>VLOOKUP($C13,'Customers Raw'!$A$2:$I$1001,7,FALSE)</f>
        <v>Bachelors</v>
      </c>
      <c r="N13" t="str">
        <f>_xlfn.XLOOKUP(C13,'Customers Raw'!$A$2:$A$1001,'Customers Raw'!$I$2:$I$1001,,0)</f>
        <v>Vatican City</v>
      </c>
    </row>
    <row r="14" spans="1:14" x14ac:dyDescent="0.2">
      <c r="A14" s="8">
        <v>13</v>
      </c>
      <c r="B14" s="17">
        <v>45143</v>
      </c>
      <c r="C14" s="7" t="s">
        <v>26</v>
      </c>
      <c r="D14" s="7" t="s">
        <v>16</v>
      </c>
      <c r="E14" s="8">
        <v>3</v>
      </c>
      <c r="F14" s="18">
        <v>500</v>
      </c>
      <c r="G14" s="19">
        <v>1500</v>
      </c>
      <c r="H14" t="str">
        <f>VLOOKUP(C14,'Customers Raw'!$A$2:$G$1001,2,FALSE)</f>
        <v>Male</v>
      </c>
      <c r="I14">
        <f>VLOOKUP(C14,'Customers Raw'!$A$2:$I$1001,3,FALSE)</f>
        <v>22</v>
      </c>
      <c r="J14" t="str">
        <f>VLOOKUP($C14,'Customers Raw'!$A$2:$I$1001,4,FALSE)</f>
        <v>18-25</v>
      </c>
      <c r="K14">
        <f>VLOOKUP($C14,'Customers Raw'!$A$2:$I$1001,5,FALSE)</f>
        <v>170000</v>
      </c>
      <c r="L14">
        <f>VLOOKUP($C14,'Customers Raw'!$A$2:$I$1001,6,FALSE)</f>
        <v>5</v>
      </c>
      <c r="M14" t="str">
        <f>VLOOKUP($C14,'Customers Raw'!$A$2:$I$1001,7,FALSE)</f>
        <v>Partial College</v>
      </c>
      <c r="N14" t="str">
        <f>_xlfn.XLOOKUP(C14,'Customers Raw'!$A$2:$A$1001,'Customers Raw'!$I$2:$I$1001,,0)</f>
        <v>Croatia</v>
      </c>
    </row>
    <row r="15" spans="1:14" x14ac:dyDescent="0.2">
      <c r="A15" s="8">
        <v>14</v>
      </c>
      <c r="B15" s="17">
        <v>44943</v>
      </c>
      <c r="C15" s="7" t="s">
        <v>27</v>
      </c>
      <c r="D15" s="7" t="s">
        <v>14</v>
      </c>
      <c r="E15" s="8">
        <v>4</v>
      </c>
      <c r="F15" s="18">
        <v>30</v>
      </c>
      <c r="G15" s="19">
        <v>120</v>
      </c>
      <c r="H15" t="str">
        <f>VLOOKUP(C15,'Customers Raw'!$A$2:$G$1001,2,FALSE)</f>
        <v>Male</v>
      </c>
      <c r="I15">
        <f>VLOOKUP(C15,'Customers Raw'!$A$2:$I$1001,3,FALSE)</f>
        <v>64</v>
      </c>
      <c r="J15" t="str">
        <f>VLOOKUP($C15,'Customers Raw'!$A$2:$I$1001,4,FALSE)</f>
        <v>56-65</v>
      </c>
      <c r="K15">
        <f>VLOOKUP($C15,'Customers Raw'!$A$2:$I$1001,5,FALSE)</f>
        <v>40000</v>
      </c>
      <c r="L15">
        <f>VLOOKUP($C15,'Customers Raw'!$A$2:$I$1001,6,FALSE)</f>
        <v>2</v>
      </c>
      <c r="M15" t="str">
        <f>VLOOKUP($C15,'Customers Raw'!$A$2:$I$1001,7,FALSE)</f>
        <v>Partial College</v>
      </c>
      <c r="N15" t="str">
        <f>_xlfn.XLOOKUP(C15,'Customers Raw'!$A$2:$A$1001,'Customers Raw'!$I$2:$I$1001,,0)</f>
        <v>Spain</v>
      </c>
    </row>
    <row r="16" spans="1:14" x14ac:dyDescent="0.2">
      <c r="A16" s="8">
        <v>15</v>
      </c>
      <c r="B16" s="17">
        <v>44942</v>
      </c>
      <c r="C16" s="7" t="s">
        <v>28</v>
      </c>
      <c r="D16" s="7" t="s">
        <v>16</v>
      </c>
      <c r="E16" s="8">
        <v>4</v>
      </c>
      <c r="F16" s="18">
        <v>500</v>
      </c>
      <c r="G16" s="19">
        <v>2000</v>
      </c>
      <c r="H16" t="str">
        <f>VLOOKUP(C16,'Customers Raw'!$A$2:$G$1001,2,FALSE)</f>
        <v>Female</v>
      </c>
      <c r="I16">
        <f>VLOOKUP(C16,'Customers Raw'!$A$2:$I$1001,3,FALSE)</f>
        <v>42</v>
      </c>
      <c r="J16" t="str">
        <f>VLOOKUP($C16,'Customers Raw'!$A$2:$I$1001,4,FALSE)</f>
        <v>36-45</v>
      </c>
      <c r="K16">
        <f>VLOOKUP($C16,'Customers Raw'!$A$2:$I$1001,5,FALSE)</f>
        <v>60000</v>
      </c>
      <c r="L16">
        <f>VLOOKUP($C16,'Customers Raw'!$A$2:$I$1001,6,FALSE)</f>
        <v>1</v>
      </c>
      <c r="M16" t="str">
        <f>VLOOKUP($C16,'Customers Raw'!$A$2:$I$1001,7,FALSE)</f>
        <v>Partial College</v>
      </c>
      <c r="N16" t="str">
        <f>_xlfn.XLOOKUP(C16,'Customers Raw'!$A$2:$A$1001,'Customers Raw'!$I$2:$I$1001,,0)</f>
        <v>Netherlands</v>
      </c>
    </row>
    <row r="17" spans="1:14" x14ac:dyDescent="0.2">
      <c r="A17" s="8">
        <v>16</v>
      </c>
      <c r="B17" s="17">
        <v>44974</v>
      </c>
      <c r="C17" s="7" t="s">
        <v>29</v>
      </c>
      <c r="D17" s="7" t="s">
        <v>14</v>
      </c>
      <c r="E17" s="8">
        <v>3</v>
      </c>
      <c r="F17" s="18">
        <v>500</v>
      </c>
      <c r="G17" s="19">
        <v>1500</v>
      </c>
      <c r="H17" t="str">
        <f>VLOOKUP(C17,'Customers Raw'!$A$2:$G$1001,2,FALSE)</f>
        <v>Male</v>
      </c>
      <c r="I17">
        <f>VLOOKUP(C17,'Customers Raw'!$A$2:$I$1001,3,FALSE)</f>
        <v>19</v>
      </c>
      <c r="J17" t="str">
        <f>VLOOKUP($C17,'Customers Raw'!$A$2:$I$1001,4,FALSE)</f>
        <v>18-25</v>
      </c>
      <c r="K17">
        <f>VLOOKUP($C17,'Customers Raw'!$A$2:$I$1001,5,FALSE)</f>
        <v>10000</v>
      </c>
      <c r="L17">
        <f>VLOOKUP($C17,'Customers Raw'!$A$2:$I$1001,6,FALSE)</f>
        <v>2</v>
      </c>
      <c r="M17" t="str">
        <f>VLOOKUP($C17,'Customers Raw'!$A$2:$I$1001,7,FALSE)</f>
        <v>High School</v>
      </c>
      <c r="N17" t="str">
        <f>_xlfn.XLOOKUP(C17,'Customers Raw'!$A$2:$A$1001,'Customers Raw'!$I$2:$I$1001,,0)</f>
        <v>Belarus</v>
      </c>
    </row>
    <row r="18" spans="1:14" x14ac:dyDescent="0.2">
      <c r="A18" s="8">
        <v>17</v>
      </c>
      <c r="B18" s="17">
        <v>45038</v>
      </c>
      <c r="C18" s="7" t="s">
        <v>30</v>
      </c>
      <c r="D18" s="7" t="s">
        <v>14</v>
      </c>
      <c r="E18" s="8">
        <v>4</v>
      </c>
      <c r="F18" s="18">
        <v>25</v>
      </c>
      <c r="G18" s="19">
        <v>100</v>
      </c>
      <c r="H18" t="str">
        <f>VLOOKUP(C18,'Customers Raw'!$A$2:$G$1001,2,FALSE)</f>
        <v>Female</v>
      </c>
      <c r="I18">
        <f>VLOOKUP(C18,'Customers Raw'!$A$2:$I$1001,3,FALSE)</f>
        <v>27</v>
      </c>
      <c r="J18" t="str">
        <f>VLOOKUP($C18,'Customers Raw'!$A$2:$I$1001,4,FALSE)</f>
        <v>26-35</v>
      </c>
      <c r="K18">
        <f>VLOOKUP($C18,'Customers Raw'!$A$2:$I$1001,5,FALSE)</f>
        <v>30000</v>
      </c>
      <c r="L18">
        <f>VLOOKUP($C18,'Customers Raw'!$A$2:$I$1001,6,FALSE)</f>
        <v>3</v>
      </c>
      <c r="M18" t="str">
        <f>VLOOKUP($C18,'Customers Raw'!$A$2:$I$1001,7,FALSE)</f>
        <v>Partial College</v>
      </c>
      <c r="N18" t="str">
        <f>_xlfn.XLOOKUP(C18,'Customers Raw'!$A$2:$A$1001,'Customers Raw'!$I$2:$I$1001,,0)</f>
        <v>Monaco</v>
      </c>
    </row>
    <row r="19" spans="1:14" x14ac:dyDescent="0.2">
      <c r="A19" s="8">
        <v>18</v>
      </c>
      <c r="B19" s="17">
        <v>45046</v>
      </c>
      <c r="C19" s="7" t="s">
        <v>31</v>
      </c>
      <c r="D19" s="7" t="s">
        <v>16</v>
      </c>
      <c r="E19" s="8">
        <v>2</v>
      </c>
      <c r="F19" s="18">
        <v>25</v>
      </c>
      <c r="G19" s="19">
        <v>50</v>
      </c>
      <c r="H19" t="str">
        <f>VLOOKUP(C19,'Customers Raw'!$A$2:$G$1001,2,FALSE)</f>
        <v>Female</v>
      </c>
      <c r="I19">
        <f>VLOOKUP(C19,'Customers Raw'!$A$2:$I$1001,3,FALSE)</f>
        <v>47</v>
      </c>
      <c r="J19" t="str">
        <f>VLOOKUP($C19,'Customers Raw'!$A$2:$I$1001,4,FALSE)</f>
        <v>46-55</v>
      </c>
      <c r="K19">
        <f>VLOOKUP($C19,'Customers Raw'!$A$2:$I$1001,5,FALSE)</f>
        <v>30000</v>
      </c>
      <c r="L19">
        <f>VLOOKUP($C19,'Customers Raw'!$A$2:$I$1001,6,FALSE)</f>
        <v>1</v>
      </c>
      <c r="M19" t="str">
        <f>VLOOKUP($C19,'Customers Raw'!$A$2:$I$1001,7,FALSE)</f>
        <v>Bachelors</v>
      </c>
      <c r="N19" t="str">
        <f>_xlfn.XLOOKUP(C19,'Customers Raw'!$A$2:$A$1001,'Customers Raw'!$I$2:$I$1001,,0)</f>
        <v>Faroe Is.</v>
      </c>
    </row>
    <row r="20" spans="1:14" x14ac:dyDescent="0.2">
      <c r="A20" s="8">
        <v>19</v>
      </c>
      <c r="B20" s="17">
        <v>45185</v>
      </c>
      <c r="C20" s="7" t="s">
        <v>32</v>
      </c>
      <c r="D20" s="7" t="s">
        <v>14</v>
      </c>
      <c r="E20" s="8">
        <v>2</v>
      </c>
      <c r="F20" s="18">
        <v>25</v>
      </c>
      <c r="G20" s="19">
        <v>50</v>
      </c>
      <c r="H20" t="str">
        <f>VLOOKUP(C20,'Customers Raw'!$A$2:$G$1001,2,FALSE)</f>
        <v>Female</v>
      </c>
      <c r="I20">
        <f>VLOOKUP(C20,'Customers Raw'!$A$2:$I$1001,3,FALSE)</f>
        <v>62</v>
      </c>
      <c r="J20" t="str">
        <f>VLOOKUP($C20,'Customers Raw'!$A$2:$I$1001,4,FALSE)</f>
        <v>56-65</v>
      </c>
      <c r="K20">
        <f>VLOOKUP($C20,'Customers Raw'!$A$2:$I$1001,5,FALSE)</f>
        <v>40000</v>
      </c>
      <c r="L20">
        <f>VLOOKUP($C20,'Customers Raw'!$A$2:$I$1001,6,FALSE)</f>
        <v>2</v>
      </c>
      <c r="M20" t="str">
        <f>VLOOKUP($C20,'Customers Raw'!$A$2:$I$1001,7,FALSE)</f>
        <v>Partial College</v>
      </c>
      <c r="N20" t="str">
        <f>_xlfn.XLOOKUP(C20,'Customers Raw'!$A$2:$A$1001,'Customers Raw'!$I$2:$I$1001,,0)</f>
        <v>United Kingdom</v>
      </c>
    </row>
    <row r="21" spans="1:14" x14ac:dyDescent="0.2">
      <c r="A21" s="8">
        <v>20</v>
      </c>
      <c r="B21" s="17">
        <v>45235</v>
      </c>
      <c r="C21" s="7" t="s">
        <v>33</v>
      </c>
      <c r="D21" s="7" t="s">
        <v>14</v>
      </c>
      <c r="E21" s="8">
        <v>3</v>
      </c>
      <c r="F21" s="18">
        <v>300</v>
      </c>
      <c r="G21" s="19">
        <v>900</v>
      </c>
      <c r="H21" t="str">
        <f>VLOOKUP(C21,'Customers Raw'!$A$2:$G$1001,2,FALSE)</f>
        <v>Male</v>
      </c>
      <c r="I21">
        <f>VLOOKUP(C21,'Customers Raw'!$A$2:$I$1001,3,FALSE)</f>
        <v>22</v>
      </c>
      <c r="J21" t="str">
        <f>VLOOKUP($C21,'Customers Raw'!$A$2:$I$1001,4,FALSE)</f>
        <v>18-25</v>
      </c>
      <c r="K21">
        <f>VLOOKUP($C21,'Customers Raw'!$A$2:$I$1001,5,FALSE)</f>
        <v>20000</v>
      </c>
      <c r="L21">
        <f>VLOOKUP($C21,'Customers Raw'!$A$2:$I$1001,6,FALSE)</f>
        <v>2</v>
      </c>
      <c r="M21" t="str">
        <f>VLOOKUP($C21,'Customers Raw'!$A$2:$I$1001,7,FALSE)</f>
        <v>Partial High School</v>
      </c>
      <c r="N21" t="str">
        <f>_xlfn.XLOOKUP(C21,'Customers Raw'!$A$2:$A$1001,'Customers Raw'!$I$2:$I$1001,,0)</f>
        <v>Belarus</v>
      </c>
    </row>
    <row r="22" spans="1:14" x14ac:dyDescent="0.2">
      <c r="A22" s="8">
        <v>21</v>
      </c>
      <c r="B22" s="17">
        <v>44940</v>
      </c>
      <c r="C22" s="7" t="s">
        <v>34</v>
      </c>
      <c r="D22" s="7" t="s">
        <v>11</v>
      </c>
      <c r="E22" s="8">
        <v>1</v>
      </c>
      <c r="F22" s="18">
        <v>500</v>
      </c>
      <c r="G22" s="19">
        <v>500</v>
      </c>
      <c r="H22" t="str">
        <f>VLOOKUP(C22,'Customers Raw'!$A$2:$G$1001,2,FALSE)</f>
        <v>Female</v>
      </c>
      <c r="I22">
        <f>VLOOKUP(C22,'Customers Raw'!$A$2:$I$1001,3,FALSE)</f>
        <v>50</v>
      </c>
      <c r="J22" t="str">
        <f>VLOOKUP($C22,'Customers Raw'!$A$2:$I$1001,4,FALSE)</f>
        <v>46-55</v>
      </c>
      <c r="K22">
        <f>VLOOKUP($C22,'Customers Raw'!$A$2:$I$1001,5,FALSE)</f>
        <v>40000</v>
      </c>
      <c r="L22">
        <f>VLOOKUP($C22,'Customers Raw'!$A$2:$I$1001,6,FALSE)</f>
        <v>0</v>
      </c>
      <c r="M22" t="str">
        <f>VLOOKUP($C22,'Customers Raw'!$A$2:$I$1001,7,FALSE)</f>
        <v>Graduate Degree</v>
      </c>
      <c r="N22" t="str">
        <f>_xlfn.XLOOKUP(C22,'Customers Raw'!$A$2:$A$1001,'Customers Raw'!$I$2:$I$1001,,0)</f>
        <v>Liechtenstein</v>
      </c>
    </row>
    <row r="23" spans="1:14" x14ac:dyDescent="0.2">
      <c r="A23" s="8">
        <v>22</v>
      </c>
      <c r="B23" s="17">
        <v>45214</v>
      </c>
      <c r="C23" s="7" t="s">
        <v>35</v>
      </c>
      <c r="D23" s="7" t="s">
        <v>14</v>
      </c>
      <c r="E23" s="8">
        <v>2</v>
      </c>
      <c r="F23" s="18">
        <v>50</v>
      </c>
      <c r="G23" s="19">
        <v>100</v>
      </c>
      <c r="H23" t="str">
        <f>VLOOKUP(C23,'Customers Raw'!$A$2:$G$1001,2,FALSE)</f>
        <v>Male</v>
      </c>
      <c r="I23">
        <f>VLOOKUP(C23,'Customers Raw'!$A$2:$I$1001,3,FALSE)</f>
        <v>18</v>
      </c>
      <c r="J23" t="str">
        <f>VLOOKUP($C23,'Customers Raw'!$A$2:$I$1001,4,FALSE)</f>
        <v>18-25</v>
      </c>
      <c r="K23">
        <f>VLOOKUP($C23,'Customers Raw'!$A$2:$I$1001,5,FALSE)</f>
        <v>80000</v>
      </c>
      <c r="L23">
        <f>VLOOKUP($C23,'Customers Raw'!$A$2:$I$1001,6,FALSE)</f>
        <v>0</v>
      </c>
      <c r="M23" t="str">
        <f>VLOOKUP($C23,'Customers Raw'!$A$2:$I$1001,7,FALSE)</f>
        <v>Bachelors</v>
      </c>
      <c r="N23" t="str">
        <f>_xlfn.XLOOKUP(C23,'Customers Raw'!$A$2:$A$1001,'Customers Raw'!$I$2:$I$1001,,0)</f>
        <v>Guernsey</v>
      </c>
    </row>
    <row r="24" spans="1:14" x14ac:dyDescent="0.2">
      <c r="A24" s="8">
        <v>23</v>
      </c>
      <c r="B24" s="17">
        <v>45028</v>
      </c>
      <c r="C24" s="7" t="s">
        <v>36</v>
      </c>
      <c r="D24" s="7" t="s">
        <v>14</v>
      </c>
      <c r="E24" s="8">
        <v>4</v>
      </c>
      <c r="F24" s="18">
        <v>30</v>
      </c>
      <c r="G24" s="19">
        <v>120</v>
      </c>
      <c r="H24" t="str">
        <f>VLOOKUP(C24,'Customers Raw'!$A$2:$G$1001,2,FALSE)</f>
        <v>Female</v>
      </c>
      <c r="I24">
        <f>VLOOKUP(C24,'Customers Raw'!$A$2:$I$1001,3,FALSE)</f>
        <v>35</v>
      </c>
      <c r="J24" t="str">
        <f>VLOOKUP($C24,'Customers Raw'!$A$2:$I$1001,4,FALSE)</f>
        <v>26-35</v>
      </c>
      <c r="K24">
        <f>VLOOKUP($C24,'Customers Raw'!$A$2:$I$1001,5,FALSE)</f>
        <v>40000</v>
      </c>
      <c r="L24">
        <f>VLOOKUP($C24,'Customers Raw'!$A$2:$I$1001,6,FALSE)</f>
        <v>2</v>
      </c>
      <c r="M24" t="str">
        <f>VLOOKUP($C24,'Customers Raw'!$A$2:$I$1001,7,FALSE)</f>
        <v>Partial College</v>
      </c>
      <c r="N24" t="str">
        <f>_xlfn.XLOOKUP(C24,'Customers Raw'!$A$2:$A$1001,'Customers Raw'!$I$2:$I$1001,,0)</f>
        <v>Hungary</v>
      </c>
    </row>
    <row r="25" spans="1:14" x14ac:dyDescent="0.2">
      <c r="A25" s="8">
        <v>24</v>
      </c>
      <c r="B25" s="17">
        <v>45259</v>
      </c>
      <c r="C25" s="7" t="s">
        <v>37</v>
      </c>
      <c r="D25" s="7" t="s">
        <v>14</v>
      </c>
      <c r="E25" s="8">
        <v>1</v>
      </c>
      <c r="F25" s="18">
        <v>300</v>
      </c>
      <c r="G25" s="19">
        <v>300</v>
      </c>
      <c r="H25" t="str">
        <f>VLOOKUP(C25,'Customers Raw'!$A$2:$G$1001,2,FALSE)</f>
        <v>Female</v>
      </c>
      <c r="I25">
        <f>VLOOKUP(C25,'Customers Raw'!$A$2:$I$1001,3,FALSE)</f>
        <v>49</v>
      </c>
      <c r="J25" t="str">
        <f>VLOOKUP($C25,'Customers Raw'!$A$2:$I$1001,4,FALSE)</f>
        <v>46-55</v>
      </c>
      <c r="K25">
        <f>VLOOKUP($C25,'Customers Raw'!$A$2:$I$1001,5,FALSE)</f>
        <v>80000</v>
      </c>
      <c r="L25">
        <f>VLOOKUP($C25,'Customers Raw'!$A$2:$I$1001,6,FALSE)</f>
        <v>5</v>
      </c>
      <c r="M25" t="str">
        <f>VLOOKUP($C25,'Customers Raw'!$A$2:$I$1001,7,FALSE)</f>
        <v>High School</v>
      </c>
      <c r="N25" t="str">
        <f>_xlfn.XLOOKUP(C25,'Customers Raw'!$A$2:$A$1001,'Customers Raw'!$I$2:$I$1001,,0)</f>
        <v>Austria</v>
      </c>
    </row>
    <row r="26" spans="1:14" x14ac:dyDescent="0.2">
      <c r="A26" s="8">
        <v>25</v>
      </c>
      <c r="B26" s="17">
        <v>45286</v>
      </c>
      <c r="C26" s="7" t="s">
        <v>38</v>
      </c>
      <c r="D26" s="7" t="s">
        <v>11</v>
      </c>
      <c r="E26" s="8">
        <v>1</v>
      </c>
      <c r="F26" s="18">
        <v>50</v>
      </c>
      <c r="G26" s="19">
        <v>50</v>
      </c>
      <c r="H26" t="str">
        <f>VLOOKUP(C26,'Customers Raw'!$A$2:$G$1001,2,FALSE)</f>
        <v>Female</v>
      </c>
      <c r="I26">
        <f>VLOOKUP(C26,'Customers Raw'!$A$2:$I$1001,3,FALSE)</f>
        <v>64</v>
      </c>
      <c r="J26" t="str">
        <f>VLOOKUP($C26,'Customers Raw'!$A$2:$I$1001,4,FALSE)</f>
        <v>56-65</v>
      </c>
      <c r="K26">
        <f>VLOOKUP($C26,'Customers Raw'!$A$2:$I$1001,5,FALSE)</f>
        <v>40000</v>
      </c>
      <c r="L26">
        <f>VLOOKUP($C26,'Customers Raw'!$A$2:$I$1001,6,FALSE)</f>
        <v>2</v>
      </c>
      <c r="M26" t="str">
        <f>VLOOKUP($C26,'Customers Raw'!$A$2:$I$1001,7,FALSE)</f>
        <v>Partial College</v>
      </c>
      <c r="N26" t="str">
        <f>_xlfn.XLOOKUP(C26,'Customers Raw'!$A$2:$A$1001,'Customers Raw'!$I$2:$I$1001,,0)</f>
        <v>Faroe Is.</v>
      </c>
    </row>
    <row r="27" spans="1:14" x14ac:dyDescent="0.2">
      <c r="A27" s="8">
        <v>26</v>
      </c>
      <c r="B27" s="17">
        <v>45206</v>
      </c>
      <c r="C27" s="7" t="s">
        <v>39</v>
      </c>
      <c r="D27" s="7" t="s">
        <v>16</v>
      </c>
      <c r="E27" s="8">
        <v>2</v>
      </c>
      <c r="F27" s="18">
        <v>500</v>
      </c>
      <c r="G27" s="19">
        <v>1000</v>
      </c>
      <c r="H27" t="str">
        <f>VLOOKUP(C27,'Customers Raw'!$A$2:$G$1001,2,FALSE)</f>
        <v>Female</v>
      </c>
      <c r="I27">
        <f>VLOOKUP(C27,'Customers Raw'!$A$2:$I$1001,3,FALSE)</f>
        <v>28</v>
      </c>
      <c r="J27" t="str">
        <f>VLOOKUP($C27,'Customers Raw'!$A$2:$I$1001,4,FALSE)</f>
        <v>26-35</v>
      </c>
      <c r="K27">
        <f>VLOOKUP($C27,'Customers Raw'!$A$2:$I$1001,5,FALSE)</f>
        <v>30000</v>
      </c>
      <c r="L27">
        <f>VLOOKUP($C27,'Customers Raw'!$A$2:$I$1001,6,FALSE)</f>
        <v>1</v>
      </c>
      <c r="M27" t="str">
        <f>VLOOKUP($C27,'Customers Raw'!$A$2:$I$1001,7,FALSE)</f>
        <v>Bachelors</v>
      </c>
      <c r="N27" t="str">
        <f>_xlfn.XLOOKUP(C27,'Customers Raw'!$A$2:$A$1001,'Customers Raw'!$I$2:$I$1001,,0)</f>
        <v>Norway</v>
      </c>
    </row>
    <row r="28" spans="1:14" x14ac:dyDescent="0.2">
      <c r="A28" s="8">
        <v>27</v>
      </c>
      <c r="B28" s="17">
        <v>45141</v>
      </c>
      <c r="C28" s="7" t="s">
        <v>40</v>
      </c>
      <c r="D28" s="7" t="s">
        <v>11</v>
      </c>
      <c r="E28" s="8">
        <v>2</v>
      </c>
      <c r="F28" s="18">
        <v>25</v>
      </c>
      <c r="G28" s="19">
        <v>50</v>
      </c>
      <c r="H28" t="str">
        <f>VLOOKUP(C28,'Customers Raw'!$A$2:$G$1001,2,FALSE)</f>
        <v>Female</v>
      </c>
      <c r="I28">
        <f>VLOOKUP(C28,'Customers Raw'!$A$2:$I$1001,3,FALSE)</f>
        <v>38</v>
      </c>
      <c r="J28" t="str">
        <f>VLOOKUP($C28,'Customers Raw'!$A$2:$I$1001,4,FALSE)</f>
        <v>36-45</v>
      </c>
      <c r="K28">
        <f>VLOOKUP($C28,'Customers Raw'!$A$2:$I$1001,5,FALSE)</f>
        <v>30000</v>
      </c>
      <c r="L28">
        <f>VLOOKUP($C28,'Customers Raw'!$A$2:$I$1001,6,FALSE)</f>
        <v>0</v>
      </c>
      <c r="M28" t="str">
        <f>VLOOKUP($C28,'Customers Raw'!$A$2:$I$1001,7,FALSE)</f>
        <v>Partial College</v>
      </c>
      <c r="N28" t="str">
        <f>_xlfn.XLOOKUP(C28,'Customers Raw'!$A$2:$A$1001,'Customers Raw'!$I$2:$I$1001,,0)</f>
        <v>Estonia</v>
      </c>
    </row>
    <row r="29" spans="1:14" x14ac:dyDescent="0.2">
      <c r="A29" s="8">
        <v>28</v>
      </c>
      <c r="B29" s="17">
        <v>45039</v>
      </c>
      <c r="C29" s="7" t="s">
        <v>41</v>
      </c>
      <c r="D29" s="7" t="s">
        <v>11</v>
      </c>
      <c r="E29" s="8">
        <v>1</v>
      </c>
      <c r="F29" s="18">
        <v>500</v>
      </c>
      <c r="G29" s="19">
        <v>500</v>
      </c>
      <c r="H29" t="str">
        <f>VLOOKUP(C29,'Customers Raw'!$A$2:$G$1001,2,FALSE)</f>
        <v>Female</v>
      </c>
      <c r="I29">
        <f>VLOOKUP(C29,'Customers Raw'!$A$2:$I$1001,3,FALSE)</f>
        <v>43</v>
      </c>
      <c r="J29" t="str">
        <f>VLOOKUP($C29,'Customers Raw'!$A$2:$I$1001,4,FALSE)</f>
        <v>36-45</v>
      </c>
      <c r="K29">
        <f>VLOOKUP($C29,'Customers Raw'!$A$2:$I$1001,5,FALSE)</f>
        <v>100000</v>
      </c>
      <c r="L29">
        <f>VLOOKUP($C29,'Customers Raw'!$A$2:$I$1001,6,FALSE)</f>
        <v>0</v>
      </c>
      <c r="M29" t="str">
        <f>VLOOKUP($C29,'Customers Raw'!$A$2:$I$1001,7,FALSE)</f>
        <v>Bachelors</v>
      </c>
      <c r="N29" t="str">
        <f>_xlfn.XLOOKUP(C29,'Customers Raw'!$A$2:$A$1001,'Customers Raw'!$I$2:$I$1001,,0)</f>
        <v>Greece</v>
      </c>
    </row>
    <row r="30" spans="1:14" x14ac:dyDescent="0.2">
      <c r="A30" s="8">
        <v>29</v>
      </c>
      <c r="B30" s="17">
        <v>45156</v>
      </c>
      <c r="C30" s="7" t="s">
        <v>42</v>
      </c>
      <c r="D30" s="7" t="s">
        <v>16</v>
      </c>
      <c r="E30" s="8">
        <v>1</v>
      </c>
      <c r="F30" s="18">
        <v>30</v>
      </c>
      <c r="G30" s="19">
        <v>30</v>
      </c>
      <c r="H30" t="str">
        <f>VLOOKUP(C30,'Customers Raw'!$A$2:$G$1001,2,FALSE)</f>
        <v>Female</v>
      </c>
      <c r="I30">
        <f>VLOOKUP(C30,'Customers Raw'!$A$2:$I$1001,3,FALSE)</f>
        <v>42</v>
      </c>
      <c r="J30" t="str">
        <f>VLOOKUP($C30,'Customers Raw'!$A$2:$I$1001,4,FALSE)</f>
        <v>36-45</v>
      </c>
      <c r="K30">
        <f>VLOOKUP($C30,'Customers Raw'!$A$2:$I$1001,5,FALSE)</f>
        <v>70000</v>
      </c>
      <c r="L30">
        <f>VLOOKUP($C30,'Customers Raw'!$A$2:$I$1001,6,FALSE)</f>
        <v>5</v>
      </c>
      <c r="M30" t="str">
        <f>VLOOKUP($C30,'Customers Raw'!$A$2:$I$1001,7,FALSE)</f>
        <v>Partial College</v>
      </c>
      <c r="N30" t="str">
        <f>_xlfn.XLOOKUP(C30,'Customers Raw'!$A$2:$A$1001,'Customers Raw'!$I$2:$I$1001,,0)</f>
        <v>Lithuania</v>
      </c>
    </row>
    <row r="31" spans="1:14" x14ac:dyDescent="0.2">
      <c r="A31" s="8">
        <v>30</v>
      </c>
      <c r="B31" s="17">
        <v>45228</v>
      </c>
      <c r="C31" s="7" t="s">
        <v>43</v>
      </c>
      <c r="D31" s="7" t="s">
        <v>11</v>
      </c>
      <c r="E31" s="8">
        <v>3</v>
      </c>
      <c r="F31" s="18">
        <v>300</v>
      </c>
      <c r="G31" s="19">
        <v>900</v>
      </c>
      <c r="H31" t="str">
        <f>VLOOKUP(C31,'Customers Raw'!$A$2:$G$1001,2,FALSE)</f>
        <v>Female</v>
      </c>
      <c r="I31">
        <f>VLOOKUP(C31,'Customers Raw'!$A$2:$I$1001,3,FALSE)</f>
        <v>39</v>
      </c>
      <c r="J31" t="str">
        <f>VLOOKUP($C31,'Customers Raw'!$A$2:$I$1001,4,FALSE)</f>
        <v>36-45</v>
      </c>
      <c r="K31">
        <f>VLOOKUP($C31,'Customers Raw'!$A$2:$I$1001,5,FALSE)</f>
        <v>20000</v>
      </c>
      <c r="L31">
        <f>VLOOKUP($C31,'Customers Raw'!$A$2:$I$1001,6,FALSE)</f>
        <v>0</v>
      </c>
      <c r="M31" t="str">
        <f>VLOOKUP($C31,'Customers Raw'!$A$2:$I$1001,7,FALSE)</f>
        <v>Partial High School</v>
      </c>
      <c r="N31" t="str">
        <f>_xlfn.XLOOKUP(C31,'Customers Raw'!$A$2:$A$1001,'Customers Raw'!$I$2:$I$1001,,0)</f>
        <v>Bulgaria</v>
      </c>
    </row>
    <row r="32" spans="1:14" x14ac:dyDescent="0.2">
      <c r="A32" s="8">
        <v>31</v>
      </c>
      <c r="B32" s="17">
        <v>45069</v>
      </c>
      <c r="C32" s="7" t="s">
        <v>44</v>
      </c>
      <c r="D32" s="7" t="s">
        <v>16</v>
      </c>
      <c r="E32" s="8">
        <v>4</v>
      </c>
      <c r="F32" s="18">
        <v>300</v>
      </c>
      <c r="G32" s="19">
        <v>1200</v>
      </c>
      <c r="H32" t="str">
        <f>VLOOKUP(C32,'Customers Raw'!$A$2:$G$1001,2,FALSE)</f>
        <v>Male</v>
      </c>
      <c r="I32">
        <f>VLOOKUP(C32,'Customers Raw'!$A$2:$I$1001,3,FALSE)</f>
        <v>44</v>
      </c>
      <c r="J32" t="str">
        <f>VLOOKUP($C32,'Customers Raw'!$A$2:$I$1001,4,FALSE)</f>
        <v>36-45</v>
      </c>
      <c r="K32">
        <f>VLOOKUP($C32,'Customers Raw'!$A$2:$I$1001,5,FALSE)</f>
        <v>20000</v>
      </c>
      <c r="L32">
        <f>VLOOKUP($C32,'Customers Raw'!$A$2:$I$1001,6,FALSE)</f>
        <v>2</v>
      </c>
      <c r="M32" t="str">
        <f>VLOOKUP($C32,'Customers Raw'!$A$2:$I$1001,7,FALSE)</f>
        <v>Partial College</v>
      </c>
      <c r="N32" t="str">
        <f>_xlfn.XLOOKUP(C32,'Customers Raw'!$A$2:$A$1001,'Customers Raw'!$I$2:$I$1001,,0)</f>
        <v>Romania</v>
      </c>
    </row>
    <row r="33" spans="1:14" x14ac:dyDescent="0.2">
      <c r="A33" s="8">
        <v>32</v>
      </c>
      <c r="B33" s="17">
        <v>44930</v>
      </c>
      <c r="C33" s="7" t="s">
        <v>45</v>
      </c>
      <c r="D33" s="7" t="s">
        <v>11</v>
      </c>
      <c r="E33" s="8">
        <v>3</v>
      </c>
      <c r="F33" s="18">
        <v>30</v>
      </c>
      <c r="G33" s="19">
        <v>90</v>
      </c>
      <c r="H33" t="str">
        <f>VLOOKUP(C33,'Customers Raw'!$A$2:$G$1001,2,FALSE)</f>
        <v>Male</v>
      </c>
      <c r="I33">
        <f>VLOOKUP(C33,'Customers Raw'!$A$2:$I$1001,3,FALSE)</f>
        <v>30</v>
      </c>
      <c r="J33" t="str">
        <f>VLOOKUP($C33,'Customers Raw'!$A$2:$I$1001,4,FALSE)</f>
        <v>26-35</v>
      </c>
      <c r="K33">
        <f>VLOOKUP($C33,'Customers Raw'!$A$2:$I$1001,5,FALSE)</f>
        <v>10000</v>
      </c>
      <c r="L33">
        <f>VLOOKUP($C33,'Customers Raw'!$A$2:$I$1001,6,FALSE)</f>
        <v>0</v>
      </c>
      <c r="M33" t="str">
        <f>VLOOKUP($C33,'Customers Raw'!$A$2:$I$1001,7,FALSE)</f>
        <v>Partial College</v>
      </c>
      <c r="N33" t="str">
        <f>_xlfn.XLOOKUP(C33,'Customers Raw'!$A$2:$A$1001,'Customers Raw'!$I$2:$I$1001,,0)</f>
        <v>Vatican City</v>
      </c>
    </row>
    <row r="34" spans="1:14" x14ac:dyDescent="0.2">
      <c r="A34" s="8">
        <v>33</v>
      </c>
      <c r="B34" s="17">
        <v>45008</v>
      </c>
      <c r="C34" s="7" t="s">
        <v>46</v>
      </c>
      <c r="D34" s="7" t="s">
        <v>16</v>
      </c>
      <c r="E34" s="8">
        <v>2</v>
      </c>
      <c r="F34" s="18">
        <v>50</v>
      </c>
      <c r="G34" s="19">
        <v>100</v>
      </c>
      <c r="H34" t="str">
        <f>VLOOKUP(C34,'Customers Raw'!$A$2:$G$1001,2,FALSE)</f>
        <v>Female</v>
      </c>
      <c r="I34">
        <f>VLOOKUP(C34,'Customers Raw'!$A$2:$I$1001,3,FALSE)</f>
        <v>50</v>
      </c>
      <c r="J34" t="str">
        <f>VLOOKUP($C34,'Customers Raw'!$A$2:$I$1001,4,FALSE)</f>
        <v>46-55</v>
      </c>
      <c r="K34">
        <f>VLOOKUP($C34,'Customers Raw'!$A$2:$I$1001,5,FALSE)</f>
        <v>20000</v>
      </c>
      <c r="L34">
        <f>VLOOKUP($C34,'Customers Raw'!$A$2:$I$1001,6,FALSE)</f>
        <v>0</v>
      </c>
      <c r="M34" t="str">
        <f>VLOOKUP($C34,'Customers Raw'!$A$2:$I$1001,7,FALSE)</f>
        <v>High School</v>
      </c>
      <c r="N34" t="str">
        <f>_xlfn.XLOOKUP(C34,'Customers Raw'!$A$2:$A$1001,'Customers Raw'!$I$2:$I$1001,,0)</f>
        <v>Germany</v>
      </c>
    </row>
    <row r="35" spans="1:14" x14ac:dyDescent="0.2">
      <c r="A35" s="8">
        <v>34</v>
      </c>
      <c r="B35" s="17">
        <v>45284</v>
      </c>
      <c r="C35" s="7" t="s">
        <v>47</v>
      </c>
      <c r="D35" s="7" t="s">
        <v>14</v>
      </c>
      <c r="E35" s="8">
        <v>3</v>
      </c>
      <c r="F35" s="18">
        <v>50</v>
      </c>
      <c r="G35" s="19">
        <v>150</v>
      </c>
      <c r="H35" t="str">
        <f>VLOOKUP(C35,'Customers Raw'!$A$2:$G$1001,2,FALSE)</f>
        <v>Female</v>
      </c>
      <c r="I35">
        <f>VLOOKUP(C35,'Customers Raw'!$A$2:$I$1001,3,FALSE)</f>
        <v>51</v>
      </c>
      <c r="J35" t="str">
        <f>VLOOKUP($C35,'Customers Raw'!$A$2:$I$1001,4,FALSE)</f>
        <v>46-55</v>
      </c>
      <c r="K35">
        <f>VLOOKUP($C35,'Customers Raw'!$A$2:$I$1001,5,FALSE)</f>
        <v>80000</v>
      </c>
      <c r="L35">
        <f>VLOOKUP($C35,'Customers Raw'!$A$2:$I$1001,6,FALSE)</f>
        <v>2</v>
      </c>
      <c r="M35" t="str">
        <f>VLOOKUP($C35,'Customers Raw'!$A$2:$I$1001,7,FALSE)</f>
        <v>High School</v>
      </c>
      <c r="N35" t="str">
        <f>_xlfn.XLOOKUP(C35,'Customers Raw'!$A$2:$A$1001,'Customers Raw'!$I$2:$I$1001,,0)</f>
        <v>France</v>
      </c>
    </row>
    <row r="36" spans="1:14" x14ac:dyDescent="0.2">
      <c r="A36" s="8">
        <v>35</v>
      </c>
      <c r="B36" s="17">
        <v>45143</v>
      </c>
      <c r="C36" s="7" t="s">
        <v>48</v>
      </c>
      <c r="D36" s="7" t="s">
        <v>11</v>
      </c>
      <c r="E36" s="8">
        <v>3</v>
      </c>
      <c r="F36" s="18">
        <v>300</v>
      </c>
      <c r="G36" s="19">
        <v>900</v>
      </c>
      <c r="H36" t="str">
        <f>VLOOKUP(C36,'Customers Raw'!$A$2:$G$1001,2,FALSE)</f>
        <v>Female</v>
      </c>
      <c r="I36">
        <f>VLOOKUP(C36,'Customers Raw'!$A$2:$I$1001,3,FALSE)</f>
        <v>58</v>
      </c>
      <c r="J36" t="str">
        <f>VLOOKUP($C36,'Customers Raw'!$A$2:$I$1001,4,FALSE)</f>
        <v>56-65</v>
      </c>
      <c r="K36">
        <f>VLOOKUP($C36,'Customers Raw'!$A$2:$I$1001,5,FALSE)</f>
        <v>90000</v>
      </c>
      <c r="L36">
        <f>VLOOKUP($C36,'Customers Raw'!$A$2:$I$1001,6,FALSE)</f>
        <v>5</v>
      </c>
      <c r="M36" t="str">
        <f>VLOOKUP($C36,'Customers Raw'!$A$2:$I$1001,7,FALSE)</f>
        <v>Partial College</v>
      </c>
      <c r="N36" t="str">
        <f>_xlfn.XLOOKUP(C36,'Customers Raw'!$A$2:$A$1001,'Customers Raw'!$I$2:$I$1001,,0)</f>
        <v>Albania</v>
      </c>
    </row>
    <row r="37" spans="1:14" x14ac:dyDescent="0.2">
      <c r="A37" s="8">
        <v>36</v>
      </c>
      <c r="B37" s="17">
        <v>45101</v>
      </c>
      <c r="C37" s="7" t="s">
        <v>49</v>
      </c>
      <c r="D37" s="7" t="s">
        <v>11</v>
      </c>
      <c r="E37" s="8">
        <v>3</v>
      </c>
      <c r="F37" s="18">
        <v>300</v>
      </c>
      <c r="G37" s="19">
        <v>900</v>
      </c>
      <c r="H37" t="str">
        <f>VLOOKUP(C37,'Customers Raw'!$A$2:$G$1001,2,FALSE)</f>
        <v>Male</v>
      </c>
      <c r="I37">
        <f>VLOOKUP(C37,'Customers Raw'!$A$2:$I$1001,3,FALSE)</f>
        <v>52</v>
      </c>
      <c r="J37" t="str">
        <f>VLOOKUP($C37,'Customers Raw'!$A$2:$I$1001,4,FALSE)</f>
        <v>46-55</v>
      </c>
      <c r="K37">
        <f>VLOOKUP($C37,'Customers Raw'!$A$2:$I$1001,5,FALSE)</f>
        <v>10000</v>
      </c>
      <c r="L37">
        <f>VLOOKUP($C37,'Customers Raw'!$A$2:$I$1001,6,FALSE)</f>
        <v>5</v>
      </c>
      <c r="M37" t="str">
        <f>VLOOKUP($C37,'Customers Raw'!$A$2:$I$1001,7,FALSE)</f>
        <v>Partial High School</v>
      </c>
      <c r="N37" t="str">
        <f>_xlfn.XLOOKUP(C37,'Customers Raw'!$A$2:$A$1001,'Customers Raw'!$I$2:$I$1001,,0)</f>
        <v>Liechtenstein</v>
      </c>
    </row>
    <row r="38" spans="1:14" x14ac:dyDescent="0.2">
      <c r="A38" s="8">
        <v>37</v>
      </c>
      <c r="B38" s="17">
        <v>45069</v>
      </c>
      <c r="C38" s="7" t="s">
        <v>50</v>
      </c>
      <c r="D38" s="7" t="s">
        <v>11</v>
      </c>
      <c r="E38" s="8">
        <v>3</v>
      </c>
      <c r="F38" s="18">
        <v>25</v>
      </c>
      <c r="G38" s="19">
        <v>75</v>
      </c>
      <c r="H38" t="str">
        <f>VLOOKUP(C38,'Customers Raw'!$A$2:$G$1001,2,FALSE)</f>
        <v>Female</v>
      </c>
      <c r="I38">
        <f>VLOOKUP(C38,'Customers Raw'!$A$2:$I$1001,3,FALSE)</f>
        <v>18</v>
      </c>
      <c r="J38" t="str">
        <f>VLOOKUP($C38,'Customers Raw'!$A$2:$I$1001,4,FALSE)</f>
        <v>18-25</v>
      </c>
      <c r="K38">
        <f>VLOOKUP($C38,'Customers Raw'!$A$2:$I$1001,5,FALSE)</f>
        <v>10000</v>
      </c>
      <c r="L38">
        <f>VLOOKUP($C38,'Customers Raw'!$A$2:$I$1001,6,FALSE)</f>
        <v>2</v>
      </c>
      <c r="M38" t="str">
        <f>VLOOKUP($C38,'Customers Raw'!$A$2:$I$1001,7,FALSE)</f>
        <v>Partial College</v>
      </c>
      <c r="N38" t="str">
        <f>_xlfn.XLOOKUP(C38,'Customers Raw'!$A$2:$A$1001,'Customers Raw'!$I$2:$I$1001,,0)</f>
        <v>Gibraltar</v>
      </c>
    </row>
    <row r="39" spans="1:14" x14ac:dyDescent="0.2">
      <c r="A39" s="8">
        <v>38</v>
      </c>
      <c r="B39" s="17">
        <v>45006</v>
      </c>
      <c r="C39" s="7" t="s">
        <v>51</v>
      </c>
      <c r="D39" s="7" t="s">
        <v>11</v>
      </c>
      <c r="E39" s="8">
        <v>4</v>
      </c>
      <c r="F39" s="18">
        <v>50</v>
      </c>
      <c r="G39" s="19">
        <v>200</v>
      </c>
      <c r="H39" t="str">
        <f>VLOOKUP(C39,'Customers Raw'!$A$2:$G$1001,2,FALSE)</f>
        <v>Male</v>
      </c>
      <c r="I39">
        <f>VLOOKUP(C39,'Customers Raw'!$A$2:$I$1001,3,FALSE)</f>
        <v>38</v>
      </c>
      <c r="J39" t="str">
        <f>VLOOKUP($C39,'Customers Raw'!$A$2:$I$1001,4,FALSE)</f>
        <v>36-45</v>
      </c>
      <c r="K39">
        <f>VLOOKUP($C39,'Customers Raw'!$A$2:$I$1001,5,FALSE)</f>
        <v>30000</v>
      </c>
      <c r="L39">
        <f>VLOOKUP($C39,'Customers Raw'!$A$2:$I$1001,6,FALSE)</f>
        <v>0</v>
      </c>
      <c r="M39" t="str">
        <f>VLOOKUP($C39,'Customers Raw'!$A$2:$I$1001,7,FALSE)</f>
        <v>Partial College</v>
      </c>
      <c r="N39" t="str">
        <f>_xlfn.XLOOKUP(C39,'Customers Raw'!$A$2:$A$1001,'Customers Raw'!$I$2:$I$1001,,0)</f>
        <v>Faroe Is.</v>
      </c>
    </row>
    <row r="40" spans="1:14" x14ac:dyDescent="0.2">
      <c r="A40" s="8">
        <v>39</v>
      </c>
      <c r="B40" s="17">
        <v>45037</v>
      </c>
      <c r="C40" s="7" t="s">
        <v>52</v>
      </c>
      <c r="D40" s="7" t="s">
        <v>14</v>
      </c>
      <c r="E40" s="8">
        <v>4</v>
      </c>
      <c r="F40" s="18">
        <v>30</v>
      </c>
      <c r="G40" s="19">
        <v>120</v>
      </c>
      <c r="H40" t="str">
        <f>VLOOKUP(C40,'Customers Raw'!$A$2:$G$1001,2,FALSE)</f>
        <v>Male</v>
      </c>
      <c r="I40">
        <f>VLOOKUP(C40,'Customers Raw'!$A$2:$I$1001,3,FALSE)</f>
        <v>23</v>
      </c>
      <c r="J40" t="str">
        <f>VLOOKUP($C40,'Customers Raw'!$A$2:$I$1001,4,FALSE)</f>
        <v>18-25</v>
      </c>
      <c r="K40">
        <f>VLOOKUP($C40,'Customers Raw'!$A$2:$I$1001,5,FALSE)</f>
        <v>20000</v>
      </c>
      <c r="L40">
        <f>VLOOKUP($C40,'Customers Raw'!$A$2:$I$1001,6,FALSE)</f>
        <v>0</v>
      </c>
      <c r="M40" t="str">
        <f>VLOOKUP($C40,'Customers Raw'!$A$2:$I$1001,7,FALSE)</f>
        <v>High School</v>
      </c>
      <c r="N40" t="str">
        <f>_xlfn.XLOOKUP(C40,'Customers Raw'!$A$2:$A$1001,'Customers Raw'!$I$2:$I$1001,,0)</f>
        <v>Latvia</v>
      </c>
    </row>
    <row r="41" spans="1:14" x14ac:dyDescent="0.2">
      <c r="A41" s="8">
        <v>40</v>
      </c>
      <c r="B41" s="17">
        <v>45099</v>
      </c>
      <c r="C41" s="7" t="s">
        <v>53</v>
      </c>
      <c r="D41" s="7" t="s">
        <v>11</v>
      </c>
      <c r="E41" s="8">
        <v>1</v>
      </c>
      <c r="F41" s="18">
        <v>50</v>
      </c>
      <c r="G41" s="19">
        <v>50</v>
      </c>
      <c r="H41" t="str">
        <f>VLOOKUP(C41,'Customers Raw'!$A$2:$G$1001,2,FALSE)</f>
        <v>Male</v>
      </c>
      <c r="I41">
        <f>VLOOKUP(C41,'Customers Raw'!$A$2:$I$1001,3,FALSE)</f>
        <v>45</v>
      </c>
      <c r="J41" t="str">
        <f>VLOOKUP($C41,'Customers Raw'!$A$2:$I$1001,4,FALSE)</f>
        <v>36-45</v>
      </c>
      <c r="K41">
        <f>VLOOKUP($C41,'Customers Raw'!$A$2:$I$1001,5,FALSE)</f>
        <v>10000</v>
      </c>
      <c r="L41">
        <f>VLOOKUP($C41,'Customers Raw'!$A$2:$I$1001,6,FALSE)</f>
        <v>4</v>
      </c>
      <c r="M41" t="str">
        <f>VLOOKUP($C41,'Customers Raw'!$A$2:$I$1001,7,FALSE)</f>
        <v>Partial High School</v>
      </c>
      <c r="N41" t="str">
        <f>_xlfn.XLOOKUP(C41,'Customers Raw'!$A$2:$A$1001,'Customers Raw'!$I$2:$I$1001,,0)</f>
        <v>Switzerland</v>
      </c>
    </row>
    <row r="42" spans="1:14" x14ac:dyDescent="0.2">
      <c r="A42" s="8">
        <v>41</v>
      </c>
      <c r="B42" s="17">
        <v>44979</v>
      </c>
      <c r="C42" s="7" t="s">
        <v>54</v>
      </c>
      <c r="D42" s="7" t="s">
        <v>14</v>
      </c>
      <c r="E42" s="8">
        <v>2</v>
      </c>
      <c r="F42" s="18">
        <v>25</v>
      </c>
      <c r="G42" s="19">
        <v>50</v>
      </c>
      <c r="H42" t="str">
        <f>VLOOKUP(C42,'Customers Raw'!$A$2:$G$1001,2,FALSE)</f>
        <v>Male</v>
      </c>
      <c r="I42">
        <f>VLOOKUP(C42,'Customers Raw'!$A$2:$I$1001,3,FALSE)</f>
        <v>34</v>
      </c>
      <c r="J42" t="str">
        <f>VLOOKUP($C42,'Customers Raw'!$A$2:$I$1001,4,FALSE)</f>
        <v>26-35</v>
      </c>
      <c r="K42">
        <f>VLOOKUP($C42,'Customers Raw'!$A$2:$I$1001,5,FALSE)</f>
        <v>30000</v>
      </c>
      <c r="L42">
        <f>VLOOKUP($C42,'Customers Raw'!$A$2:$I$1001,6,FALSE)</f>
        <v>2</v>
      </c>
      <c r="M42" t="str">
        <f>VLOOKUP($C42,'Customers Raw'!$A$2:$I$1001,7,FALSE)</f>
        <v>Partial College</v>
      </c>
      <c r="N42" t="str">
        <f>_xlfn.XLOOKUP(C42,'Customers Raw'!$A$2:$A$1001,'Customers Raw'!$I$2:$I$1001,,0)</f>
        <v>Portugal</v>
      </c>
    </row>
    <row r="43" spans="1:14" x14ac:dyDescent="0.2">
      <c r="A43" s="8">
        <v>42</v>
      </c>
      <c r="B43" s="17">
        <v>44974</v>
      </c>
      <c r="C43" s="7" t="s">
        <v>55</v>
      </c>
      <c r="D43" s="7" t="s">
        <v>14</v>
      </c>
      <c r="E43" s="8">
        <v>3</v>
      </c>
      <c r="F43" s="18">
        <v>300</v>
      </c>
      <c r="G43" s="19">
        <v>900</v>
      </c>
      <c r="H43" t="str">
        <f>VLOOKUP(C43,'Customers Raw'!$A$2:$G$1001,2,FALSE)</f>
        <v>Male</v>
      </c>
      <c r="I43">
        <f>VLOOKUP(C43,'Customers Raw'!$A$2:$I$1001,3,FALSE)</f>
        <v>22</v>
      </c>
      <c r="J43" t="str">
        <f>VLOOKUP($C43,'Customers Raw'!$A$2:$I$1001,4,FALSE)</f>
        <v>18-25</v>
      </c>
      <c r="K43">
        <f>VLOOKUP($C43,'Customers Raw'!$A$2:$I$1001,5,FALSE)</f>
        <v>40000</v>
      </c>
      <c r="L43">
        <f>VLOOKUP($C43,'Customers Raw'!$A$2:$I$1001,6,FALSE)</f>
        <v>2</v>
      </c>
      <c r="M43" t="str">
        <f>VLOOKUP($C43,'Customers Raw'!$A$2:$I$1001,7,FALSE)</f>
        <v>Bachelors</v>
      </c>
      <c r="N43" t="str">
        <f>_xlfn.XLOOKUP(C43,'Customers Raw'!$A$2:$A$1001,'Customers Raw'!$I$2:$I$1001,,0)</f>
        <v>San Marino</v>
      </c>
    </row>
    <row r="44" spans="1:14" x14ac:dyDescent="0.2">
      <c r="A44" s="8">
        <v>43</v>
      </c>
      <c r="B44" s="17">
        <v>45121</v>
      </c>
      <c r="C44" s="7" t="s">
        <v>56</v>
      </c>
      <c r="D44" s="7" t="s">
        <v>14</v>
      </c>
      <c r="E44" s="8">
        <v>1</v>
      </c>
      <c r="F44" s="18">
        <v>300</v>
      </c>
      <c r="G44" s="19">
        <v>300</v>
      </c>
      <c r="H44" t="str">
        <f>VLOOKUP(C44,'Customers Raw'!$A$2:$G$1001,2,FALSE)</f>
        <v>Female</v>
      </c>
      <c r="I44">
        <f>VLOOKUP(C44,'Customers Raw'!$A$2:$I$1001,3,FALSE)</f>
        <v>48</v>
      </c>
      <c r="J44" t="str">
        <f>VLOOKUP($C44,'Customers Raw'!$A$2:$I$1001,4,FALSE)</f>
        <v>46-55</v>
      </c>
      <c r="K44">
        <f>VLOOKUP($C44,'Customers Raw'!$A$2:$I$1001,5,FALSE)</f>
        <v>10000</v>
      </c>
      <c r="L44">
        <f>VLOOKUP($C44,'Customers Raw'!$A$2:$I$1001,6,FALSE)</f>
        <v>1</v>
      </c>
      <c r="M44" t="str">
        <f>VLOOKUP($C44,'Customers Raw'!$A$2:$I$1001,7,FALSE)</f>
        <v>Graduate Degree</v>
      </c>
      <c r="N44" t="str">
        <f>_xlfn.XLOOKUP(C44,'Customers Raw'!$A$2:$A$1001,'Customers Raw'!$I$2:$I$1001,,0)</f>
        <v>Macedonia</v>
      </c>
    </row>
    <row r="45" spans="1:14" x14ac:dyDescent="0.2">
      <c r="A45" s="8">
        <v>44</v>
      </c>
      <c r="B45" s="17">
        <v>44976</v>
      </c>
      <c r="C45" s="7" t="s">
        <v>57</v>
      </c>
      <c r="D45" s="7" t="s">
        <v>14</v>
      </c>
      <c r="E45" s="8">
        <v>1</v>
      </c>
      <c r="F45" s="18">
        <v>25</v>
      </c>
      <c r="G45" s="19">
        <v>25</v>
      </c>
      <c r="H45" t="str">
        <f>VLOOKUP(C45,'Customers Raw'!$A$2:$G$1001,2,FALSE)</f>
        <v>Female</v>
      </c>
      <c r="I45">
        <f>VLOOKUP(C45,'Customers Raw'!$A$2:$I$1001,3,FALSE)</f>
        <v>22</v>
      </c>
      <c r="J45" t="str">
        <f>VLOOKUP($C45,'Customers Raw'!$A$2:$I$1001,4,FALSE)</f>
        <v>18-25</v>
      </c>
      <c r="K45">
        <f>VLOOKUP($C45,'Customers Raw'!$A$2:$I$1001,5,FALSE)</f>
        <v>170000</v>
      </c>
      <c r="L45">
        <f>VLOOKUP($C45,'Customers Raw'!$A$2:$I$1001,6,FALSE)</f>
        <v>4</v>
      </c>
      <c r="M45" t="str">
        <f>VLOOKUP($C45,'Customers Raw'!$A$2:$I$1001,7,FALSE)</f>
        <v>Partial College</v>
      </c>
      <c r="N45" t="str">
        <f>_xlfn.XLOOKUP(C45,'Customers Raw'!$A$2:$A$1001,'Customers Raw'!$I$2:$I$1001,,0)</f>
        <v>Hungary</v>
      </c>
    </row>
    <row r="46" spans="1:14" x14ac:dyDescent="0.2">
      <c r="A46" s="8">
        <v>45</v>
      </c>
      <c r="B46" s="17">
        <v>45110</v>
      </c>
      <c r="C46" s="7" t="s">
        <v>58</v>
      </c>
      <c r="D46" s="7" t="s">
        <v>16</v>
      </c>
      <c r="E46" s="8">
        <v>1</v>
      </c>
      <c r="F46" s="18">
        <v>30</v>
      </c>
      <c r="G46" s="19">
        <v>30</v>
      </c>
      <c r="H46" t="str">
        <f>VLOOKUP(C46,'Customers Raw'!$A$2:$G$1001,2,FALSE)</f>
        <v>Female</v>
      </c>
      <c r="I46">
        <f>VLOOKUP(C46,'Customers Raw'!$A$2:$I$1001,3,FALSE)</f>
        <v>55</v>
      </c>
      <c r="J46" t="str">
        <f>VLOOKUP($C46,'Customers Raw'!$A$2:$I$1001,4,FALSE)</f>
        <v>46-55</v>
      </c>
      <c r="K46">
        <f>VLOOKUP($C46,'Customers Raw'!$A$2:$I$1001,5,FALSE)</f>
        <v>20000</v>
      </c>
      <c r="L46">
        <f>VLOOKUP($C46,'Customers Raw'!$A$2:$I$1001,6,FALSE)</f>
        <v>3</v>
      </c>
      <c r="M46" t="str">
        <f>VLOOKUP($C46,'Customers Raw'!$A$2:$I$1001,7,FALSE)</f>
        <v>High School</v>
      </c>
      <c r="N46" t="str">
        <f>_xlfn.XLOOKUP(C46,'Customers Raw'!$A$2:$A$1001,'Customers Raw'!$I$2:$I$1001,,0)</f>
        <v>Andorra</v>
      </c>
    </row>
    <row r="47" spans="1:14" x14ac:dyDescent="0.2">
      <c r="A47" s="8">
        <v>46</v>
      </c>
      <c r="B47" s="17">
        <v>45103</v>
      </c>
      <c r="C47" s="7" t="s">
        <v>59</v>
      </c>
      <c r="D47" s="7" t="s">
        <v>16</v>
      </c>
      <c r="E47" s="8">
        <v>4</v>
      </c>
      <c r="F47" s="18">
        <v>300</v>
      </c>
      <c r="G47" s="19">
        <v>1200</v>
      </c>
      <c r="H47" t="str">
        <f>VLOOKUP(C47,'Customers Raw'!$A$2:$G$1001,2,FALSE)</f>
        <v>Female</v>
      </c>
      <c r="I47">
        <f>VLOOKUP(C47,'Customers Raw'!$A$2:$I$1001,3,FALSE)</f>
        <v>20</v>
      </c>
      <c r="J47" t="str">
        <f>VLOOKUP($C47,'Customers Raw'!$A$2:$I$1001,4,FALSE)</f>
        <v>18-25</v>
      </c>
      <c r="K47">
        <f>VLOOKUP($C47,'Customers Raw'!$A$2:$I$1001,5,FALSE)</f>
        <v>20000</v>
      </c>
      <c r="L47">
        <f>VLOOKUP($C47,'Customers Raw'!$A$2:$I$1001,6,FALSE)</f>
        <v>1</v>
      </c>
      <c r="M47" t="str">
        <f>VLOOKUP($C47,'Customers Raw'!$A$2:$I$1001,7,FALSE)</f>
        <v>Bachelors</v>
      </c>
      <c r="N47" t="str">
        <f>_xlfn.XLOOKUP(C47,'Customers Raw'!$A$2:$A$1001,'Customers Raw'!$I$2:$I$1001,,0)</f>
        <v>Slovenia</v>
      </c>
    </row>
    <row r="48" spans="1:14" x14ac:dyDescent="0.2">
      <c r="A48" s="8">
        <v>47</v>
      </c>
      <c r="B48" s="17">
        <v>45236</v>
      </c>
      <c r="C48" s="7" t="s">
        <v>60</v>
      </c>
      <c r="D48" s="7" t="s">
        <v>11</v>
      </c>
      <c r="E48" s="8">
        <v>3</v>
      </c>
      <c r="F48" s="18">
        <v>500</v>
      </c>
      <c r="G48" s="19">
        <v>1500</v>
      </c>
      <c r="H48" t="str">
        <f>VLOOKUP(C48,'Customers Raw'!$A$2:$G$1001,2,FALSE)</f>
        <v>Female</v>
      </c>
      <c r="I48">
        <f>VLOOKUP(C48,'Customers Raw'!$A$2:$I$1001,3,FALSE)</f>
        <v>40</v>
      </c>
      <c r="J48" t="str">
        <f>VLOOKUP($C48,'Customers Raw'!$A$2:$I$1001,4,FALSE)</f>
        <v>36-45</v>
      </c>
      <c r="K48">
        <f>VLOOKUP($C48,'Customers Raw'!$A$2:$I$1001,5,FALSE)</f>
        <v>60000</v>
      </c>
      <c r="L48">
        <f>VLOOKUP($C48,'Customers Raw'!$A$2:$I$1001,6,FALSE)</f>
        <v>1</v>
      </c>
      <c r="M48" t="str">
        <f>VLOOKUP($C48,'Customers Raw'!$A$2:$I$1001,7,FALSE)</f>
        <v>Partial College</v>
      </c>
      <c r="N48" t="str">
        <f>_xlfn.XLOOKUP(C48,'Customers Raw'!$A$2:$A$1001,'Customers Raw'!$I$2:$I$1001,,0)</f>
        <v>Estonia</v>
      </c>
    </row>
    <row r="49" spans="1:14" x14ac:dyDescent="0.2">
      <c r="A49" s="8">
        <v>48</v>
      </c>
      <c r="B49" s="17">
        <v>45062</v>
      </c>
      <c r="C49" s="7" t="s">
        <v>61</v>
      </c>
      <c r="D49" s="7" t="s">
        <v>16</v>
      </c>
      <c r="E49" s="8">
        <v>3</v>
      </c>
      <c r="F49" s="18">
        <v>300</v>
      </c>
      <c r="G49" s="19">
        <v>900</v>
      </c>
      <c r="H49" t="str">
        <f>VLOOKUP(C49,'Customers Raw'!$A$2:$G$1001,2,FALSE)</f>
        <v>Male</v>
      </c>
      <c r="I49">
        <f>VLOOKUP(C49,'Customers Raw'!$A$2:$I$1001,3,FALSE)</f>
        <v>54</v>
      </c>
      <c r="J49" t="str">
        <f>VLOOKUP($C49,'Customers Raw'!$A$2:$I$1001,4,FALSE)</f>
        <v>46-55</v>
      </c>
      <c r="K49">
        <f>VLOOKUP($C49,'Customers Raw'!$A$2:$I$1001,5,FALSE)</f>
        <v>40000</v>
      </c>
      <c r="L49">
        <f>VLOOKUP($C49,'Customers Raw'!$A$2:$I$1001,6,FALSE)</f>
        <v>2</v>
      </c>
      <c r="M49" t="str">
        <f>VLOOKUP($C49,'Customers Raw'!$A$2:$I$1001,7,FALSE)</f>
        <v>Partial College</v>
      </c>
      <c r="N49" t="str">
        <f>_xlfn.XLOOKUP(C49,'Customers Raw'!$A$2:$A$1001,'Customers Raw'!$I$2:$I$1001,,0)</f>
        <v>Gibraltar</v>
      </c>
    </row>
    <row r="50" spans="1:14" x14ac:dyDescent="0.2">
      <c r="A50" s="8">
        <v>49</v>
      </c>
      <c r="B50" s="17">
        <v>44949</v>
      </c>
      <c r="C50" s="7" t="s">
        <v>62</v>
      </c>
      <c r="D50" s="7" t="s">
        <v>16</v>
      </c>
      <c r="E50" s="8">
        <v>2</v>
      </c>
      <c r="F50" s="18">
        <v>500</v>
      </c>
      <c r="G50" s="19">
        <v>1000</v>
      </c>
      <c r="H50" t="str">
        <f>VLOOKUP(C50,'Customers Raw'!$A$2:$G$1001,2,FALSE)</f>
        <v>Female</v>
      </c>
      <c r="I50">
        <f>VLOOKUP(C50,'Customers Raw'!$A$2:$I$1001,3,FALSE)</f>
        <v>54</v>
      </c>
      <c r="J50" t="str">
        <f>VLOOKUP($C50,'Customers Raw'!$A$2:$I$1001,4,FALSE)</f>
        <v>46-55</v>
      </c>
      <c r="K50">
        <f>VLOOKUP($C50,'Customers Raw'!$A$2:$I$1001,5,FALSE)</f>
        <v>30000</v>
      </c>
      <c r="L50">
        <f>VLOOKUP($C50,'Customers Raw'!$A$2:$I$1001,6,FALSE)</f>
        <v>2</v>
      </c>
      <c r="M50" t="str">
        <f>VLOOKUP($C50,'Customers Raw'!$A$2:$I$1001,7,FALSE)</f>
        <v>Partial College</v>
      </c>
      <c r="N50" t="str">
        <f>_xlfn.XLOOKUP(C50,'Customers Raw'!$A$2:$A$1001,'Customers Raw'!$I$2:$I$1001,,0)</f>
        <v>Greece</v>
      </c>
    </row>
    <row r="51" spans="1:14" x14ac:dyDescent="0.2">
      <c r="A51" s="8">
        <v>50</v>
      </c>
      <c r="B51" s="17">
        <v>45162</v>
      </c>
      <c r="C51" s="7" t="s">
        <v>63</v>
      </c>
      <c r="D51" s="7" t="s">
        <v>11</v>
      </c>
      <c r="E51" s="8">
        <v>3</v>
      </c>
      <c r="F51" s="18">
        <v>25</v>
      </c>
      <c r="G51" s="19">
        <v>75</v>
      </c>
      <c r="H51" t="str">
        <f>VLOOKUP(C51,'Customers Raw'!$A$2:$G$1001,2,FALSE)</f>
        <v>Female</v>
      </c>
      <c r="I51">
        <f>VLOOKUP(C51,'Customers Raw'!$A$2:$I$1001,3,FALSE)</f>
        <v>27</v>
      </c>
      <c r="J51" t="str">
        <f>VLOOKUP($C51,'Customers Raw'!$A$2:$I$1001,4,FALSE)</f>
        <v>26-35</v>
      </c>
      <c r="K51">
        <f>VLOOKUP($C51,'Customers Raw'!$A$2:$I$1001,5,FALSE)</f>
        <v>40000</v>
      </c>
      <c r="L51">
        <f>VLOOKUP($C51,'Customers Raw'!$A$2:$I$1001,6,FALSE)</f>
        <v>0</v>
      </c>
      <c r="M51" t="str">
        <f>VLOOKUP($C51,'Customers Raw'!$A$2:$I$1001,7,FALSE)</f>
        <v>Bachelors</v>
      </c>
      <c r="N51" t="str">
        <f>_xlfn.XLOOKUP(C51,'Customers Raw'!$A$2:$A$1001,'Customers Raw'!$I$2:$I$1001,,0)</f>
        <v>Sweden</v>
      </c>
    </row>
    <row r="52" spans="1:14" x14ac:dyDescent="0.2">
      <c r="A52" s="8">
        <v>51</v>
      </c>
      <c r="B52" s="17">
        <v>45201</v>
      </c>
      <c r="C52" s="7" t="s">
        <v>64</v>
      </c>
      <c r="D52" s="7" t="s">
        <v>11</v>
      </c>
      <c r="E52" s="8">
        <v>3</v>
      </c>
      <c r="F52" s="18">
        <v>25</v>
      </c>
      <c r="G52" s="19">
        <v>75</v>
      </c>
      <c r="H52" t="str">
        <f>VLOOKUP(C52,'Customers Raw'!$A$2:$G$1001,2,FALSE)</f>
        <v>Male</v>
      </c>
      <c r="I52">
        <f>VLOOKUP(C52,'Customers Raw'!$A$2:$I$1001,3,FALSE)</f>
        <v>27</v>
      </c>
      <c r="J52" t="str">
        <f>VLOOKUP($C52,'Customers Raw'!$A$2:$I$1001,4,FALSE)</f>
        <v>26-35</v>
      </c>
      <c r="K52">
        <f>VLOOKUP($C52,'Customers Raw'!$A$2:$I$1001,5,FALSE)</f>
        <v>30000</v>
      </c>
      <c r="L52">
        <f>VLOOKUP($C52,'Customers Raw'!$A$2:$I$1001,6,FALSE)</f>
        <v>0</v>
      </c>
      <c r="M52" t="str">
        <f>VLOOKUP($C52,'Customers Raw'!$A$2:$I$1001,7,FALSE)</f>
        <v>Partial College</v>
      </c>
      <c r="N52" t="str">
        <f>_xlfn.XLOOKUP(C52,'Customers Raw'!$A$2:$A$1001,'Customers Raw'!$I$2:$I$1001,,0)</f>
        <v>Sweden</v>
      </c>
    </row>
    <row r="53" spans="1:14" x14ac:dyDescent="0.2">
      <c r="A53" s="8">
        <v>52</v>
      </c>
      <c r="B53" s="17">
        <v>44990</v>
      </c>
      <c r="C53" s="7" t="s">
        <v>65</v>
      </c>
      <c r="D53" s="7" t="s">
        <v>11</v>
      </c>
      <c r="E53" s="8">
        <v>1</v>
      </c>
      <c r="F53" s="18">
        <v>300</v>
      </c>
      <c r="G53" s="19">
        <v>300</v>
      </c>
      <c r="H53" t="str">
        <f>VLOOKUP(C53,'Customers Raw'!$A$2:$G$1001,2,FALSE)</f>
        <v>Female</v>
      </c>
      <c r="I53">
        <f>VLOOKUP(C53,'Customers Raw'!$A$2:$I$1001,3,FALSE)</f>
        <v>36</v>
      </c>
      <c r="J53" t="str">
        <f>VLOOKUP($C53,'Customers Raw'!$A$2:$I$1001,4,FALSE)</f>
        <v>36-45</v>
      </c>
      <c r="K53">
        <f>VLOOKUP($C53,'Customers Raw'!$A$2:$I$1001,5,FALSE)</f>
        <v>80000</v>
      </c>
      <c r="L53">
        <f>VLOOKUP($C53,'Customers Raw'!$A$2:$I$1001,6,FALSE)</f>
        <v>0</v>
      </c>
      <c r="M53" t="str">
        <f>VLOOKUP($C53,'Customers Raw'!$A$2:$I$1001,7,FALSE)</f>
        <v>Bachelors</v>
      </c>
      <c r="N53" t="str">
        <f>_xlfn.XLOOKUP(C53,'Customers Raw'!$A$2:$A$1001,'Customers Raw'!$I$2:$I$1001,,0)</f>
        <v>Belarus</v>
      </c>
    </row>
    <row r="54" spans="1:14" x14ac:dyDescent="0.2">
      <c r="A54" s="8">
        <v>53</v>
      </c>
      <c r="B54" s="17">
        <v>45120</v>
      </c>
      <c r="C54" s="7" t="s">
        <v>66</v>
      </c>
      <c r="D54" s="7" t="s">
        <v>16</v>
      </c>
      <c r="E54" s="8">
        <v>2</v>
      </c>
      <c r="F54" s="18">
        <v>50</v>
      </c>
      <c r="G54" s="19">
        <v>100</v>
      </c>
      <c r="H54" t="str">
        <f>VLOOKUP(C54,'Customers Raw'!$A$2:$G$1001,2,FALSE)</f>
        <v>Male</v>
      </c>
      <c r="I54">
        <f>VLOOKUP(C54,'Customers Raw'!$A$2:$I$1001,3,FALSE)</f>
        <v>34</v>
      </c>
      <c r="J54" t="str">
        <f>VLOOKUP($C54,'Customers Raw'!$A$2:$I$1001,4,FALSE)</f>
        <v>26-35</v>
      </c>
      <c r="K54">
        <f>VLOOKUP($C54,'Customers Raw'!$A$2:$I$1001,5,FALSE)</f>
        <v>20000</v>
      </c>
      <c r="L54">
        <f>VLOOKUP($C54,'Customers Raw'!$A$2:$I$1001,6,FALSE)</f>
        <v>1</v>
      </c>
      <c r="M54" t="str">
        <f>VLOOKUP($C54,'Customers Raw'!$A$2:$I$1001,7,FALSE)</f>
        <v>Bachelors</v>
      </c>
      <c r="N54" t="str">
        <f>_xlfn.XLOOKUP(C54,'Customers Raw'!$A$2:$A$1001,'Customers Raw'!$I$2:$I$1001,,0)</f>
        <v>United Kingdom</v>
      </c>
    </row>
    <row r="55" spans="1:14" x14ac:dyDescent="0.2">
      <c r="A55" s="8">
        <v>54</v>
      </c>
      <c r="B55" s="17">
        <v>44967</v>
      </c>
      <c r="C55" s="7" t="s">
        <v>67</v>
      </c>
      <c r="D55" s="7" t="s">
        <v>16</v>
      </c>
      <c r="E55" s="8">
        <v>3</v>
      </c>
      <c r="F55" s="18">
        <v>500</v>
      </c>
      <c r="G55" s="19">
        <v>1500</v>
      </c>
      <c r="H55" t="str">
        <f>VLOOKUP(C55,'Customers Raw'!$A$2:$G$1001,2,FALSE)</f>
        <v>Female</v>
      </c>
      <c r="I55">
        <f>VLOOKUP(C55,'Customers Raw'!$A$2:$I$1001,3,FALSE)</f>
        <v>38</v>
      </c>
      <c r="J55" t="str">
        <f>VLOOKUP($C55,'Customers Raw'!$A$2:$I$1001,4,FALSE)</f>
        <v>36-45</v>
      </c>
      <c r="K55">
        <f>VLOOKUP($C55,'Customers Raw'!$A$2:$I$1001,5,FALSE)</f>
        <v>90000</v>
      </c>
      <c r="L55">
        <f>VLOOKUP($C55,'Customers Raw'!$A$2:$I$1001,6,FALSE)</f>
        <v>4</v>
      </c>
      <c r="M55" t="str">
        <f>VLOOKUP($C55,'Customers Raw'!$A$2:$I$1001,7,FALSE)</f>
        <v>High School</v>
      </c>
      <c r="N55" t="str">
        <f>_xlfn.XLOOKUP(C55,'Customers Raw'!$A$2:$A$1001,'Customers Raw'!$I$2:$I$1001,,0)</f>
        <v>Estonia</v>
      </c>
    </row>
    <row r="56" spans="1:14" x14ac:dyDescent="0.2">
      <c r="A56" s="8">
        <v>55</v>
      </c>
      <c r="B56" s="17">
        <v>45209</v>
      </c>
      <c r="C56" s="7" t="s">
        <v>68</v>
      </c>
      <c r="D56" s="7" t="s">
        <v>11</v>
      </c>
      <c r="E56" s="8">
        <v>4</v>
      </c>
      <c r="F56" s="18">
        <v>30</v>
      </c>
      <c r="G56" s="19">
        <v>120</v>
      </c>
      <c r="H56" t="str">
        <f>VLOOKUP(C56,'Customers Raw'!$A$2:$G$1001,2,FALSE)</f>
        <v>Male</v>
      </c>
      <c r="I56">
        <f>VLOOKUP(C56,'Customers Raw'!$A$2:$I$1001,3,FALSE)</f>
        <v>31</v>
      </c>
      <c r="J56" t="str">
        <f>VLOOKUP($C56,'Customers Raw'!$A$2:$I$1001,4,FALSE)</f>
        <v>26-35</v>
      </c>
      <c r="K56">
        <f>VLOOKUP($C56,'Customers Raw'!$A$2:$I$1001,5,FALSE)</f>
        <v>70000</v>
      </c>
      <c r="L56">
        <f>VLOOKUP($C56,'Customers Raw'!$A$2:$I$1001,6,FALSE)</f>
        <v>0</v>
      </c>
      <c r="M56" t="str">
        <f>VLOOKUP($C56,'Customers Raw'!$A$2:$I$1001,7,FALSE)</f>
        <v>Bachelors</v>
      </c>
      <c r="N56" t="str">
        <f>_xlfn.XLOOKUP(C56,'Customers Raw'!$A$2:$A$1001,'Customers Raw'!$I$2:$I$1001,,0)</f>
        <v>Croatia</v>
      </c>
    </row>
    <row r="57" spans="1:14" x14ac:dyDescent="0.2">
      <c r="A57" s="8">
        <v>56</v>
      </c>
      <c r="B57" s="17">
        <v>45077</v>
      </c>
      <c r="C57" s="7" t="s">
        <v>69</v>
      </c>
      <c r="D57" s="7" t="s">
        <v>14</v>
      </c>
      <c r="E57" s="8">
        <v>3</v>
      </c>
      <c r="F57" s="18">
        <v>300</v>
      </c>
      <c r="G57" s="19">
        <v>900</v>
      </c>
      <c r="H57" t="str">
        <f>VLOOKUP(C57,'Customers Raw'!$A$2:$G$1001,2,FALSE)</f>
        <v>Female</v>
      </c>
      <c r="I57">
        <f>VLOOKUP(C57,'Customers Raw'!$A$2:$I$1001,3,FALSE)</f>
        <v>26</v>
      </c>
      <c r="J57" t="str">
        <f>VLOOKUP($C57,'Customers Raw'!$A$2:$I$1001,4,FALSE)</f>
        <v>26-35</v>
      </c>
      <c r="K57">
        <f>VLOOKUP($C57,'Customers Raw'!$A$2:$I$1001,5,FALSE)</f>
        <v>80000</v>
      </c>
      <c r="L57">
        <f>VLOOKUP($C57,'Customers Raw'!$A$2:$I$1001,6,FALSE)</f>
        <v>4</v>
      </c>
      <c r="M57" t="str">
        <f>VLOOKUP($C57,'Customers Raw'!$A$2:$I$1001,7,FALSE)</f>
        <v>High School</v>
      </c>
      <c r="N57" t="str">
        <f>_xlfn.XLOOKUP(C57,'Customers Raw'!$A$2:$A$1001,'Customers Raw'!$I$2:$I$1001,,0)</f>
        <v>Monaco</v>
      </c>
    </row>
    <row r="58" spans="1:14" x14ac:dyDescent="0.2">
      <c r="A58" s="8">
        <v>57</v>
      </c>
      <c r="B58" s="17">
        <v>45248</v>
      </c>
      <c r="C58" s="7" t="s">
        <v>70</v>
      </c>
      <c r="D58" s="7" t="s">
        <v>11</v>
      </c>
      <c r="E58" s="8">
        <v>1</v>
      </c>
      <c r="F58" s="18">
        <v>30</v>
      </c>
      <c r="G58" s="19">
        <v>30</v>
      </c>
      <c r="H58" t="str">
        <f>VLOOKUP(C58,'Customers Raw'!$A$2:$G$1001,2,FALSE)</f>
        <v>Female</v>
      </c>
      <c r="I58">
        <f>VLOOKUP(C58,'Customers Raw'!$A$2:$I$1001,3,FALSE)</f>
        <v>63</v>
      </c>
      <c r="J58" t="str">
        <f>VLOOKUP($C58,'Customers Raw'!$A$2:$I$1001,4,FALSE)</f>
        <v>56-65</v>
      </c>
      <c r="K58">
        <f>VLOOKUP($C58,'Customers Raw'!$A$2:$I$1001,5,FALSE)</f>
        <v>40000</v>
      </c>
      <c r="L58">
        <f>VLOOKUP($C58,'Customers Raw'!$A$2:$I$1001,6,FALSE)</f>
        <v>0</v>
      </c>
      <c r="M58" t="str">
        <f>VLOOKUP($C58,'Customers Raw'!$A$2:$I$1001,7,FALSE)</f>
        <v>Bachelors</v>
      </c>
      <c r="N58" t="str">
        <f>_xlfn.XLOOKUP(C58,'Customers Raw'!$A$2:$A$1001,'Customers Raw'!$I$2:$I$1001,,0)</f>
        <v>Albania</v>
      </c>
    </row>
    <row r="59" spans="1:14" x14ac:dyDescent="0.2">
      <c r="A59" s="8">
        <v>58</v>
      </c>
      <c r="B59" s="17">
        <v>45243</v>
      </c>
      <c r="C59" s="7" t="s">
        <v>71</v>
      </c>
      <c r="D59" s="7" t="s">
        <v>14</v>
      </c>
      <c r="E59" s="8">
        <v>4</v>
      </c>
      <c r="F59" s="18">
        <v>300</v>
      </c>
      <c r="G59" s="19">
        <v>1200</v>
      </c>
      <c r="H59" t="str">
        <f>VLOOKUP(C59,'Customers Raw'!$A$2:$G$1001,2,FALSE)</f>
        <v>Male</v>
      </c>
      <c r="I59">
        <f>VLOOKUP(C59,'Customers Raw'!$A$2:$I$1001,3,FALSE)</f>
        <v>18</v>
      </c>
      <c r="J59" t="str">
        <f>VLOOKUP($C59,'Customers Raw'!$A$2:$I$1001,4,FALSE)</f>
        <v>18-25</v>
      </c>
      <c r="K59">
        <f>VLOOKUP($C59,'Customers Raw'!$A$2:$I$1001,5,FALSE)</f>
        <v>130000</v>
      </c>
      <c r="L59">
        <f>VLOOKUP($C59,'Customers Raw'!$A$2:$I$1001,6,FALSE)</f>
        <v>4</v>
      </c>
      <c r="M59" t="str">
        <f>VLOOKUP($C59,'Customers Raw'!$A$2:$I$1001,7,FALSE)</f>
        <v>Partial College</v>
      </c>
      <c r="N59" t="str">
        <f>_xlfn.XLOOKUP(C59,'Customers Raw'!$A$2:$A$1001,'Customers Raw'!$I$2:$I$1001,,0)</f>
        <v>Luxembourg</v>
      </c>
    </row>
    <row r="60" spans="1:14" x14ac:dyDescent="0.2">
      <c r="A60" s="8">
        <v>59</v>
      </c>
      <c r="B60" s="17">
        <v>45112</v>
      </c>
      <c r="C60" s="7" t="s">
        <v>72</v>
      </c>
      <c r="D60" s="7" t="s">
        <v>14</v>
      </c>
      <c r="E60" s="8">
        <v>1</v>
      </c>
      <c r="F60" s="18">
        <v>50</v>
      </c>
      <c r="G60" s="19">
        <v>50</v>
      </c>
      <c r="H60" t="str">
        <f>VLOOKUP(C60,'Customers Raw'!$A$2:$G$1001,2,FALSE)</f>
        <v>Male</v>
      </c>
      <c r="I60">
        <f>VLOOKUP(C60,'Customers Raw'!$A$2:$I$1001,3,FALSE)</f>
        <v>62</v>
      </c>
      <c r="J60" t="str">
        <f>VLOOKUP($C60,'Customers Raw'!$A$2:$I$1001,4,FALSE)</f>
        <v>56-65</v>
      </c>
      <c r="K60">
        <f>VLOOKUP($C60,'Customers Raw'!$A$2:$I$1001,5,FALSE)</f>
        <v>40000</v>
      </c>
      <c r="L60">
        <f>VLOOKUP($C60,'Customers Raw'!$A$2:$I$1001,6,FALSE)</f>
        <v>1</v>
      </c>
      <c r="M60" t="str">
        <f>VLOOKUP($C60,'Customers Raw'!$A$2:$I$1001,7,FALSE)</f>
        <v>Bachelors</v>
      </c>
      <c r="N60" t="str">
        <f>_xlfn.XLOOKUP(C60,'Customers Raw'!$A$2:$A$1001,'Customers Raw'!$I$2:$I$1001,,0)</f>
        <v>Liechtenstein</v>
      </c>
    </row>
    <row r="61" spans="1:14" x14ac:dyDescent="0.2">
      <c r="A61" s="8">
        <v>60</v>
      </c>
      <c r="B61" s="17">
        <v>45222</v>
      </c>
      <c r="C61" s="7" t="s">
        <v>73</v>
      </c>
      <c r="D61" s="7" t="s">
        <v>11</v>
      </c>
      <c r="E61" s="8">
        <v>3</v>
      </c>
      <c r="F61" s="18">
        <v>50</v>
      </c>
      <c r="G61" s="19">
        <v>150</v>
      </c>
      <c r="H61" t="str">
        <f>VLOOKUP(C61,'Customers Raw'!$A$2:$G$1001,2,FALSE)</f>
        <v>Male</v>
      </c>
      <c r="I61">
        <f>VLOOKUP(C61,'Customers Raw'!$A$2:$I$1001,3,FALSE)</f>
        <v>30</v>
      </c>
      <c r="J61" t="str">
        <f>VLOOKUP($C61,'Customers Raw'!$A$2:$I$1001,4,FALSE)</f>
        <v>26-35</v>
      </c>
      <c r="K61">
        <f>VLOOKUP($C61,'Customers Raw'!$A$2:$I$1001,5,FALSE)</f>
        <v>60000</v>
      </c>
      <c r="L61">
        <f>VLOOKUP($C61,'Customers Raw'!$A$2:$I$1001,6,FALSE)</f>
        <v>2</v>
      </c>
      <c r="M61" t="str">
        <f>VLOOKUP($C61,'Customers Raw'!$A$2:$I$1001,7,FALSE)</f>
        <v>Bachelors</v>
      </c>
      <c r="N61" t="str">
        <f>_xlfn.XLOOKUP(C61,'Customers Raw'!$A$2:$A$1001,'Customers Raw'!$I$2:$I$1001,,0)</f>
        <v>Spain</v>
      </c>
    </row>
    <row r="62" spans="1:14" x14ac:dyDescent="0.2">
      <c r="A62" s="8">
        <v>61</v>
      </c>
      <c r="B62" s="17">
        <v>45025</v>
      </c>
      <c r="C62" s="7" t="s">
        <v>74</v>
      </c>
      <c r="D62" s="7" t="s">
        <v>11</v>
      </c>
      <c r="E62" s="8">
        <v>4</v>
      </c>
      <c r="F62" s="18">
        <v>50</v>
      </c>
      <c r="G62" s="19">
        <v>200</v>
      </c>
      <c r="H62" t="str">
        <f>VLOOKUP(C62,'Customers Raw'!$A$2:$G$1001,2,FALSE)</f>
        <v>Male</v>
      </c>
      <c r="I62">
        <f>VLOOKUP(C62,'Customers Raw'!$A$2:$I$1001,3,FALSE)</f>
        <v>21</v>
      </c>
      <c r="J62" t="str">
        <f>VLOOKUP($C62,'Customers Raw'!$A$2:$I$1001,4,FALSE)</f>
        <v>18-25</v>
      </c>
      <c r="K62">
        <f>VLOOKUP($C62,'Customers Raw'!$A$2:$I$1001,5,FALSE)</f>
        <v>10000</v>
      </c>
      <c r="L62">
        <f>VLOOKUP($C62,'Customers Raw'!$A$2:$I$1001,6,FALSE)</f>
        <v>1</v>
      </c>
      <c r="M62" t="str">
        <f>VLOOKUP($C62,'Customers Raw'!$A$2:$I$1001,7,FALSE)</f>
        <v>High School</v>
      </c>
      <c r="N62" t="str">
        <f>_xlfn.XLOOKUP(C62,'Customers Raw'!$A$2:$A$1001,'Customers Raw'!$I$2:$I$1001,,0)</f>
        <v>Greece</v>
      </c>
    </row>
    <row r="63" spans="1:14" x14ac:dyDescent="0.2">
      <c r="A63" s="8">
        <v>62</v>
      </c>
      <c r="B63" s="17">
        <v>45287</v>
      </c>
      <c r="C63" s="7" t="s">
        <v>75</v>
      </c>
      <c r="D63" s="7" t="s">
        <v>11</v>
      </c>
      <c r="E63" s="8">
        <v>2</v>
      </c>
      <c r="F63" s="18">
        <v>50</v>
      </c>
      <c r="G63" s="19">
        <v>100</v>
      </c>
      <c r="H63" t="str">
        <f>VLOOKUP(C63,'Customers Raw'!$A$2:$G$1001,2,FALSE)</f>
        <v>Male</v>
      </c>
      <c r="I63">
        <f>VLOOKUP(C63,'Customers Raw'!$A$2:$I$1001,3,FALSE)</f>
        <v>18</v>
      </c>
      <c r="J63" t="str">
        <f>VLOOKUP($C63,'Customers Raw'!$A$2:$I$1001,4,FALSE)</f>
        <v>18-25</v>
      </c>
      <c r="K63">
        <f>VLOOKUP($C63,'Customers Raw'!$A$2:$I$1001,5,FALSE)</f>
        <v>10000</v>
      </c>
      <c r="L63">
        <f>VLOOKUP($C63,'Customers Raw'!$A$2:$I$1001,6,FALSE)</f>
        <v>2</v>
      </c>
      <c r="M63" t="str">
        <f>VLOOKUP($C63,'Customers Raw'!$A$2:$I$1001,7,FALSE)</f>
        <v>High School</v>
      </c>
      <c r="N63" t="str">
        <f>_xlfn.XLOOKUP(C63,'Customers Raw'!$A$2:$A$1001,'Customers Raw'!$I$2:$I$1001,,0)</f>
        <v>Belarus</v>
      </c>
    </row>
    <row r="64" spans="1:14" x14ac:dyDescent="0.2">
      <c r="A64" s="8">
        <v>63</v>
      </c>
      <c r="B64" s="17">
        <v>44962</v>
      </c>
      <c r="C64" s="7" t="s">
        <v>76</v>
      </c>
      <c r="D64" s="7" t="s">
        <v>16</v>
      </c>
      <c r="E64" s="8">
        <v>2</v>
      </c>
      <c r="F64" s="18">
        <v>25</v>
      </c>
      <c r="G64" s="19">
        <v>50</v>
      </c>
      <c r="H64" t="str">
        <f>VLOOKUP(C64,'Customers Raw'!$A$2:$G$1001,2,FALSE)</f>
        <v>Male</v>
      </c>
      <c r="I64">
        <f>VLOOKUP(C64,'Customers Raw'!$A$2:$I$1001,3,FALSE)</f>
        <v>57</v>
      </c>
      <c r="J64" t="str">
        <f>VLOOKUP($C64,'Customers Raw'!$A$2:$I$1001,4,FALSE)</f>
        <v>56-65</v>
      </c>
      <c r="K64">
        <f>VLOOKUP($C64,'Customers Raw'!$A$2:$I$1001,5,FALSE)</f>
        <v>40000</v>
      </c>
      <c r="L64">
        <f>VLOOKUP($C64,'Customers Raw'!$A$2:$I$1001,6,FALSE)</f>
        <v>2</v>
      </c>
      <c r="M64" t="str">
        <f>VLOOKUP($C64,'Customers Raw'!$A$2:$I$1001,7,FALSE)</f>
        <v>Bachelors</v>
      </c>
      <c r="N64" t="str">
        <f>_xlfn.XLOOKUP(C64,'Customers Raw'!$A$2:$A$1001,'Customers Raw'!$I$2:$I$1001,,0)</f>
        <v>Bosnia and Herzegovina</v>
      </c>
    </row>
    <row r="65" spans="1:14" x14ac:dyDescent="0.2">
      <c r="A65" s="8">
        <v>64</v>
      </c>
      <c r="B65" s="17">
        <v>44950</v>
      </c>
      <c r="C65" s="7" t="s">
        <v>77</v>
      </c>
      <c r="D65" s="7" t="s">
        <v>14</v>
      </c>
      <c r="E65" s="8">
        <v>4</v>
      </c>
      <c r="F65" s="18">
        <v>25</v>
      </c>
      <c r="G65" s="19">
        <v>100</v>
      </c>
      <c r="H65" t="str">
        <f>VLOOKUP(C65,'Customers Raw'!$A$2:$G$1001,2,FALSE)</f>
        <v>Male</v>
      </c>
      <c r="I65">
        <f>VLOOKUP(C65,'Customers Raw'!$A$2:$I$1001,3,FALSE)</f>
        <v>49</v>
      </c>
      <c r="J65" t="str">
        <f>VLOOKUP($C65,'Customers Raw'!$A$2:$I$1001,4,FALSE)</f>
        <v>46-55</v>
      </c>
      <c r="K65">
        <f>VLOOKUP($C65,'Customers Raw'!$A$2:$I$1001,5,FALSE)</f>
        <v>60000</v>
      </c>
      <c r="L65">
        <f>VLOOKUP($C65,'Customers Raw'!$A$2:$I$1001,6,FALSE)</f>
        <v>4</v>
      </c>
      <c r="M65" t="str">
        <f>VLOOKUP($C65,'Customers Raw'!$A$2:$I$1001,7,FALSE)</f>
        <v>Bachelors</v>
      </c>
      <c r="N65" t="str">
        <f>_xlfn.XLOOKUP(C65,'Customers Raw'!$A$2:$A$1001,'Customers Raw'!$I$2:$I$1001,,0)</f>
        <v>Austria</v>
      </c>
    </row>
    <row r="66" spans="1:14" x14ac:dyDescent="0.2">
      <c r="A66" s="8">
        <v>65</v>
      </c>
      <c r="B66" s="17">
        <v>45265</v>
      </c>
      <c r="C66" s="7" t="s">
        <v>78</v>
      </c>
      <c r="D66" s="7" t="s">
        <v>16</v>
      </c>
      <c r="E66" s="8">
        <v>4</v>
      </c>
      <c r="F66" s="18">
        <v>500</v>
      </c>
      <c r="G66" s="19">
        <v>2000</v>
      </c>
      <c r="H66" t="str">
        <f>VLOOKUP(C66,'Customers Raw'!$A$2:$G$1001,2,FALSE)</f>
        <v>Male</v>
      </c>
      <c r="I66">
        <f>VLOOKUP(C66,'Customers Raw'!$A$2:$I$1001,3,FALSE)</f>
        <v>51</v>
      </c>
      <c r="J66" t="str">
        <f>VLOOKUP($C66,'Customers Raw'!$A$2:$I$1001,4,FALSE)</f>
        <v>46-55</v>
      </c>
      <c r="K66">
        <f>VLOOKUP($C66,'Customers Raw'!$A$2:$I$1001,5,FALSE)</f>
        <v>30000</v>
      </c>
      <c r="L66">
        <f>VLOOKUP($C66,'Customers Raw'!$A$2:$I$1001,6,FALSE)</f>
        <v>1</v>
      </c>
      <c r="M66" t="str">
        <f>VLOOKUP($C66,'Customers Raw'!$A$2:$I$1001,7,FALSE)</f>
        <v>Bachelors</v>
      </c>
      <c r="N66" t="str">
        <f>_xlfn.XLOOKUP(C66,'Customers Raw'!$A$2:$A$1001,'Customers Raw'!$I$2:$I$1001,,0)</f>
        <v>Belarus</v>
      </c>
    </row>
    <row r="67" spans="1:14" x14ac:dyDescent="0.2">
      <c r="A67" s="8">
        <v>66</v>
      </c>
      <c r="B67" s="17">
        <v>45043</v>
      </c>
      <c r="C67" s="7" t="s">
        <v>79</v>
      </c>
      <c r="D67" s="7" t="s">
        <v>16</v>
      </c>
      <c r="E67" s="8">
        <v>1</v>
      </c>
      <c r="F67" s="18">
        <v>30</v>
      </c>
      <c r="G67" s="19">
        <v>30</v>
      </c>
      <c r="H67" t="str">
        <f>VLOOKUP(C67,'Customers Raw'!$A$2:$G$1001,2,FALSE)</f>
        <v>Female</v>
      </c>
      <c r="I67">
        <f>VLOOKUP(C67,'Customers Raw'!$A$2:$I$1001,3,FALSE)</f>
        <v>45</v>
      </c>
      <c r="J67" t="str">
        <f>VLOOKUP($C67,'Customers Raw'!$A$2:$I$1001,4,FALSE)</f>
        <v>36-45</v>
      </c>
      <c r="K67">
        <f>VLOOKUP($C67,'Customers Raw'!$A$2:$I$1001,5,FALSE)</f>
        <v>30000</v>
      </c>
      <c r="L67">
        <f>VLOOKUP($C67,'Customers Raw'!$A$2:$I$1001,6,FALSE)</f>
        <v>2</v>
      </c>
      <c r="M67" t="str">
        <f>VLOOKUP($C67,'Customers Raw'!$A$2:$I$1001,7,FALSE)</f>
        <v>Partial College</v>
      </c>
      <c r="N67" t="str">
        <f>_xlfn.XLOOKUP(C67,'Customers Raw'!$A$2:$A$1001,'Customers Raw'!$I$2:$I$1001,,0)</f>
        <v>Monaco</v>
      </c>
    </row>
    <row r="68" spans="1:14" x14ac:dyDescent="0.2">
      <c r="A68" s="8">
        <v>67</v>
      </c>
      <c r="B68" s="17">
        <v>45075</v>
      </c>
      <c r="C68" s="7" t="s">
        <v>80</v>
      </c>
      <c r="D68" s="7" t="s">
        <v>11</v>
      </c>
      <c r="E68" s="8">
        <v>4</v>
      </c>
      <c r="F68" s="18">
        <v>300</v>
      </c>
      <c r="G68" s="19">
        <v>1200</v>
      </c>
      <c r="H68" t="str">
        <f>VLOOKUP(C68,'Customers Raw'!$A$2:$G$1001,2,FALSE)</f>
        <v>Female</v>
      </c>
      <c r="I68">
        <f>VLOOKUP(C68,'Customers Raw'!$A$2:$I$1001,3,FALSE)</f>
        <v>48</v>
      </c>
      <c r="J68" t="str">
        <f>VLOOKUP($C68,'Customers Raw'!$A$2:$I$1001,4,FALSE)</f>
        <v>46-55</v>
      </c>
      <c r="K68">
        <f>VLOOKUP($C68,'Customers Raw'!$A$2:$I$1001,5,FALSE)</f>
        <v>40000</v>
      </c>
      <c r="L68">
        <f>VLOOKUP($C68,'Customers Raw'!$A$2:$I$1001,6,FALSE)</f>
        <v>0</v>
      </c>
      <c r="M68" t="str">
        <f>VLOOKUP($C68,'Customers Raw'!$A$2:$I$1001,7,FALSE)</f>
        <v>Graduate Degree</v>
      </c>
      <c r="N68" t="str">
        <f>_xlfn.XLOOKUP(C68,'Customers Raw'!$A$2:$A$1001,'Customers Raw'!$I$2:$I$1001,,0)</f>
        <v>Ukraine</v>
      </c>
    </row>
    <row r="69" spans="1:14" x14ac:dyDescent="0.2">
      <c r="A69" s="8">
        <v>68</v>
      </c>
      <c r="B69" s="17">
        <v>44967</v>
      </c>
      <c r="C69" s="7" t="s">
        <v>81</v>
      </c>
      <c r="D69" s="7" t="s">
        <v>16</v>
      </c>
      <c r="E69" s="8">
        <v>1</v>
      </c>
      <c r="F69" s="18">
        <v>300</v>
      </c>
      <c r="G69" s="19">
        <v>300</v>
      </c>
      <c r="H69" t="str">
        <f>VLOOKUP(C69,'Customers Raw'!$A$2:$G$1001,2,FALSE)</f>
        <v>Male</v>
      </c>
      <c r="I69">
        <f>VLOOKUP(C69,'Customers Raw'!$A$2:$I$1001,3,FALSE)</f>
        <v>25</v>
      </c>
      <c r="J69" t="str">
        <f>VLOOKUP($C69,'Customers Raw'!$A$2:$I$1001,4,FALSE)</f>
        <v>18-25</v>
      </c>
      <c r="K69">
        <f>VLOOKUP($C69,'Customers Raw'!$A$2:$I$1001,5,FALSE)</f>
        <v>30000</v>
      </c>
      <c r="L69">
        <f>VLOOKUP($C69,'Customers Raw'!$A$2:$I$1001,6,FALSE)</f>
        <v>0</v>
      </c>
      <c r="M69" t="str">
        <f>VLOOKUP($C69,'Customers Raw'!$A$2:$I$1001,7,FALSE)</f>
        <v>High School</v>
      </c>
      <c r="N69" t="str">
        <f>_xlfn.XLOOKUP(C69,'Customers Raw'!$A$2:$A$1001,'Customers Raw'!$I$2:$I$1001,,0)</f>
        <v>Finland</v>
      </c>
    </row>
    <row r="70" spans="1:14" x14ac:dyDescent="0.2">
      <c r="A70" s="8">
        <v>69</v>
      </c>
      <c r="B70" s="17">
        <v>45046</v>
      </c>
      <c r="C70" s="7" t="s">
        <v>82</v>
      </c>
      <c r="D70" s="7" t="s">
        <v>11</v>
      </c>
      <c r="E70" s="8">
        <v>3</v>
      </c>
      <c r="F70" s="18">
        <v>25</v>
      </c>
      <c r="G70" s="19">
        <v>75</v>
      </c>
      <c r="H70" t="str">
        <f>VLOOKUP(C70,'Customers Raw'!$A$2:$G$1001,2,FALSE)</f>
        <v>Female</v>
      </c>
      <c r="I70">
        <f>VLOOKUP(C70,'Customers Raw'!$A$2:$I$1001,3,FALSE)</f>
        <v>56</v>
      </c>
      <c r="J70" t="str">
        <f>VLOOKUP($C70,'Customers Raw'!$A$2:$I$1001,4,FALSE)</f>
        <v>56-65</v>
      </c>
      <c r="K70">
        <f>VLOOKUP($C70,'Customers Raw'!$A$2:$I$1001,5,FALSE)</f>
        <v>20000</v>
      </c>
      <c r="L70">
        <f>VLOOKUP($C70,'Customers Raw'!$A$2:$I$1001,6,FALSE)</f>
        <v>4</v>
      </c>
      <c r="M70" t="str">
        <f>VLOOKUP($C70,'Customers Raw'!$A$2:$I$1001,7,FALSE)</f>
        <v>High School</v>
      </c>
      <c r="N70" t="str">
        <f>_xlfn.XLOOKUP(C70,'Customers Raw'!$A$2:$A$1001,'Customers Raw'!$I$2:$I$1001,,0)</f>
        <v>Cyprus</v>
      </c>
    </row>
    <row r="71" spans="1:14" x14ac:dyDescent="0.2">
      <c r="A71" s="8">
        <v>70</v>
      </c>
      <c r="B71" s="17">
        <v>44978</v>
      </c>
      <c r="C71" s="7" t="s">
        <v>83</v>
      </c>
      <c r="D71" s="7" t="s">
        <v>14</v>
      </c>
      <c r="E71" s="8">
        <v>1</v>
      </c>
      <c r="F71" s="18">
        <v>300</v>
      </c>
      <c r="G71" s="19">
        <v>300</v>
      </c>
      <c r="H71" t="str">
        <f>VLOOKUP(C71,'Customers Raw'!$A$2:$G$1001,2,FALSE)</f>
        <v>Female</v>
      </c>
      <c r="I71">
        <f>VLOOKUP(C71,'Customers Raw'!$A$2:$I$1001,3,FALSE)</f>
        <v>43</v>
      </c>
      <c r="J71" t="str">
        <f>VLOOKUP($C71,'Customers Raw'!$A$2:$I$1001,4,FALSE)</f>
        <v>36-45</v>
      </c>
      <c r="K71">
        <f>VLOOKUP($C71,'Customers Raw'!$A$2:$I$1001,5,FALSE)</f>
        <v>10000</v>
      </c>
      <c r="L71">
        <f>VLOOKUP($C71,'Customers Raw'!$A$2:$I$1001,6,FALSE)</f>
        <v>0</v>
      </c>
      <c r="M71" t="str">
        <f>VLOOKUP($C71,'Customers Raw'!$A$2:$I$1001,7,FALSE)</f>
        <v>Partial High School</v>
      </c>
      <c r="N71" t="str">
        <f>_xlfn.XLOOKUP(C71,'Customers Raw'!$A$2:$A$1001,'Customers Raw'!$I$2:$I$1001,,0)</f>
        <v>Faroe Is.</v>
      </c>
    </row>
    <row r="72" spans="1:14" x14ac:dyDescent="0.2">
      <c r="A72" s="8">
        <v>71</v>
      </c>
      <c r="B72" s="17">
        <v>45121</v>
      </c>
      <c r="C72" s="7" t="s">
        <v>84</v>
      </c>
      <c r="D72" s="7" t="s">
        <v>11</v>
      </c>
      <c r="E72" s="8">
        <v>4</v>
      </c>
      <c r="F72" s="18">
        <v>25</v>
      </c>
      <c r="G72" s="19">
        <v>100</v>
      </c>
      <c r="H72" t="str">
        <f>VLOOKUP(C72,'Customers Raw'!$A$2:$G$1001,2,FALSE)</f>
        <v>Female</v>
      </c>
      <c r="I72">
        <f>VLOOKUP(C72,'Customers Raw'!$A$2:$I$1001,3,FALSE)</f>
        <v>51</v>
      </c>
      <c r="J72" t="str">
        <f>VLOOKUP($C72,'Customers Raw'!$A$2:$I$1001,4,FALSE)</f>
        <v>46-55</v>
      </c>
      <c r="K72">
        <f>VLOOKUP($C72,'Customers Raw'!$A$2:$I$1001,5,FALSE)</f>
        <v>120000</v>
      </c>
      <c r="L72">
        <f>VLOOKUP($C72,'Customers Raw'!$A$2:$I$1001,6,FALSE)</f>
        <v>0</v>
      </c>
      <c r="M72" t="str">
        <f>VLOOKUP($C72,'Customers Raw'!$A$2:$I$1001,7,FALSE)</f>
        <v>Partial High School</v>
      </c>
      <c r="N72" t="str">
        <f>_xlfn.XLOOKUP(C72,'Customers Raw'!$A$2:$A$1001,'Customers Raw'!$I$2:$I$1001,,0)</f>
        <v>Romania</v>
      </c>
    </row>
    <row r="73" spans="1:14" x14ac:dyDescent="0.2">
      <c r="A73" s="8">
        <v>72</v>
      </c>
      <c r="B73" s="17">
        <v>45069</v>
      </c>
      <c r="C73" s="7" t="s">
        <v>85</v>
      </c>
      <c r="D73" s="7" t="s">
        <v>16</v>
      </c>
      <c r="E73" s="8">
        <v>4</v>
      </c>
      <c r="F73" s="18">
        <v>500</v>
      </c>
      <c r="G73" s="19">
        <v>2000</v>
      </c>
      <c r="H73" t="str">
        <f>VLOOKUP(C73,'Customers Raw'!$A$2:$G$1001,2,FALSE)</f>
        <v>Female</v>
      </c>
      <c r="I73">
        <f>VLOOKUP(C73,'Customers Raw'!$A$2:$I$1001,3,FALSE)</f>
        <v>20</v>
      </c>
      <c r="J73" t="str">
        <f>VLOOKUP($C73,'Customers Raw'!$A$2:$I$1001,4,FALSE)</f>
        <v>18-25</v>
      </c>
      <c r="K73">
        <f>VLOOKUP($C73,'Customers Raw'!$A$2:$I$1001,5,FALSE)</f>
        <v>10000</v>
      </c>
      <c r="L73">
        <f>VLOOKUP($C73,'Customers Raw'!$A$2:$I$1001,6,FALSE)</f>
        <v>0</v>
      </c>
      <c r="M73" t="str">
        <f>VLOOKUP($C73,'Customers Raw'!$A$2:$I$1001,7,FALSE)</f>
        <v>Partial High School</v>
      </c>
      <c r="N73" t="str">
        <f>_xlfn.XLOOKUP(C73,'Customers Raw'!$A$2:$A$1001,'Customers Raw'!$I$2:$I$1001,,0)</f>
        <v>Denmark</v>
      </c>
    </row>
    <row r="74" spans="1:14" x14ac:dyDescent="0.2">
      <c r="A74" s="8">
        <v>73</v>
      </c>
      <c r="B74" s="17">
        <v>45159</v>
      </c>
      <c r="C74" s="7" t="s">
        <v>86</v>
      </c>
      <c r="D74" s="7" t="s">
        <v>16</v>
      </c>
      <c r="E74" s="8">
        <v>3</v>
      </c>
      <c r="F74" s="18">
        <v>30</v>
      </c>
      <c r="G74" s="19">
        <v>90</v>
      </c>
      <c r="H74" t="str">
        <f>VLOOKUP(C74,'Customers Raw'!$A$2:$G$1001,2,FALSE)</f>
        <v>Male</v>
      </c>
      <c r="I74">
        <f>VLOOKUP(C74,'Customers Raw'!$A$2:$I$1001,3,FALSE)</f>
        <v>29</v>
      </c>
      <c r="J74" t="str">
        <f>VLOOKUP($C74,'Customers Raw'!$A$2:$I$1001,4,FALSE)</f>
        <v>26-35</v>
      </c>
      <c r="K74">
        <f>VLOOKUP($C74,'Customers Raw'!$A$2:$I$1001,5,FALSE)</f>
        <v>130000</v>
      </c>
      <c r="L74">
        <f>VLOOKUP($C74,'Customers Raw'!$A$2:$I$1001,6,FALSE)</f>
        <v>3</v>
      </c>
      <c r="M74" t="str">
        <f>VLOOKUP($C74,'Customers Raw'!$A$2:$I$1001,7,FALSE)</f>
        <v>High School</v>
      </c>
      <c r="N74" t="str">
        <f>_xlfn.XLOOKUP(C74,'Customers Raw'!$A$2:$A$1001,'Customers Raw'!$I$2:$I$1001,,0)</f>
        <v>Croatia</v>
      </c>
    </row>
    <row r="75" spans="1:14" x14ac:dyDescent="0.2">
      <c r="A75" s="8">
        <v>74</v>
      </c>
      <c r="B75" s="17">
        <v>45252</v>
      </c>
      <c r="C75" s="7" t="s">
        <v>87</v>
      </c>
      <c r="D75" s="7" t="s">
        <v>11</v>
      </c>
      <c r="E75" s="8">
        <v>4</v>
      </c>
      <c r="F75" s="18">
        <v>500</v>
      </c>
      <c r="G75" s="19">
        <v>2000</v>
      </c>
      <c r="H75" t="str">
        <f>VLOOKUP(C75,'Customers Raw'!$A$2:$G$1001,2,FALSE)</f>
        <v>Female</v>
      </c>
      <c r="I75">
        <f>VLOOKUP(C75,'Customers Raw'!$A$2:$I$1001,3,FALSE)</f>
        <v>18</v>
      </c>
      <c r="J75" t="str">
        <f>VLOOKUP($C75,'Customers Raw'!$A$2:$I$1001,4,FALSE)</f>
        <v>18-25</v>
      </c>
      <c r="K75">
        <f>VLOOKUP($C75,'Customers Raw'!$A$2:$I$1001,5,FALSE)</f>
        <v>20000</v>
      </c>
      <c r="L75">
        <f>VLOOKUP($C75,'Customers Raw'!$A$2:$I$1001,6,FALSE)</f>
        <v>0</v>
      </c>
      <c r="M75" t="str">
        <f>VLOOKUP($C75,'Customers Raw'!$A$2:$I$1001,7,FALSE)</f>
        <v>Partial College</v>
      </c>
      <c r="N75" t="str">
        <f>_xlfn.XLOOKUP(C75,'Customers Raw'!$A$2:$A$1001,'Customers Raw'!$I$2:$I$1001,,0)</f>
        <v>Malta</v>
      </c>
    </row>
    <row r="76" spans="1:14" x14ac:dyDescent="0.2">
      <c r="A76" s="8">
        <v>75</v>
      </c>
      <c r="B76" s="17">
        <v>45113</v>
      </c>
      <c r="C76" s="7" t="s">
        <v>88</v>
      </c>
      <c r="D76" s="7" t="s">
        <v>11</v>
      </c>
      <c r="E76" s="8">
        <v>4</v>
      </c>
      <c r="F76" s="18">
        <v>50</v>
      </c>
      <c r="G76" s="19">
        <v>200</v>
      </c>
      <c r="H76" t="str">
        <f>VLOOKUP(C76,'Customers Raw'!$A$2:$G$1001,2,FALSE)</f>
        <v>Male</v>
      </c>
      <c r="I76">
        <f>VLOOKUP(C76,'Customers Raw'!$A$2:$I$1001,3,FALSE)</f>
        <v>61</v>
      </c>
      <c r="J76" t="str">
        <f>VLOOKUP($C76,'Customers Raw'!$A$2:$I$1001,4,FALSE)</f>
        <v>56-65</v>
      </c>
      <c r="K76">
        <f>VLOOKUP($C76,'Customers Raw'!$A$2:$I$1001,5,FALSE)</f>
        <v>20000</v>
      </c>
      <c r="L76">
        <f>VLOOKUP($C76,'Customers Raw'!$A$2:$I$1001,6,FALSE)</f>
        <v>3</v>
      </c>
      <c r="M76" t="str">
        <f>VLOOKUP($C76,'Customers Raw'!$A$2:$I$1001,7,FALSE)</f>
        <v>High School</v>
      </c>
      <c r="N76" t="str">
        <f>_xlfn.XLOOKUP(C76,'Customers Raw'!$A$2:$A$1001,'Customers Raw'!$I$2:$I$1001,,0)</f>
        <v>Luxembourg</v>
      </c>
    </row>
    <row r="77" spans="1:14" x14ac:dyDescent="0.2">
      <c r="A77" s="8">
        <v>76</v>
      </c>
      <c r="B77" s="17">
        <v>45010</v>
      </c>
      <c r="C77" s="7" t="s">
        <v>89</v>
      </c>
      <c r="D77" s="7" t="s">
        <v>16</v>
      </c>
      <c r="E77" s="8">
        <v>2</v>
      </c>
      <c r="F77" s="18">
        <v>50</v>
      </c>
      <c r="G77" s="19">
        <v>100</v>
      </c>
      <c r="H77" t="str">
        <f>VLOOKUP(C77,'Customers Raw'!$A$2:$G$1001,2,FALSE)</f>
        <v>Female</v>
      </c>
      <c r="I77">
        <f>VLOOKUP(C77,'Customers Raw'!$A$2:$I$1001,3,FALSE)</f>
        <v>22</v>
      </c>
      <c r="J77" t="str">
        <f>VLOOKUP($C77,'Customers Raw'!$A$2:$I$1001,4,FALSE)</f>
        <v>18-25</v>
      </c>
      <c r="K77">
        <f>VLOOKUP($C77,'Customers Raw'!$A$2:$I$1001,5,FALSE)</f>
        <v>130000</v>
      </c>
      <c r="L77">
        <f>VLOOKUP($C77,'Customers Raw'!$A$2:$I$1001,6,FALSE)</f>
        <v>4</v>
      </c>
      <c r="M77" t="str">
        <f>VLOOKUP($C77,'Customers Raw'!$A$2:$I$1001,7,FALSE)</f>
        <v>High School</v>
      </c>
      <c r="N77" t="str">
        <f>_xlfn.XLOOKUP(C77,'Customers Raw'!$A$2:$A$1001,'Customers Raw'!$I$2:$I$1001,,0)</f>
        <v>Macedonia</v>
      </c>
    </row>
    <row r="78" spans="1:14" x14ac:dyDescent="0.2">
      <c r="A78" s="8">
        <v>77</v>
      </c>
      <c r="B78" s="17">
        <v>45116</v>
      </c>
      <c r="C78" s="7" t="s">
        <v>90</v>
      </c>
      <c r="D78" s="7" t="s">
        <v>14</v>
      </c>
      <c r="E78" s="8">
        <v>2</v>
      </c>
      <c r="F78" s="18">
        <v>50</v>
      </c>
      <c r="G78" s="19">
        <v>100</v>
      </c>
      <c r="H78" t="str">
        <f>VLOOKUP(C78,'Customers Raw'!$A$2:$G$1001,2,FALSE)</f>
        <v>Female</v>
      </c>
      <c r="I78">
        <f>VLOOKUP(C78,'Customers Raw'!$A$2:$I$1001,3,FALSE)</f>
        <v>47</v>
      </c>
      <c r="J78" t="str">
        <f>VLOOKUP($C78,'Customers Raw'!$A$2:$I$1001,4,FALSE)</f>
        <v>46-55</v>
      </c>
      <c r="K78">
        <f>VLOOKUP($C78,'Customers Raw'!$A$2:$I$1001,5,FALSE)</f>
        <v>20000</v>
      </c>
      <c r="L78">
        <f>VLOOKUP($C78,'Customers Raw'!$A$2:$I$1001,6,FALSE)</f>
        <v>0</v>
      </c>
      <c r="M78" t="str">
        <f>VLOOKUP($C78,'Customers Raw'!$A$2:$I$1001,7,FALSE)</f>
        <v>Partial High School</v>
      </c>
      <c r="N78" t="str">
        <f>_xlfn.XLOOKUP(C78,'Customers Raw'!$A$2:$A$1001,'Customers Raw'!$I$2:$I$1001,,0)</f>
        <v>Finland</v>
      </c>
    </row>
    <row r="79" spans="1:14" x14ac:dyDescent="0.2">
      <c r="A79" s="8">
        <v>78</v>
      </c>
      <c r="B79" s="17">
        <v>45108</v>
      </c>
      <c r="C79" s="7" t="s">
        <v>91</v>
      </c>
      <c r="D79" s="7" t="s">
        <v>14</v>
      </c>
      <c r="E79" s="8">
        <v>3</v>
      </c>
      <c r="F79" s="18">
        <v>500</v>
      </c>
      <c r="G79" s="19">
        <v>1500</v>
      </c>
      <c r="H79" t="str">
        <f>VLOOKUP(C79,'Customers Raw'!$A$2:$G$1001,2,FALSE)</f>
        <v>Female</v>
      </c>
      <c r="I79">
        <f>VLOOKUP(C79,'Customers Raw'!$A$2:$I$1001,3,FALSE)</f>
        <v>47</v>
      </c>
      <c r="J79" t="str">
        <f>VLOOKUP($C79,'Customers Raw'!$A$2:$I$1001,4,FALSE)</f>
        <v>46-55</v>
      </c>
      <c r="K79">
        <f>VLOOKUP($C79,'Customers Raw'!$A$2:$I$1001,5,FALSE)</f>
        <v>80000</v>
      </c>
      <c r="L79">
        <f>VLOOKUP($C79,'Customers Raw'!$A$2:$I$1001,6,FALSE)</f>
        <v>0</v>
      </c>
      <c r="M79" t="str">
        <f>VLOOKUP($C79,'Customers Raw'!$A$2:$I$1001,7,FALSE)</f>
        <v>Bachelors</v>
      </c>
      <c r="N79" t="str">
        <f>_xlfn.XLOOKUP(C79,'Customers Raw'!$A$2:$A$1001,'Customers Raw'!$I$2:$I$1001,,0)</f>
        <v>Slovenia</v>
      </c>
    </row>
    <row r="80" spans="1:14" x14ac:dyDescent="0.2">
      <c r="A80" s="8">
        <v>79</v>
      </c>
      <c r="B80" s="17">
        <v>45034</v>
      </c>
      <c r="C80" s="7" t="s">
        <v>92</v>
      </c>
      <c r="D80" s="7" t="s">
        <v>11</v>
      </c>
      <c r="E80" s="8">
        <v>1</v>
      </c>
      <c r="F80" s="18">
        <v>300</v>
      </c>
      <c r="G80" s="19">
        <v>300</v>
      </c>
      <c r="H80" t="str">
        <f>VLOOKUP(C80,'Customers Raw'!$A$2:$G$1001,2,FALSE)</f>
        <v>Male</v>
      </c>
      <c r="I80">
        <f>VLOOKUP(C80,'Customers Raw'!$A$2:$I$1001,3,FALSE)</f>
        <v>34</v>
      </c>
      <c r="J80" t="str">
        <f>VLOOKUP($C80,'Customers Raw'!$A$2:$I$1001,4,FALSE)</f>
        <v>26-35</v>
      </c>
      <c r="K80">
        <f>VLOOKUP($C80,'Customers Raw'!$A$2:$I$1001,5,FALSE)</f>
        <v>80000</v>
      </c>
      <c r="L80">
        <f>VLOOKUP($C80,'Customers Raw'!$A$2:$I$1001,6,FALSE)</f>
        <v>2</v>
      </c>
      <c r="M80" t="str">
        <f>VLOOKUP($C80,'Customers Raw'!$A$2:$I$1001,7,FALSE)</f>
        <v>High School</v>
      </c>
      <c r="N80" t="str">
        <f>_xlfn.XLOOKUP(C80,'Customers Raw'!$A$2:$A$1001,'Customers Raw'!$I$2:$I$1001,,0)</f>
        <v>Liechtenstein</v>
      </c>
    </row>
    <row r="81" spans="1:14" x14ac:dyDescent="0.2">
      <c r="A81" s="8">
        <v>80</v>
      </c>
      <c r="B81" s="17">
        <v>45270</v>
      </c>
      <c r="C81" s="7" t="s">
        <v>93</v>
      </c>
      <c r="D81" s="7" t="s">
        <v>14</v>
      </c>
      <c r="E81" s="8">
        <v>2</v>
      </c>
      <c r="F81" s="18">
        <v>30</v>
      </c>
      <c r="G81" s="19">
        <v>60</v>
      </c>
      <c r="H81" t="str">
        <f>VLOOKUP(C81,'Customers Raw'!$A$2:$G$1001,2,FALSE)</f>
        <v>Female</v>
      </c>
      <c r="I81">
        <f>VLOOKUP(C81,'Customers Raw'!$A$2:$I$1001,3,FALSE)</f>
        <v>64</v>
      </c>
      <c r="J81" t="str">
        <f>VLOOKUP($C81,'Customers Raw'!$A$2:$I$1001,4,FALSE)</f>
        <v>56-65</v>
      </c>
      <c r="K81">
        <f>VLOOKUP($C81,'Customers Raw'!$A$2:$I$1001,5,FALSE)</f>
        <v>40000</v>
      </c>
      <c r="L81">
        <f>VLOOKUP($C81,'Customers Raw'!$A$2:$I$1001,6,FALSE)</f>
        <v>2</v>
      </c>
      <c r="M81" t="str">
        <f>VLOOKUP($C81,'Customers Raw'!$A$2:$I$1001,7,FALSE)</f>
        <v>Bachelors</v>
      </c>
      <c r="N81" t="str">
        <f>_xlfn.XLOOKUP(C81,'Customers Raw'!$A$2:$A$1001,'Customers Raw'!$I$2:$I$1001,,0)</f>
        <v>Bosnia and Herzegovina</v>
      </c>
    </row>
    <row r="82" spans="1:14" x14ac:dyDescent="0.2">
      <c r="A82" s="8">
        <v>81</v>
      </c>
      <c r="B82" s="17">
        <v>45063</v>
      </c>
      <c r="C82" s="7" t="s">
        <v>94</v>
      </c>
      <c r="D82" s="7" t="s">
        <v>16</v>
      </c>
      <c r="E82" s="8">
        <v>1</v>
      </c>
      <c r="F82" s="18">
        <v>50</v>
      </c>
      <c r="G82" s="19">
        <v>50</v>
      </c>
      <c r="H82" t="str">
        <f>VLOOKUP(C82,'Customers Raw'!$A$2:$G$1001,2,FALSE)</f>
        <v>Male</v>
      </c>
      <c r="I82">
        <f>VLOOKUP(C82,'Customers Raw'!$A$2:$I$1001,3,FALSE)</f>
        <v>40</v>
      </c>
      <c r="J82" t="str">
        <f>VLOOKUP($C82,'Customers Raw'!$A$2:$I$1001,4,FALSE)</f>
        <v>36-45</v>
      </c>
      <c r="K82">
        <f>VLOOKUP($C82,'Customers Raw'!$A$2:$I$1001,5,FALSE)</f>
        <v>30000</v>
      </c>
      <c r="L82">
        <f>VLOOKUP($C82,'Customers Raw'!$A$2:$I$1001,6,FALSE)</f>
        <v>4</v>
      </c>
      <c r="M82" t="str">
        <f>VLOOKUP($C82,'Customers Raw'!$A$2:$I$1001,7,FALSE)</f>
        <v>Graduate Degree</v>
      </c>
      <c r="N82" t="str">
        <f>_xlfn.XLOOKUP(C82,'Customers Raw'!$A$2:$A$1001,'Customers Raw'!$I$2:$I$1001,,0)</f>
        <v>Poland</v>
      </c>
    </row>
    <row r="83" spans="1:14" x14ac:dyDescent="0.2">
      <c r="A83" s="8">
        <v>82</v>
      </c>
      <c r="B83" s="17">
        <v>45286</v>
      </c>
      <c r="C83" s="7" t="s">
        <v>95</v>
      </c>
      <c r="D83" s="7" t="s">
        <v>11</v>
      </c>
      <c r="E83" s="8">
        <v>4</v>
      </c>
      <c r="F83" s="18">
        <v>50</v>
      </c>
      <c r="G83" s="19">
        <v>200</v>
      </c>
      <c r="H83" t="str">
        <f>VLOOKUP(C83,'Customers Raw'!$A$2:$G$1001,2,FALSE)</f>
        <v>Female</v>
      </c>
      <c r="I83">
        <f>VLOOKUP(C83,'Customers Raw'!$A$2:$I$1001,3,FALSE)</f>
        <v>32</v>
      </c>
      <c r="J83" t="str">
        <f>VLOOKUP($C83,'Customers Raw'!$A$2:$I$1001,4,FALSE)</f>
        <v>26-35</v>
      </c>
      <c r="K83">
        <f>VLOOKUP($C83,'Customers Raw'!$A$2:$I$1001,5,FALSE)</f>
        <v>10000</v>
      </c>
      <c r="L83">
        <f>VLOOKUP($C83,'Customers Raw'!$A$2:$I$1001,6,FALSE)</f>
        <v>4</v>
      </c>
      <c r="M83" t="str">
        <f>VLOOKUP($C83,'Customers Raw'!$A$2:$I$1001,7,FALSE)</f>
        <v>Partial High School</v>
      </c>
      <c r="N83" t="str">
        <f>_xlfn.XLOOKUP(C83,'Customers Raw'!$A$2:$A$1001,'Customers Raw'!$I$2:$I$1001,,0)</f>
        <v>Serbia</v>
      </c>
    </row>
    <row r="84" spans="1:14" x14ac:dyDescent="0.2">
      <c r="A84" s="8">
        <v>83</v>
      </c>
      <c r="B84" s="17">
        <v>45276</v>
      </c>
      <c r="C84" s="7" t="s">
        <v>96</v>
      </c>
      <c r="D84" s="7" t="s">
        <v>16</v>
      </c>
      <c r="E84" s="8">
        <v>2</v>
      </c>
      <c r="F84" s="18">
        <v>50</v>
      </c>
      <c r="G84" s="19">
        <v>100</v>
      </c>
      <c r="H84" t="str">
        <f>VLOOKUP(C84,'Customers Raw'!$A$2:$G$1001,2,FALSE)</f>
        <v>Male</v>
      </c>
      <c r="I84">
        <f>VLOOKUP(C84,'Customers Raw'!$A$2:$I$1001,3,FALSE)</f>
        <v>54</v>
      </c>
      <c r="J84" t="str">
        <f>VLOOKUP($C84,'Customers Raw'!$A$2:$I$1001,4,FALSE)</f>
        <v>46-55</v>
      </c>
      <c r="K84">
        <f>VLOOKUP($C84,'Customers Raw'!$A$2:$I$1001,5,FALSE)</f>
        <v>30000</v>
      </c>
      <c r="L84">
        <f>VLOOKUP($C84,'Customers Raw'!$A$2:$I$1001,6,FALSE)</f>
        <v>0</v>
      </c>
      <c r="M84" t="str">
        <f>VLOOKUP($C84,'Customers Raw'!$A$2:$I$1001,7,FALSE)</f>
        <v>Bachelors</v>
      </c>
      <c r="N84" t="str">
        <f>_xlfn.XLOOKUP(C84,'Customers Raw'!$A$2:$A$1001,'Customers Raw'!$I$2:$I$1001,,0)</f>
        <v>Spain</v>
      </c>
    </row>
    <row r="85" spans="1:14" x14ac:dyDescent="0.2">
      <c r="A85" s="8">
        <v>84</v>
      </c>
      <c r="B85" s="17">
        <v>45258</v>
      </c>
      <c r="C85" s="7" t="s">
        <v>97</v>
      </c>
      <c r="D85" s="7" t="s">
        <v>16</v>
      </c>
      <c r="E85" s="8">
        <v>3</v>
      </c>
      <c r="F85" s="18">
        <v>30</v>
      </c>
      <c r="G85" s="19">
        <v>90</v>
      </c>
      <c r="H85" t="str">
        <f>VLOOKUP(C85,'Customers Raw'!$A$2:$G$1001,2,FALSE)</f>
        <v>Female</v>
      </c>
      <c r="I85">
        <f>VLOOKUP(C85,'Customers Raw'!$A$2:$I$1001,3,FALSE)</f>
        <v>38</v>
      </c>
      <c r="J85" t="str">
        <f>VLOOKUP($C85,'Customers Raw'!$A$2:$I$1001,4,FALSE)</f>
        <v>36-45</v>
      </c>
      <c r="K85">
        <f>VLOOKUP($C85,'Customers Raw'!$A$2:$I$1001,5,FALSE)</f>
        <v>20000</v>
      </c>
      <c r="L85">
        <f>VLOOKUP($C85,'Customers Raw'!$A$2:$I$1001,6,FALSE)</f>
        <v>0</v>
      </c>
      <c r="M85" t="str">
        <f>VLOOKUP($C85,'Customers Raw'!$A$2:$I$1001,7,FALSE)</f>
        <v>High School</v>
      </c>
      <c r="N85" t="str">
        <f>_xlfn.XLOOKUP(C85,'Customers Raw'!$A$2:$A$1001,'Customers Raw'!$I$2:$I$1001,,0)</f>
        <v>Andorra</v>
      </c>
    </row>
    <row r="86" spans="1:14" x14ac:dyDescent="0.2">
      <c r="A86" s="8">
        <v>85</v>
      </c>
      <c r="B86" s="17">
        <v>44963</v>
      </c>
      <c r="C86" s="7" t="s">
        <v>98</v>
      </c>
      <c r="D86" s="7" t="s">
        <v>14</v>
      </c>
      <c r="E86" s="8">
        <v>3</v>
      </c>
      <c r="F86" s="18">
        <v>50</v>
      </c>
      <c r="G86" s="19">
        <v>150</v>
      </c>
      <c r="H86" t="str">
        <f>VLOOKUP(C86,'Customers Raw'!$A$2:$G$1001,2,FALSE)</f>
        <v>Male</v>
      </c>
      <c r="I86">
        <f>VLOOKUP(C86,'Customers Raw'!$A$2:$I$1001,3,FALSE)</f>
        <v>31</v>
      </c>
      <c r="J86" t="str">
        <f>VLOOKUP($C86,'Customers Raw'!$A$2:$I$1001,4,FALSE)</f>
        <v>26-35</v>
      </c>
      <c r="K86">
        <f>VLOOKUP($C86,'Customers Raw'!$A$2:$I$1001,5,FALSE)</f>
        <v>40000</v>
      </c>
      <c r="L86">
        <f>VLOOKUP($C86,'Customers Raw'!$A$2:$I$1001,6,FALSE)</f>
        <v>2</v>
      </c>
      <c r="M86" t="str">
        <f>VLOOKUP($C86,'Customers Raw'!$A$2:$I$1001,7,FALSE)</f>
        <v>Bachelors</v>
      </c>
      <c r="N86" t="str">
        <f>_xlfn.XLOOKUP(C86,'Customers Raw'!$A$2:$A$1001,'Customers Raw'!$I$2:$I$1001,,0)</f>
        <v>Guernsey</v>
      </c>
    </row>
    <row r="87" spans="1:14" x14ac:dyDescent="0.2">
      <c r="A87" s="8">
        <v>86</v>
      </c>
      <c r="B87" s="17">
        <v>45238</v>
      </c>
      <c r="C87" s="7" t="s">
        <v>99</v>
      </c>
      <c r="D87" s="7" t="s">
        <v>11</v>
      </c>
      <c r="E87" s="8">
        <v>3</v>
      </c>
      <c r="F87" s="18">
        <v>30</v>
      </c>
      <c r="G87" s="19">
        <v>90</v>
      </c>
      <c r="H87" t="str">
        <f>VLOOKUP(C87,'Customers Raw'!$A$2:$G$1001,2,FALSE)</f>
        <v>Male</v>
      </c>
      <c r="I87">
        <f>VLOOKUP(C87,'Customers Raw'!$A$2:$I$1001,3,FALSE)</f>
        <v>19</v>
      </c>
      <c r="J87" t="str">
        <f>VLOOKUP($C87,'Customers Raw'!$A$2:$I$1001,4,FALSE)</f>
        <v>18-25</v>
      </c>
      <c r="K87">
        <f>VLOOKUP($C87,'Customers Raw'!$A$2:$I$1001,5,FALSE)</f>
        <v>10000</v>
      </c>
      <c r="L87">
        <f>VLOOKUP($C87,'Customers Raw'!$A$2:$I$1001,6,FALSE)</f>
        <v>0</v>
      </c>
      <c r="M87" t="str">
        <f>VLOOKUP($C87,'Customers Raw'!$A$2:$I$1001,7,FALSE)</f>
        <v>Partial College</v>
      </c>
      <c r="N87" t="str">
        <f>_xlfn.XLOOKUP(C87,'Customers Raw'!$A$2:$A$1001,'Customers Raw'!$I$2:$I$1001,,0)</f>
        <v>Cyprus</v>
      </c>
    </row>
    <row r="88" spans="1:14" x14ac:dyDescent="0.2">
      <c r="A88" s="8">
        <v>87</v>
      </c>
      <c r="B88" s="17">
        <v>45252</v>
      </c>
      <c r="C88" s="7" t="s">
        <v>100</v>
      </c>
      <c r="D88" s="7" t="s">
        <v>11</v>
      </c>
      <c r="E88" s="8">
        <v>2</v>
      </c>
      <c r="F88" s="18">
        <v>50</v>
      </c>
      <c r="G88" s="19">
        <v>100</v>
      </c>
      <c r="H88" t="str">
        <f>VLOOKUP(C88,'Customers Raw'!$A$2:$G$1001,2,FALSE)</f>
        <v>Female</v>
      </c>
      <c r="I88">
        <f>VLOOKUP(C88,'Customers Raw'!$A$2:$I$1001,3,FALSE)</f>
        <v>28</v>
      </c>
      <c r="J88" t="str">
        <f>VLOOKUP($C88,'Customers Raw'!$A$2:$I$1001,4,FALSE)</f>
        <v>26-35</v>
      </c>
      <c r="K88">
        <f>VLOOKUP($C88,'Customers Raw'!$A$2:$I$1001,5,FALSE)</f>
        <v>130000</v>
      </c>
      <c r="L88">
        <f>VLOOKUP($C88,'Customers Raw'!$A$2:$I$1001,6,FALSE)</f>
        <v>3</v>
      </c>
      <c r="M88" t="str">
        <f>VLOOKUP($C88,'Customers Raw'!$A$2:$I$1001,7,FALSE)</f>
        <v>Partial College</v>
      </c>
      <c r="N88" t="str">
        <f>_xlfn.XLOOKUP(C88,'Customers Raw'!$A$2:$A$1001,'Customers Raw'!$I$2:$I$1001,,0)</f>
        <v>Monaco</v>
      </c>
    </row>
    <row r="89" spans="1:14" x14ac:dyDescent="0.2">
      <c r="A89" s="8">
        <v>88</v>
      </c>
      <c r="B89" s="17">
        <v>45014</v>
      </c>
      <c r="C89" s="7" t="s">
        <v>101</v>
      </c>
      <c r="D89" s="7" t="s">
        <v>14</v>
      </c>
      <c r="E89" s="8">
        <v>1</v>
      </c>
      <c r="F89" s="18">
        <v>500</v>
      </c>
      <c r="G89" s="19">
        <v>500</v>
      </c>
      <c r="H89" t="str">
        <f>VLOOKUP(C89,'Customers Raw'!$A$2:$G$1001,2,FALSE)</f>
        <v>Male</v>
      </c>
      <c r="I89">
        <f>VLOOKUP(C89,'Customers Raw'!$A$2:$I$1001,3,FALSE)</f>
        <v>56</v>
      </c>
      <c r="J89" t="str">
        <f>VLOOKUP($C89,'Customers Raw'!$A$2:$I$1001,4,FALSE)</f>
        <v>56-65</v>
      </c>
      <c r="K89">
        <f>VLOOKUP($C89,'Customers Raw'!$A$2:$I$1001,5,FALSE)</f>
        <v>80000</v>
      </c>
      <c r="L89">
        <f>VLOOKUP($C89,'Customers Raw'!$A$2:$I$1001,6,FALSE)</f>
        <v>5</v>
      </c>
      <c r="M89" t="str">
        <f>VLOOKUP($C89,'Customers Raw'!$A$2:$I$1001,7,FALSE)</f>
        <v>Bachelors</v>
      </c>
      <c r="N89" t="str">
        <f>_xlfn.XLOOKUP(C89,'Customers Raw'!$A$2:$A$1001,'Customers Raw'!$I$2:$I$1001,,0)</f>
        <v>Faroe Is.</v>
      </c>
    </row>
    <row r="90" spans="1:14" x14ac:dyDescent="0.2">
      <c r="A90" s="8">
        <v>89</v>
      </c>
      <c r="B90" s="17">
        <v>45200</v>
      </c>
      <c r="C90" s="7" t="s">
        <v>102</v>
      </c>
      <c r="D90" s="7" t="s">
        <v>16</v>
      </c>
      <c r="E90" s="8">
        <v>4</v>
      </c>
      <c r="F90" s="18">
        <v>500</v>
      </c>
      <c r="G90" s="19">
        <v>2000</v>
      </c>
      <c r="H90" t="str">
        <f>VLOOKUP(C90,'Customers Raw'!$A$2:$G$1001,2,FALSE)</f>
        <v>Female</v>
      </c>
      <c r="I90">
        <f>VLOOKUP(C90,'Customers Raw'!$A$2:$I$1001,3,FALSE)</f>
        <v>55</v>
      </c>
      <c r="J90" t="str">
        <f>VLOOKUP($C90,'Customers Raw'!$A$2:$I$1001,4,FALSE)</f>
        <v>46-55</v>
      </c>
      <c r="K90">
        <f>VLOOKUP($C90,'Customers Raw'!$A$2:$I$1001,5,FALSE)</f>
        <v>30000</v>
      </c>
      <c r="L90">
        <f>VLOOKUP($C90,'Customers Raw'!$A$2:$I$1001,6,FALSE)</f>
        <v>0</v>
      </c>
      <c r="M90" t="str">
        <f>VLOOKUP($C90,'Customers Raw'!$A$2:$I$1001,7,FALSE)</f>
        <v>Partial College</v>
      </c>
      <c r="N90" t="str">
        <f>_xlfn.XLOOKUP(C90,'Customers Raw'!$A$2:$A$1001,'Customers Raw'!$I$2:$I$1001,,0)</f>
        <v>Gibraltar</v>
      </c>
    </row>
    <row r="91" spans="1:14" x14ac:dyDescent="0.2">
      <c r="A91" s="8">
        <v>90</v>
      </c>
      <c r="B91" s="17">
        <v>45052</v>
      </c>
      <c r="C91" s="7" t="s">
        <v>103</v>
      </c>
      <c r="D91" s="7" t="s">
        <v>16</v>
      </c>
      <c r="E91" s="8">
        <v>1</v>
      </c>
      <c r="F91" s="18">
        <v>30</v>
      </c>
      <c r="G91" s="19">
        <v>30</v>
      </c>
      <c r="H91" t="str">
        <f>VLOOKUP(C91,'Customers Raw'!$A$2:$G$1001,2,FALSE)</f>
        <v>Female</v>
      </c>
      <c r="I91">
        <f>VLOOKUP(C91,'Customers Raw'!$A$2:$I$1001,3,FALSE)</f>
        <v>51</v>
      </c>
      <c r="J91" t="str">
        <f>VLOOKUP($C91,'Customers Raw'!$A$2:$I$1001,4,FALSE)</f>
        <v>46-55</v>
      </c>
      <c r="K91">
        <f>VLOOKUP($C91,'Customers Raw'!$A$2:$I$1001,5,FALSE)</f>
        <v>20000</v>
      </c>
      <c r="L91">
        <f>VLOOKUP($C91,'Customers Raw'!$A$2:$I$1001,6,FALSE)</f>
        <v>1</v>
      </c>
      <c r="M91" t="str">
        <f>VLOOKUP($C91,'Customers Raw'!$A$2:$I$1001,7,FALSE)</f>
        <v>High School</v>
      </c>
      <c r="N91" t="str">
        <f>_xlfn.XLOOKUP(C91,'Customers Raw'!$A$2:$A$1001,'Customers Raw'!$I$2:$I$1001,,0)</f>
        <v>Cyprus</v>
      </c>
    </row>
    <row r="92" spans="1:14" x14ac:dyDescent="0.2">
      <c r="A92" s="8">
        <v>91</v>
      </c>
      <c r="B92" s="17">
        <v>45010</v>
      </c>
      <c r="C92" s="7" t="s">
        <v>104</v>
      </c>
      <c r="D92" s="7" t="s">
        <v>16</v>
      </c>
      <c r="E92" s="8">
        <v>1</v>
      </c>
      <c r="F92" s="18">
        <v>500</v>
      </c>
      <c r="G92" s="19">
        <v>500</v>
      </c>
      <c r="H92" t="str">
        <f>VLOOKUP(C92,'Customers Raw'!$A$2:$G$1001,2,FALSE)</f>
        <v>Female</v>
      </c>
      <c r="I92">
        <f>VLOOKUP(C92,'Customers Raw'!$A$2:$I$1001,3,FALSE)</f>
        <v>55</v>
      </c>
      <c r="J92" t="str">
        <f>VLOOKUP($C92,'Customers Raw'!$A$2:$I$1001,4,FALSE)</f>
        <v>46-55</v>
      </c>
      <c r="K92">
        <f>VLOOKUP($C92,'Customers Raw'!$A$2:$I$1001,5,FALSE)</f>
        <v>30000</v>
      </c>
      <c r="L92">
        <f>VLOOKUP($C92,'Customers Raw'!$A$2:$I$1001,6,FALSE)</f>
        <v>0</v>
      </c>
      <c r="M92" t="str">
        <f>VLOOKUP($C92,'Customers Raw'!$A$2:$I$1001,7,FALSE)</f>
        <v>Partial College</v>
      </c>
      <c r="N92" t="str">
        <f>_xlfn.XLOOKUP(C92,'Customers Raw'!$A$2:$A$1001,'Customers Raw'!$I$2:$I$1001,,0)</f>
        <v>Ireland</v>
      </c>
    </row>
    <row r="93" spans="1:14" x14ac:dyDescent="0.2">
      <c r="A93" s="8">
        <v>92</v>
      </c>
      <c r="B93" s="17">
        <v>45163</v>
      </c>
      <c r="C93" s="7" t="s">
        <v>105</v>
      </c>
      <c r="D93" s="7" t="s">
        <v>16</v>
      </c>
      <c r="E93" s="8">
        <v>4</v>
      </c>
      <c r="F93" s="18">
        <v>30</v>
      </c>
      <c r="G93" s="19">
        <v>120</v>
      </c>
      <c r="H93" t="str">
        <f>VLOOKUP(C93,'Customers Raw'!$A$2:$G$1001,2,FALSE)</f>
        <v>Female</v>
      </c>
      <c r="I93">
        <f>VLOOKUP(C93,'Customers Raw'!$A$2:$I$1001,3,FALSE)</f>
        <v>51</v>
      </c>
      <c r="J93" t="str">
        <f>VLOOKUP($C93,'Customers Raw'!$A$2:$I$1001,4,FALSE)</f>
        <v>46-55</v>
      </c>
      <c r="K93">
        <f>VLOOKUP($C93,'Customers Raw'!$A$2:$I$1001,5,FALSE)</f>
        <v>30000</v>
      </c>
      <c r="L93">
        <f>VLOOKUP($C93,'Customers Raw'!$A$2:$I$1001,6,FALSE)</f>
        <v>0</v>
      </c>
      <c r="M93" t="str">
        <f>VLOOKUP($C93,'Customers Raw'!$A$2:$I$1001,7,FALSE)</f>
        <v>Partial College</v>
      </c>
      <c r="N93" t="str">
        <f>_xlfn.XLOOKUP(C93,'Customers Raw'!$A$2:$A$1001,'Customers Raw'!$I$2:$I$1001,,0)</f>
        <v>Belgium</v>
      </c>
    </row>
    <row r="94" spans="1:14" x14ac:dyDescent="0.2">
      <c r="A94" s="8">
        <v>93</v>
      </c>
      <c r="B94" s="17">
        <v>45121</v>
      </c>
      <c r="C94" s="7" t="s">
        <v>106</v>
      </c>
      <c r="D94" s="7" t="s">
        <v>11</v>
      </c>
      <c r="E94" s="8">
        <v>4</v>
      </c>
      <c r="F94" s="18">
        <v>500</v>
      </c>
      <c r="G94" s="19">
        <v>2000</v>
      </c>
      <c r="H94" t="str">
        <f>VLOOKUP(C94,'Customers Raw'!$A$2:$G$1001,2,FALSE)</f>
        <v>Female</v>
      </c>
      <c r="I94">
        <f>VLOOKUP(C94,'Customers Raw'!$A$2:$I$1001,3,FALSE)</f>
        <v>35</v>
      </c>
      <c r="J94" t="str">
        <f>VLOOKUP($C94,'Customers Raw'!$A$2:$I$1001,4,FALSE)</f>
        <v>26-35</v>
      </c>
      <c r="K94">
        <f>VLOOKUP($C94,'Customers Raw'!$A$2:$I$1001,5,FALSE)</f>
        <v>60000</v>
      </c>
      <c r="L94">
        <f>VLOOKUP($C94,'Customers Raw'!$A$2:$I$1001,6,FALSE)</f>
        <v>2</v>
      </c>
      <c r="M94" t="str">
        <f>VLOOKUP($C94,'Customers Raw'!$A$2:$I$1001,7,FALSE)</f>
        <v>Bachelors</v>
      </c>
      <c r="N94" t="str">
        <f>_xlfn.XLOOKUP(C94,'Customers Raw'!$A$2:$A$1001,'Customers Raw'!$I$2:$I$1001,,0)</f>
        <v>Bosnia and Herzegovina</v>
      </c>
    </row>
    <row r="95" spans="1:14" x14ac:dyDescent="0.2">
      <c r="A95" s="8">
        <v>94</v>
      </c>
      <c r="B95" s="17">
        <v>45065</v>
      </c>
      <c r="C95" s="7" t="s">
        <v>107</v>
      </c>
      <c r="D95" s="7" t="s">
        <v>11</v>
      </c>
      <c r="E95" s="8">
        <v>2</v>
      </c>
      <c r="F95" s="18">
        <v>500</v>
      </c>
      <c r="G95" s="19">
        <v>1000</v>
      </c>
      <c r="H95" t="str">
        <f>VLOOKUP(C95,'Customers Raw'!$A$2:$G$1001,2,FALSE)</f>
        <v>Female</v>
      </c>
      <c r="I95">
        <f>VLOOKUP(C95,'Customers Raw'!$A$2:$I$1001,3,FALSE)</f>
        <v>47</v>
      </c>
      <c r="J95" t="str">
        <f>VLOOKUP($C95,'Customers Raw'!$A$2:$I$1001,4,FALSE)</f>
        <v>46-55</v>
      </c>
      <c r="K95">
        <f>VLOOKUP($C95,'Customers Raw'!$A$2:$I$1001,5,FALSE)</f>
        <v>30000</v>
      </c>
      <c r="L95">
        <f>VLOOKUP($C95,'Customers Raw'!$A$2:$I$1001,6,FALSE)</f>
        <v>0</v>
      </c>
      <c r="M95" t="str">
        <f>VLOOKUP($C95,'Customers Raw'!$A$2:$I$1001,7,FALSE)</f>
        <v>Partial College</v>
      </c>
      <c r="N95" t="str">
        <f>_xlfn.XLOOKUP(C95,'Customers Raw'!$A$2:$A$1001,'Customers Raw'!$I$2:$I$1001,,0)</f>
        <v>Czech Republic</v>
      </c>
    </row>
    <row r="96" spans="1:14" x14ac:dyDescent="0.2">
      <c r="A96" s="8">
        <v>95</v>
      </c>
      <c r="B96" s="17">
        <v>45254</v>
      </c>
      <c r="C96" s="7" t="s">
        <v>108</v>
      </c>
      <c r="D96" s="7" t="s">
        <v>14</v>
      </c>
      <c r="E96" s="8">
        <v>2</v>
      </c>
      <c r="F96" s="18">
        <v>30</v>
      </c>
      <c r="G96" s="19">
        <v>60</v>
      </c>
      <c r="H96" t="str">
        <f>VLOOKUP(C96,'Customers Raw'!$A$2:$G$1001,2,FALSE)</f>
        <v>Female</v>
      </c>
      <c r="I96">
        <f>VLOOKUP(C96,'Customers Raw'!$A$2:$I$1001,3,FALSE)</f>
        <v>32</v>
      </c>
      <c r="J96" t="str">
        <f>VLOOKUP($C96,'Customers Raw'!$A$2:$I$1001,4,FALSE)</f>
        <v>26-35</v>
      </c>
      <c r="K96">
        <f>VLOOKUP($C96,'Customers Raw'!$A$2:$I$1001,5,FALSE)</f>
        <v>30000</v>
      </c>
      <c r="L96">
        <f>VLOOKUP($C96,'Customers Raw'!$A$2:$I$1001,6,FALSE)</f>
        <v>3</v>
      </c>
      <c r="M96" t="str">
        <f>VLOOKUP($C96,'Customers Raw'!$A$2:$I$1001,7,FALSE)</f>
        <v>High School</v>
      </c>
      <c r="N96" t="str">
        <f>_xlfn.XLOOKUP(C96,'Customers Raw'!$A$2:$A$1001,'Customers Raw'!$I$2:$I$1001,,0)</f>
        <v>Norway</v>
      </c>
    </row>
    <row r="97" spans="1:14" x14ac:dyDescent="0.2">
      <c r="A97" s="8">
        <v>96</v>
      </c>
      <c r="B97" s="17">
        <v>45279</v>
      </c>
      <c r="C97" s="7" t="s">
        <v>109</v>
      </c>
      <c r="D97" s="7" t="s">
        <v>14</v>
      </c>
      <c r="E97" s="8">
        <v>2</v>
      </c>
      <c r="F97" s="18">
        <v>300</v>
      </c>
      <c r="G97" s="19">
        <v>600</v>
      </c>
      <c r="H97" t="str">
        <f>VLOOKUP(C97,'Customers Raw'!$A$2:$G$1001,2,FALSE)</f>
        <v>Female</v>
      </c>
      <c r="I97">
        <f>VLOOKUP(C97,'Customers Raw'!$A$2:$I$1001,3,FALSE)</f>
        <v>44</v>
      </c>
      <c r="J97" t="str">
        <f>VLOOKUP($C97,'Customers Raw'!$A$2:$I$1001,4,FALSE)</f>
        <v>36-45</v>
      </c>
      <c r="K97">
        <f>VLOOKUP($C97,'Customers Raw'!$A$2:$I$1001,5,FALSE)</f>
        <v>90000</v>
      </c>
      <c r="L97">
        <f>VLOOKUP($C97,'Customers Raw'!$A$2:$I$1001,6,FALSE)</f>
        <v>5</v>
      </c>
      <c r="M97" t="str">
        <f>VLOOKUP($C97,'Customers Raw'!$A$2:$I$1001,7,FALSE)</f>
        <v>Partial College</v>
      </c>
      <c r="N97" t="str">
        <f>_xlfn.XLOOKUP(C97,'Customers Raw'!$A$2:$A$1001,'Customers Raw'!$I$2:$I$1001,,0)</f>
        <v>Austria</v>
      </c>
    </row>
    <row r="98" spans="1:14" x14ac:dyDescent="0.2">
      <c r="A98" s="8">
        <v>97</v>
      </c>
      <c r="B98" s="17">
        <v>45212</v>
      </c>
      <c r="C98" s="7" t="s">
        <v>110</v>
      </c>
      <c r="D98" s="7" t="s">
        <v>11</v>
      </c>
      <c r="E98" s="8">
        <v>2</v>
      </c>
      <c r="F98" s="18">
        <v>500</v>
      </c>
      <c r="G98" s="19">
        <v>1000</v>
      </c>
      <c r="H98" t="str">
        <f>VLOOKUP(C98,'Customers Raw'!$A$2:$G$1001,2,FALSE)</f>
        <v>Female</v>
      </c>
      <c r="I98">
        <f>VLOOKUP(C98,'Customers Raw'!$A$2:$I$1001,3,FALSE)</f>
        <v>51</v>
      </c>
      <c r="J98" t="str">
        <f>VLOOKUP($C98,'Customers Raw'!$A$2:$I$1001,4,FALSE)</f>
        <v>46-55</v>
      </c>
      <c r="K98">
        <f>VLOOKUP($C98,'Customers Raw'!$A$2:$I$1001,5,FALSE)</f>
        <v>30000</v>
      </c>
      <c r="L98">
        <f>VLOOKUP($C98,'Customers Raw'!$A$2:$I$1001,6,FALSE)</f>
        <v>1</v>
      </c>
      <c r="M98" t="str">
        <f>VLOOKUP($C98,'Customers Raw'!$A$2:$I$1001,7,FALSE)</f>
        <v>Partial College</v>
      </c>
      <c r="N98" t="str">
        <f>_xlfn.XLOOKUP(C98,'Customers Raw'!$A$2:$A$1001,'Customers Raw'!$I$2:$I$1001,,0)</f>
        <v>Belarus</v>
      </c>
    </row>
    <row r="99" spans="1:14" x14ac:dyDescent="0.2">
      <c r="A99" s="8">
        <v>98</v>
      </c>
      <c r="B99" s="17">
        <v>45039</v>
      </c>
      <c r="C99" s="7" t="s">
        <v>111</v>
      </c>
      <c r="D99" s="7" t="s">
        <v>11</v>
      </c>
      <c r="E99" s="8">
        <v>2</v>
      </c>
      <c r="F99" s="18">
        <v>50</v>
      </c>
      <c r="G99" s="19">
        <v>100</v>
      </c>
      <c r="H99" t="str">
        <f>VLOOKUP(C99,'Customers Raw'!$A$2:$G$1001,2,FALSE)</f>
        <v>Female</v>
      </c>
      <c r="I99">
        <f>VLOOKUP(C99,'Customers Raw'!$A$2:$I$1001,3,FALSE)</f>
        <v>55</v>
      </c>
      <c r="J99" t="str">
        <f>VLOOKUP($C99,'Customers Raw'!$A$2:$I$1001,4,FALSE)</f>
        <v>46-55</v>
      </c>
      <c r="K99">
        <f>VLOOKUP($C99,'Customers Raw'!$A$2:$I$1001,5,FALSE)</f>
        <v>40000</v>
      </c>
      <c r="L99">
        <f>VLOOKUP($C99,'Customers Raw'!$A$2:$I$1001,6,FALSE)</f>
        <v>1</v>
      </c>
      <c r="M99" t="str">
        <f>VLOOKUP($C99,'Customers Raw'!$A$2:$I$1001,7,FALSE)</f>
        <v>Bachelors</v>
      </c>
      <c r="N99" t="str">
        <f>_xlfn.XLOOKUP(C99,'Customers Raw'!$A$2:$A$1001,'Customers Raw'!$I$2:$I$1001,,0)</f>
        <v>Malta</v>
      </c>
    </row>
    <row r="100" spans="1:14" x14ac:dyDescent="0.2">
      <c r="A100" s="8">
        <v>99</v>
      </c>
      <c r="B100" s="17">
        <v>45277</v>
      </c>
      <c r="C100" s="7" t="s">
        <v>112</v>
      </c>
      <c r="D100" s="7" t="s">
        <v>16</v>
      </c>
      <c r="E100" s="8">
        <v>4</v>
      </c>
      <c r="F100" s="18">
        <v>300</v>
      </c>
      <c r="G100" s="19">
        <v>1200</v>
      </c>
      <c r="H100" t="str">
        <f>VLOOKUP(C100,'Customers Raw'!$A$2:$G$1001,2,FALSE)</f>
        <v>Female</v>
      </c>
      <c r="I100">
        <f>VLOOKUP(C100,'Customers Raw'!$A$2:$I$1001,3,FALSE)</f>
        <v>50</v>
      </c>
      <c r="J100" t="str">
        <f>VLOOKUP($C100,'Customers Raw'!$A$2:$I$1001,4,FALSE)</f>
        <v>46-55</v>
      </c>
      <c r="K100">
        <f>VLOOKUP($C100,'Customers Raw'!$A$2:$I$1001,5,FALSE)</f>
        <v>40000</v>
      </c>
      <c r="L100">
        <f>VLOOKUP($C100,'Customers Raw'!$A$2:$I$1001,6,FALSE)</f>
        <v>0</v>
      </c>
      <c r="M100" t="str">
        <f>VLOOKUP($C100,'Customers Raw'!$A$2:$I$1001,7,FALSE)</f>
        <v>Graduate Degree</v>
      </c>
      <c r="N100" t="str">
        <f>_xlfn.XLOOKUP(C100,'Customers Raw'!$A$2:$A$1001,'Customers Raw'!$I$2:$I$1001,,0)</f>
        <v>Luxembourg</v>
      </c>
    </row>
    <row r="101" spans="1:14" x14ac:dyDescent="0.2">
      <c r="A101" s="8">
        <v>100</v>
      </c>
      <c r="B101" s="17">
        <v>45093</v>
      </c>
      <c r="C101" s="7" t="s">
        <v>113</v>
      </c>
      <c r="D101" s="7" t="s">
        <v>16</v>
      </c>
      <c r="E101" s="8">
        <v>1</v>
      </c>
      <c r="F101" s="18">
        <v>30</v>
      </c>
      <c r="G101" s="19">
        <v>30</v>
      </c>
      <c r="H101" t="str">
        <f>VLOOKUP(C101,'Customers Raw'!$A$2:$G$1001,2,FALSE)</f>
        <v>Male</v>
      </c>
      <c r="I101">
        <f>VLOOKUP(C101,'Customers Raw'!$A$2:$I$1001,3,FALSE)</f>
        <v>41</v>
      </c>
      <c r="J101" t="str">
        <f>VLOOKUP($C101,'Customers Raw'!$A$2:$I$1001,4,FALSE)</f>
        <v>36-45</v>
      </c>
      <c r="K101">
        <f>VLOOKUP($C101,'Customers Raw'!$A$2:$I$1001,5,FALSE)</f>
        <v>20000</v>
      </c>
      <c r="L101">
        <f>VLOOKUP($C101,'Customers Raw'!$A$2:$I$1001,6,FALSE)</f>
        <v>3</v>
      </c>
      <c r="M101" t="str">
        <f>VLOOKUP($C101,'Customers Raw'!$A$2:$I$1001,7,FALSE)</f>
        <v>High School</v>
      </c>
      <c r="N101" t="str">
        <f>_xlfn.XLOOKUP(C101,'Customers Raw'!$A$2:$A$1001,'Customers Raw'!$I$2:$I$1001,,0)</f>
        <v>Czech Republic</v>
      </c>
    </row>
    <row r="102" spans="1:14" x14ac:dyDescent="0.2">
      <c r="A102" s="8">
        <v>101</v>
      </c>
      <c r="B102" s="17">
        <v>44955</v>
      </c>
      <c r="C102" s="7" t="s">
        <v>114</v>
      </c>
      <c r="D102" s="7" t="s">
        <v>14</v>
      </c>
      <c r="E102" s="8">
        <v>2</v>
      </c>
      <c r="F102" s="18">
        <v>300</v>
      </c>
      <c r="G102" s="19">
        <v>600</v>
      </c>
      <c r="H102" t="str">
        <f>VLOOKUP(C102,'Customers Raw'!$A$2:$G$1001,2,FALSE)</f>
        <v>Male</v>
      </c>
      <c r="I102">
        <f>VLOOKUP(C102,'Customers Raw'!$A$2:$I$1001,3,FALSE)</f>
        <v>32</v>
      </c>
      <c r="J102" t="str">
        <f>VLOOKUP($C102,'Customers Raw'!$A$2:$I$1001,4,FALSE)</f>
        <v>26-35</v>
      </c>
      <c r="K102">
        <f>VLOOKUP($C102,'Customers Raw'!$A$2:$I$1001,5,FALSE)</f>
        <v>10000</v>
      </c>
      <c r="L102">
        <f>VLOOKUP($C102,'Customers Raw'!$A$2:$I$1001,6,FALSE)</f>
        <v>2</v>
      </c>
      <c r="M102" t="str">
        <f>VLOOKUP($C102,'Customers Raw'!$A$2:$I$1001,7,FALSE)</f>
        <v>High School</v>
      </c>
      <c r="N102" t="str">
        <f>_xlfn.XLOOKUP(C102,'Customers Raw'!$A$2:$A$1001,'Customers Raw'!$I$2:$I$1001,,0)</f>
        <v>Czech Republic</v>
      </c>
    </row>
    <row r="103" spans="1:14" x14ac:dyDescent="0.2">
      <c r="A103" s="8">
        <v>102</v>
      </c>
      <c r="B103" s="17">
        <v>45044</v>
      </c>
      <c r="C103" s="7" t="s">
        <v>115</v>
      </c>
      <c r="D103" s="7" t="s">
        <v>11</v>
      </c>
      <c r="E103" s="8">
        <v>2</v>
      </c>
      <c r="F103" s="18">
        <v>25</v>
      </c>
      <c r="G103" s="19">
        <v>50</v>
      </c>
      <c r="H103" t="str">
        <f>VLOOKUP(C103,'Customers Raw'!$A$2:$G$1001,2,FALSE)</f>
        <v>Female</v>
      </c>
      <c r="I103">
        <f>VLOOKUP(C103,'Customers Raw'!$A$2:$I$1001,3,FALSE)</f>
        <v>47</v>
      </c>
      <c r="J103" t="str">
        <f>VLOOKUP($C103,'Customers Raw'!$A$2:$I$1001,4,FALSE)</f>
        <v>46-55</v>
      </c>
      <c r="K103">
        <f>VLOOKUP($C103,'Customers Raw'!$A$2:$I$1001,5,FALSE)</f>
        <v>60000</v>
      </c>
      <c r="L103">
        <f>VLOOKUP($C103,'Customers Raw'!$A$2:$I$1001,6,FALSE)</f>
        <v>3</v>
      </c>
      <c r="M103" t="str">
        <f>VLOOKUP($C103,'Customers Raw'!$A$2:$I$1001,7,FALSE)</f>
        <v>Bachelors</v>
      </c>
      <c r="N103" t="str">
        <f>_xlfn.XLOOKUP(C103,'Customers Raw'!$A$2:$A$1001,'Customers Raw'!$I$2:$I$1001,,0)</f>
        <v>Luxembourg</v>
      </c>
    </row>
    <row r="104" spans="1:14" x14ac:dyDescent="0.2">
      <c r="A104" s="8">
        <v>103</v>
      </c>
      <c r="B104" s="17">
        <v>44943</v>
      </c>
      <c r="C104" s="7" t="s">
        <v>116</v>
      </c>
      <c r="D104" s="7" t="s">
        <v>14</v>
      </c>
      <c r="E104" s="8">
        <v>1</v>
      </c>
      <c r="F104" s="18">
        <v>25</v>
      </c>
      <c r="G104" s="19">
        <v>25</v>
      </c>
      <c r="H104" t="str">
        <f>VLOOKUP(C104,'Customers Raw'!$A$2:$G$1001,2,FALSE)</f>
        <v>Female</v>
      </c>
      <c r="I104">
        <f>VLOOKUP(C104,'Customers Raw'!$A$2:$I$1001,3,FALSE)</f>
        <v>59</v>
      </c>
      <c r="J104" t="str">
        <f>VLOOKUP($C104,'Customers Raw'!$A$2:$I$1001,4,FALSE)</f>
        <v>56-65</v>
      </c>
      <c r="K104">
        <f>VLOOKUP($C104,'Customers Raw'!$A$2:$I$1001,5,FALSE)</f>
        <v>10000</v>
      </c>
      <c r="L104">
        <f>VLOOKUP($C104,'Customers Raw'!$A$2:$I$1001,6,FALSE)</f>
        <v>2</v>
      </c>
      <c r="M104" t="str">
        <f>VLOOKUP($C104,'Customers Raw'!$A$2:$I$1001,7,FALSE)</f>
        <v>Partial College</v>
      </c>
      <c r="N104" t="str">
        <f>_xlfn.XLOOKUP(C104,'Customers Raw'!$A$2:$A$1001,'Customers Raw'!$I$2:$I$1001,,0)</f>
        <v>Moldova</v>
      </c>
    </row>
    <row r="105" spans="1:14" x14ac:dyDescent="0.2">
      <c r="A105" s="8">
        <v>104</v>
      </c>
      <c r="B105" s="17">
        <v>45088</v>
      </c>
      <c r="C105" s="7" t="s">
        <v>117</v>
      </c>
      <c r="D105" s="7" t="s">
        <v>11</v>
      </c>
      <c r="E105" s="8">
        <v>2</v>
      </c>
      <c r="F105" s="18">
        <v>500</v>
      </c>
      <c r="G105" s="19">
        <v>1000</v>
      </c>
      <c r="H105" t="str">
        <f>VLOOKUP(C105,'Customers Raw'!$A$2:$G$1001,2,FALSE)</f>
        <v>Female</v>
      </c>
      <c r="I105">
        <f>VLOOKUP(C105,'Customers Raw'!$A$2:$I$1001,3,FALSE)</f>
        <v>34</v>
      </c>
      <c r="J105" t="str">
        <f>VLOOKUP($C105,'Customers Raw'!$A$2:$I$1001,4,FALSE)</f>
        <v>26-35</v>
      </c>
      <c r="K105">
        <f>VLOOKUP($C105,'Customers Raw'!$A$2:$I$1001,5,FALSE)</f>
        <v>60000</v>
      </c>
      <c r="L105">
        <f>VLOOKUP($C105,'Customers Raw'!$A$2:$I$1001,6,FALSE)</f>
        <v>1</v>
      </c>
      <c r="M105" t="str">
        <f>VLOOKUP($C105,'Customers Raw'!$A$2:$I$1001,7,FALSE)</f>
        <v>Partial College</v>
      </c>
      <c r="N105" t="str">
        <f>_xlfn.XLOOKUP(C105,'Customers Raw'!$A$2:$A$1001,'Customers Raw'!$I$2:$I$1001,,0)</f>
        <v>United Kingdom</v>
      </c>
    </row>
    <row r="106" spans="1:14" x14ac:dyDescent="0.2">
      <c r="A106" s="8">
        <v>105</v>
      </c>
      <c r="B106" s="17">
        <v>45132</v>
      </c>
      <c r="C106" s="7" t="s">
        <v>118</v>
      </c>
      <c r="D106" s="7" t="s">
        <v>16</v>
      </c>
      <c r="E106" s="8">
        <v>1</v>
      </c>
      <c r="F106" s="18">
        <v>500</v>
      </c>
      <c r="G106" s="19">
        <v>500</v>
      </c>
      <c r="H106" t="str">
        <f>VLOOKUP(C106,'Customers Raw'!$A$2:$G$1001,2,FALSE)</f>
        <v>Female</v>
      </c>
      <c r="I106">
        <f>VLOOKUP(C106,'Customers Raw'!$A$2:$I$1001,3,FALSE)</f>
        <v>22</v>
      </c>
      <c r="J106" t="str">
        <f>VLOOKUP($C106,'Customers Raw'!$A$2:$I$1001,4,FALSE)</f>
        <v>18-25</v>
      </c>
      <c r="K106">
        <f>VLOOKUP($C106,'Customers Raw'!$A$2:$I$1001,5,FALSE)</f>
        <v>70000</v>
      </c>
      <c r="L106">
        <f>VLOOKUP($C106,'Customers Raw'!$A$2:$I$1001,6,FALSE)</f>
        <v>2</v>
      </c>
      <c r="M106" t="str">
        <f>VLOOKUP($C106,'Customers Raw'!$A$2:$I$1001,7,FALSE)</f>
        <v>High School</v>
      </c>
      <c r="N106" t="str">
        <f>_xlfn.XLOOKUP(C106,'Customers Raw'!$A$2:$A$1001,'Customers Raw'!$I$2:$I$1001,,0)</f>
        <v>Faroe Is.</v>
      </c>
    </row>
    <row r="107" spans="1:14" x14ac:dyDescent="0.2">
      <c r="A107" s="8">
        <v>106</v>
      </c>
      <c r="B107" s="17">
        <v>45064</v>
      </c>
      <c r="C107" s="7" t="s">
        <v>119</v>
      </c>
      <c r="D107" s="7" t="s">
        <v>14</v>
      </c>
      <c r="E107" s="8">
        <v>1</v>
      </c>
      <c r="F107" s="18">
        <v>50</v>
      </c>
      <c r="G107" s="19">
        <v>50</v>
      </c>
      <c r="H107" t="str">
        <f>VLOOKUP(C107,'Customers Raw'!$A$2:$G$1001,2,FALSE)</f>
        <v>Female</v>
      </c>
      <c r="I107">
        <f>VLOOKUP(C107,'Customers Raw'!$A$2:$I$1001,3,FALSE)</f>
        <v>46</v>
      </c>
      <c r="J107" t="str">
        <f>VLOOKUP($C107,'Customers Raw'!$A$2:$I$1001,4,FALSE)</f>
        <v>46-55</v>
      </c>
      <c r="K107">
        <f>VLOOKUP($C107,'Customers Raw'!$A$2:$I$1001,5,FALSE)</f>
        <v>30000</v>
      </c>
      <c r="L107">
        <f>VLOOKUP($C107,'Customers Raw'!$A$2:$I$1001,6,FALSE)</f>
        <v>0</v>
      </c>
      <c r="M107" t="str">
        <f>VLOOKUP($C107,'Customers Raw'!$A$2:$I$1001,7,FALSE)</f>
        <v>Partial College</v>
      </c>
      <c r="N107" t="str">
        <f>_xlfn.XLOOKUP(C107,'Customers Raw'!$A$2:$A$1001,'Customers Raw'!$I$2:$I$1001,,0)</f>
        <v>Czech Republic</v>
      </c>
    </row>
    <row r="108" spans="1:14" x14ac:dyDescent="0.2">
      <c r="A108" s="8">
        <v>107</v>
      </c>
      <c r="B108" s="17">
        <v>44960</v>
      </c>
      <c r="C108" s="7" t="s">
        <v>120</v>
      </c>
      <c r="D108" s="7" t="s">
        <v>14</v>
      </c>
      <c r="E108" s="8">
        <v>4</v>
      </c>
      <c r="F108" s="18">
        <v>300</v>
      </c>
      <c r="G108" s="19">
        <v>1200</v>
      </c>
      <c r="H108" t="str">
        <f>VLOOKUP(C108,'Customers Raw'!$A$2:$G$1001,2,FALSE)</f>
        <v>Female</v>
      </c>
      <c r="I108">
        <f>VLOOKUP(C108,'Customers Raw'!$A$2:$I$1001,3,FALSE)</f>
        <v>21</v>
      </c>
      <c r="J108" t="str">
        <f>VLOOKUP($C108,'Customers Raw'!$A$2:$I$1001,4,FALSE)</f>
        <v>18-25</v>
      </c>
      <c r="K108">
        <f>VLOOKUP($C108,'Customers Raw'!$A$2:$I$1001,5,FALSE)</f>
        <v>70000</v>
      </c>
      <c r="L108">
        <f>VLOOKUP($C108,'Customers Raw'!$A$2:$I$1001,6,FALSE)</f>
        <v>2</v>
      </c>
      <c r="M108" t="str">
        <f>VLOOKUP($C108,'Customers Raw'!$A$2:$I$1001,7,FALSE)</f>
        <v>Partial College</v>
      </c>
      <c r="N108" t="str">
        <f>_xlfn.XLOOKUP(C108,'Customers Raw'!$A$2:$A$1001,'Customers Raw'!$I$2:$I$1001,,0)</f>
        <v>Netherlands</v>
      </c>
    </row>
    <row r="109" spans="1:14" x14ac:dyDescent="0.2">
      <c r="A109" s="8">
        <v>108</v>
      </c>
      <c r="B109" s="17">
        <v>45035</v>
      </c>
      <c r="C109" s="7" t="s">
        <v>121</v>
      </c>
      <c r="D109" s="7" t="s">
        <v>11</v>
      </c>
      <c r="E109" s="8">
        <v>3</v>
      </c>
      <c r="F109" s="18">
        <v>25</v>
      </c>
      <c r="G109" s="19">
        <v>75</v>
      </c>
      <c r="H109" t="str">
        <f>VLOOKUP(C109,'Customers Raw'!$A$2:$G$1001,2,FALSE)</f>
        <v>Female</v>
      </c>
      <c r="I109">
        <f>VLOOKUP(C109,'Customers Raw'!$A$2:$I$1001,3,FALSE)</f>
        <v>27</v>
      </c>
      <c r="J109" t="str">
        <f>VLOOKUP($C109,'Customers Raw'!$A$2:$I$1001,4,FALSE)</f>
        <v>26-35</v>
      </c>
      <c r="K109">
        <f>VLOOKUP($C109,'Customers Raw'!$A$2:$I$1001,5,FALSE)</f>
        <v>40000</v>
      </c>
      <c r="L109">
        <f>VLOOKUP($C109,'Customers Raw'!$A$2:$I$1001,6,FALSE)</f>
        <v>2</v>
      </c>
      <c r="M109" t="str">
        <f>VLOOKUP($C109,'Customers Raw'!$A$2:$I$1001,7,FALSE)</f>
        <v>Partial College</v>
      </c>
      <c r="N109" t="str">
        <f>_xlfn.XLOOKUP(C109,'Customers Raw'!$A$2:$A$1001,'Customers Raw'!$I$2:$I$1001,,0)</f>
        <v>Estonia</v>
      </c>
    </row>
    <row r="110" spans="1:14" x14ac:dyDescent="0.2">
      <c r="A110" s="8">
        <v>109</v>
      </c>
      <c r="B110" s="17">
        <v>45217</v>
      </c>
      <c r="C110" s="7" t="s">
        <v>122</v>
      </c>
      <c r="D110" s="7" t="s">
        <v>16</v>
      </c>
      <c r="E110" s="8">
        <v>4</v>
      </c>
      <c r="F110" s="18">
        <v>500</v>
      </c>
      <c r="G110" s="19">
        <v>2000</v>
      </c>
      <c r="H110" t="str">
        <f>VLOOKUP(C110,'Customers Raw'!$A$2:$G$1001,2,FALSE)</f>
        <v>Female</v>
      </c>
      <c r="I110">
        <f>VLOOKUP(C110,'Customers Raw'!$A$2:$I$1001,3,FALSE)</f>
        <v>34</v>
      </c>
      <c r="J110" t="str">
        <f>VLOOKUP($C110,'Customers Raw'!$A$2:$I$1001,4,FALSE)</f>
        <v>26-35</v>
      </c>
      <c r="K110">
        <f>VLOOKUP($C110,'Customers Raw'!$A$2:$I$1001,5,FALSE)</f>
        <v>40000</v>
      </c>
      <c r="L110">
        <f>VLOOKUP($C110,'Customers Raw'!$A$2:$I$1001,6,FALSE)</f>
        <v>0</v>
      </c>
      <c r="M110" t="str">
        <f>VLOOKUP($C110,'Customers Raw'!$A$2:$I$1001,7,FALSE)</f>
        <v>Bachelors</v>
      </c>
      <c r="N110" t="str">
        <f>_xlfn.XLOOKUP(C110,'Customers Raw'!$A$2:$A$1001,'Customers Raw'!$I$2:$I$1001,,0)</f>
        <v>Finland</v>
      </c>
    </row>
    <row r="111" spans="1:14" x14ac:dyDescent="0.2">
      <c r="A111" s="8">
        <v>110</v>
      </c>
      <c r="B111" s="17">
        <v>45088</v>
      </c>
      <c r="C111" s="7" t="s">
        <v>123</v>
      </c>
      <c r="D111" s="7" t="s">
        <v>14</v>
      </c>
      <c r="E111" s="8">
        <v>3</v>
      </c>
      <c r="F111" s="18">
        <v>300</v>
      </c>
      <c r="G111" s="19">
        <v>900</v>
      </c>
      <c r="H111" t="str">
        <f>VLOOKUP(C111,'Customers Raw'!$A$2:$G$1001,2,FALSE)</f>
        <v>Male</v>
      </c>
      <c r="I111">
        <f>VLOOKUP(C111,'Customers Raw'!$A$2:$I$1001,3,FALSE)</f>
        <v>27</v>
      </c>
      <c r="J111" t="str">
        <f>VLOOKUP($C111,'Customers Raw'!$A$2:$I$1001,4,FALSE)</f>
        <v>26-35</v>
      </c>
      <c r="K111">
        <f>VLOOKUP($C111,'Customers Raw'!$A$2:$I$1001,5,FALSE)</f>
        <v>40000</v>
      </c>
      <c r="L111">
        <f>VLOOKUP($C111,'Customers Raw'!$A$2:$I$1001,6,FALSE)</f>
        <v>0</v>
      </c>
      <c r="M111" t="str">
        <f>VLOOKUP($C111,'Customers Raw'!$A$2:$I$1001,7,FALSE)</f>
        <v>Bachelors</v>
      </c>
      <c r="N111" t="str">
        <f>_xlfn.XLOOKUP(C111,'Customers Raw'!$A$2:$A$1001,'Customers Raw'!$I$2:$I$1001,,0)</f>
        <v>Denmark</v>
      </c>
    </row>
    <row r="112" spans="1:14" x14ac:dyDescent="0.2">
      <c r="A112" s="8">
        <v>111</v>
      </c>
      <c r="B112" s="17">
        <v>45035</v>
      </c>
      <c r="C112" s="7" t="s">
        <v>124</v>
      </c>
      <c r="D112" s="7" t="s">
        <v>16</v>
      </c>
      <c r="E112" s="8">
        <v>3</v>
      </c>
      <c r="F112" s="18">
        <v>500</v>
      </c>
      <c r="G112" s="19">
        <v>1500</v>
      </c>
      <c r="H112" t="str">
        <f>VLOOKUP(C112,'Customers Raw'!$A$2:$G$1001,2,FALSE)</f>
        <v>Female</v>
      </c>
      <c r="I112">
        <f>VLOOKUP(C112,'Customers Raw'!$A$2:$I$1001,3,FALSE)</f>
        <v>34</v>
      </c>
      <c r="J112" t="str">
        <f>VLOOKUP($C112,'Customers Raw'!$A$2:$I$1001,4,FALSE)</f>
        <v>26-35</v>
      </c>
      <c r="K112">
        <f>VLOOKUP($C112,'Customers Raw'!$A$2:$I$1001,5,FALSE)</f>
        <v>30000</v>
      </c>
      <c r="L112">
        <f>VLOOKUP($C112,'Customers Raw'!$A$2:$I$1001,6,FALSE)</f>
        <v>1</v>
      </c>
      <c r="M112" t="str">
        <f>VLOOKUP($C112,'Customers Raw'!$A$2:$I$1001,7,FALSE)</f>
        <v>Partial College</v>
      </c>
      <c r="N112" t="str">
        <f>_xlfn.XLOOKUP(C112,'Customers Raw'!$A$2:$A$1001,'Customers Raw'!$I$2:$I$1001,,0)</f>
        <v>Iceland</v>
      </c>
    </row>
    <row r="113" spans="1:14" x14ac:dyDescent="0.2">
      <c r="A113" s="8">
        <v>112</v>
      </c>
      <c r="B113" s="17">
        <v>45262</v>
      </c>
      <c r="C113" s="7" t="s">
        <v>125</v>
      </c>
      <c r="D113" s="7" t="s">
        <v>14</v>
      </c>
      <c r="E113" s="8">
        <v>3</v>
      </c>
      <c r="F113" s="18">
        <v>500</v>
      </c>
      <c r="G113" s="19">
        <v>1500</v>
      </c>
      <c r="H113" t="str">
        <f>VLOOKUP(C113,'Customers Raw'!$A$2:$G$1001,2,FALSE)</f>
        <v>Male</v>
      </c>
      <c r="I113">
        <f>VLOOKUP(C113,'Customers Raw'!$A$2:$I$1001,3,FALSE)</f>
        <v>37</v>
      </c>
      <c r="J113" t="str">
        <f>VLOOKUP($C113,'Customers Raw'!$A$2:$I$1001,4,FALSE)</f>
        <v>36-45</v>
      </c>
      <c r="K113">
        <f>VLOOKUP($C113,'Customers Raw'!$A$2:$I$1001,5,FALSE)</f>
        <v>70000</v>
      </c>
      <c r="L113">
        <f>VLOOKUP($C113,'Customers Raw'!$A$2:$I$1001,6,FALSE)</f>
        <v>0</v>
      </c>
      <c r="M113" t="str">
        <f>VLOOKUP($C113,'Customers Raw'!$A$2:$I$1001,7,FALSE)</f>
        <v>Bachelors</v>
      </c>
      <c r="N113" t="str">
        <f>_xlfn.XLOOKUP(C113,'Customers Raw'!$A$2:$A$1001,'Customers Raw'!$I$2:$I$1001,,0)</f>
        <v>Monaco</v>
      </c>
    </row>
    <row r="114" spans="1:14" x14ac:dyDescent="0.2">
      <c r="A114" s="8">
        <v>113</v>
      </c>
      <c r="B114" s="17">
        <v>45182</v>
      </c>
      <c r="C114" s="7" t="s">
        <v>126</v>
      </c>
      <c r="D114" s="7" t="s">
        <v>16</v>
      </c>
      <c r="E114" s="8">
        <v>2</v>
      </c>
      <c r="F114" s="18">
        <v>25</v>
      </c>
      <c r="G114" s="19">
        <v>50</v>
      </c>
      <c r="H114" t="str">
        <f>VLOOKUP(C114,'Customers Raw'!$A$2:$G$1001,2,FALSE)</f>
        <v>Female</v>
      </c>
      <c r="I114">
        <f>VLOOKUP(C114,'Customers Raw'!$A$2:$I$1001,3,FALSE)</f>
        <v>41</v>
      </c>
      <c r="J114" t="str">
        <f>VLOOKUP($C114,'Customers Raw'!$A$2:$I$1001,4,FALSE)</f>
        <v>36-45</v>
      </c>
      <c r="K114">
        <f>VLOOKUP($C114,'Customers Raw'!$A$2:$I$1001,5,FALSE)</f>
        <v>40000</v>
      </c>
      <c r="L114">
        <f>VLOOKUP($C114,'Customers Raw'!$A$2:$I$1001,6,FALSE)</f>
        <v>2</v>
      </c>
      <c r="M114" t="str">
        <f>VLOOKUP($C114,'Customers Raw'!$A$2:$I$1001,7,FALSE)</f>
        <v>Partial College</v>
      </c>
      <c r="N114" t="str">
        <f>_xlfn.XLOOKUP(C114,'Customers Raw'!$A$2:$A$1001,'Customers Raw'!$I$2:$I$1001,,0)</f>
        <v>Montenegro</v>
      </c>
    </row>
    <row r="115" spans="1:14" x14ac:dyDescent="0.2">
      <c r="A115" s="8">
        <v>114</v>
      </c>
      <c r="B115" s="17">
        <v>45129</v>
      </c>
      <c r="C115" s="7" t="s">
        <v>127</v>
      </c>
      <c r="D115" s="7" t="s">
        <v>11</v>
      </c>
      <c r="E115" s="8">
        <v>4</v>
      </c>
      <c r="F115" s="18">
        <v>25</v>
      </c>
      <c r="G115" s="19">
        <v>100</v>
      </c>
      <c r="H115" t="str">
        <f>VLOOKUP(C115,'Customers Raw'!$A$2:$G$1001,2,FALSE)</f>
        <v>Female</v>
      </c>
      <c r="I115">
        <f>VLOOKUP(C115,'Customers Raw'!$A$2:$I$1001,3,FALSE)</f>
        <v>22</v>
      </c>
      <c r="J115" t="str">
        <f>VLOOKUP($C115,'Customers Raw'!$A$2:$I$1001,4,FALSE)</f>
        <v>18-25</v>
      </c>
      <c r="K115">
        <f>VLOOKUP($C115,'Customers Raw'!$A$2:$I$1001,5,FALSE)</f>
        <v>130000</v>
      </c>
      <c r="L115">
        <f>VLOOKUP($C115,'Customers Raw'!$A$2:$I$1001,6,FALSE)</f>
        <v>1</v>
      </c>
      <c r="M115" t="str">
        <f>VLOOKUP($C115,'Customers Raw'!$A$2:$I$1001,7,FALSE)</f>
        <v>Graduate Degree</v>
      </c>
      <c r="N115" t="str">
        <f>_xlfn.XLOOKUP(C115,'Customers Raw'!$A$2:$A$1001,'Customers Raw'!$I$2:$I$1001,,0)</f>
        <v>Guernsey</v>
      </c>
    </row>
    <row r="116" spans="1:14" x14ac:dyDescent="0.2">
      <c r="A116" s="8">
        <v>115</v>
      </c>
      <c r="B116" s="17">
        <v>45256</v>
      </c>
      <c r="C116" s="7" t="s">
        <v>128</v>
      </c>
      <c r="D116" s="7" t="s">
        <v>14</v>
      </c>
      <c r="E116" s="8">
        <v>3</v>
      </c>
      <c r="F116" s="18">
        <v>500</v>
      </c>
      <c r="G116" s="19">
        <v>1500</v>
      </c>
      <c r="H116" t="str">
        <f>VLOOKUP(C116,'Customers Raw'!$A$2:$G$1001,2,FALSE)</f>
        <v>Male</v>
      </c>
      <c r="I116">
        <f>VLOOKUP(C116,'Customers Raw'!$A$2:$I$1001,3,FALSE)</f>
        <v>51</v>
      </c>
      <c r="J116" t="str">
        <f>VLOOKUP($C116,'Customers Raw'!$A$2:$I$1001,4,FALSE)</f>
        <v>46-55</v>
      </c>
      <c r="K116">
        <f>VLOOKUP($C116,'Customers Raw'!$A$2:$I$1001,5,FALSE)</f>
        <v>20000</v>
      </c>
      <c r="L116">
        <f>VLOOKUP($C116,'Customers Raw'!$A$2:$I$1001,6,FALSE)</f>
        <v>0</v>
      </c>
      <c r="M116" t="str">
        <f>VLOOKUP($C116,'Customers Raw'!$A$2:$I$1001,7,FALSE)</f>
        <v>Bachelors</v>
      </c>
      <c r="N116" t="str">
        <f>_xlfn.XLOOKUP(C116,'Customers Raw'!$A$2:$A$1001,'Customers Raw'!$I$2:$I$1001,,0)</f>
        <v>Greece</v>
      </c>
    </row>
    <row r="117" spans="1:14" x14ac:dyDescent="0.2">
      <c r="A117" s="8">
        <v>116</v>
      </c>
      <c r="B117" s="17">
        <v>45161</v>
      </c>
      <c r="C117" s="7" t="s">
        <v>129</v>
      </c>
      <c r="D117" s="7" t="s">
        <v>14</v>
      </c>
      <c r="E117" s="8">
        <v>1</v>
      </c>
      <c r="F117" s="18">
        <v>30</v>
      </c>
      <c r="G117" s="19">
        <v>30</v>
      </c>
      <c r="H117" t="str">
        <f>VLOOKUP(C117,'Customers Raw'!$A$2:$G$1001,2,FALSE)</f>
        <v>Female</v>
      </c>
      <c r="I117">
        <f>VLOOKUP(C117,'Customers Raw'!$A$2:$I$1001,3,FALSE)</f>
        <v>23</v>
      </c>
      <c r="J117" t="str">
        <f>VLOOKUP($C117,'Customers Raw'!$A$2:$I$1001,4,FALSE)</f>
        <v>18-25</v>
      </c>
      <c r="K117">
        <f>VLOOKUP($C117,'Customers Raw'!$A$2:$I$1001,5,FALSE)</f>
        <v>10000</v>
      </c>
      <c r="L117">
        <f>VLOOKUP($C117,'Customers Raw'!$A$2:$I$1001,6,FALSE)</f>
        <v>0</v>
      </c>
      <c r="M117" t="str">
        <f>VLOOKUP($C117,'Customers Raw'!$A$2:$I$1001,7,FALSE)</f>
        <v>Graduate Degree</v>
      </c>
      <c r="N117" t="str">
        <f>_xlfn.XLOOKUP(C117,'Customers Raw'!$A$2:$A$1001,'Customers Raw'!$I$2:$I$1001,,0)</f>
        <v>Luxembourg</v>
      </c>
    </row>
    <row r="118" spans="1:14" x14ac:dyDescent="0.2">
      <c r="A118" s="8">
        <v>117</v>
      </c>
      <c r="B118" s="17">
        <v>45000</v>
      </c>
      <c r="C118" s="7" t="s">
        <v>130</v>
      </c>
      <c r="D118" s="7" t="s">
        <v>16</v>
      </c>
      <c r="E118" s="8">
        <v>2</v>
      </c>
      <c r="F118" s="18">
        <v>500</v>
      </c>
      <c r="G118" s="19">
        <v>1000</v>
      </c>
      <c r="H118" t="str">
        <f>VLOOKUP(C118,'Customers Raw'!$A$2:$G$1001,2,FALSE)</f>
        <v>Male</v>
      </c>
      <c r="I118">
        <f>VLOOKUP(C118,'Customers Raw'!$A$2:$I$1001,3,FALSE)</f>
        <v>19</v>
      </c>
      <c r="J118" t="str">
        <f>VLOOKUP($C118,'Customers Raw'!$A$2:$I$1001,4,FALSE)</f>
        <v>18-25</v>
      </c>
      <c r="K118">
        <f>VLOOKUP($C118,'Customers Raw'!$A$2:$I$1001,5,FALSE)</f>
        <v>30000</v>
      </c>
      <c r="L118">
        <f>VLOOKUP($C118,'Customers Raw'!$A$2:$I$1001,6,FALSE)</f>
        <v>1</v>
      </c>
      <c r="M118" t="str">
        <f>VLOOKUP($C118,'Customers Raw'!$A$2:$I$1001,7,FALSE)</f>
        <v>Bachelors</v>
      </c>
      <c r="N118" t="str">
        <f>_xlfn.XLOOKUP(C118,'Customers Raw'!$A$2:$A$1001,'Customers Raw'!$I$2:$I$1001,,0)</f>
        <v>Hungary</v>
      </c>
    </row>
    <row r="119" spans="1:14" x14ac:dyDescent="0.2">
      <c r="A119" s="8">
        <v>118</v>
      </c>
      <c r="B119" s="17">
        <v>45062</v>
      </c>
      <c r="C119" s="7" t="s">
        <v>131</v>
      </c>
      <c r="D119" s="7" t="s">
        <v>16</v>
      </c>
      <c r="E119" s="8">
        <v>4</v>
      </c>
      <c r="F119" s="18">
        <v>500</v>
      </c>
      <c r="G119" s="19">
        <v>2000</v>
      </c>
      <c r="H119" t="str">
        <f>VLOOKUP(C119,'Customers Raw'!$A$2:$G$1001,2,FALSE)</f>
        <v>Female</v>
      </c>
      <c r="I119">
        <f>VLOOKUP(C119,'Customers Raw'!$A$2:$I$1001,3,FALSE)</f>
        <v>30</v>
      </c>
      <c r="J119" t="str">
        <f>VLOOKUP($C119,'Customers Raw'!$A$2:$I$1001,4,FALSE)</f>
        <v>26-35</v>
      </c>
      <c r="K119">
        <f>VLOOKUP($C119,'Customers Raw'!$A$2:$I$1001,5,FALSE)</f>
        <v>20000</v>
      </c>
      <c r="L119">
        <f>VLOOKUP($C119,'Customers Raw'!$A$2:$I$1001,6,FALSE)</f>
        <v>0</v>
      </c>
      <c r="M119" t="str">
        <f>VLOOKUP($C119,'Customers Raw'!$A$2:$I$1001,7,FALSE)</f>
        <v>High School</v>
      </c>
      <c r="N119" t="str">
        <f>_xlfn.XLOOKUP(C119,'Customers Raw'!$A$2:$A$1001,'Customers Raw'!$I$2:$I$1001,,0)</f>
        <v>Italy</v>
      </c>
    </row>
    <row r="120" spans="1:14" x14ac:dyDescent="0.2">
      <c r="A120" s="8">
        <v>119</v>
      </c>
      <c r="B120" s="17">
        <v>44998</v>
      </c>
      <c r="C120" s="7" t="s">
        <v>132</v>
      </c>
      <c r="D120" s="7" t="s">
        <v>14</v>
      </c>
      <c r="E120" s="8">
        <v>3</v>
      </c>
      <c r="F120" s="18">
        <v>50</v>
      </c>
      <c r="G120" s="19">
        <v>150</v>
      </c>
      <c r="H120" t="str">
        <f>VLOOKUP(C120,'Customers Raw'!$A$2:$G$1001,2,FALSE)</f>
        <v>Female</v>
      </c>
      <c r="I120">
        <f>VLOOKUP(C120,'Customers Raw'!$A$2:$I$1001,3,FALSE)</f>
        <v>60</v>
      </c>
      <c r="J120" t="str">
        <f>VLOOKUP($C120,'Customers Raw'!$A$2:$I$1001,4,FALSE)</f>
        <v>56-65</v>
      </c>
      <c r="K120">
        <f>VLOOKUP($C120,'Customers Raw'!$A$2:$I$1001,5,FALSE)</f>
        <v>80000</v>
      </c>
      <c r="L120">
        <f>VLOOKUP($C120,'Customers Raw'!$A$2:$I$1001,6,FALSE)</f>
        <v>5</v>
      </c>
      <c r="M120" t="str">
        <f>VLOOKUP($C120,'Customers Raw'!$A$2:$I$1001,7,FALSE)</f>
        <v>Bachelors</v>
      </c>
      <c r="N120" t="str">
        <f>_xlfn.XLOOKUP(C120,'Customers Raw'!$A$2:$A$1001,'Customers Raw'!$I$2:$I$1001,,0)</f>
        <v>San Marino</v>
      </c>
    </row>
    <row r="121" spans="1:14" x14ac:dyDescent="0.2">
      <c r="A121" s="8">
        <v>120</v>
      </c>
      <c r="B121" s="17">
        <v>45053</v>
      </c>
      <c r="C121" s="7" t="s">
        <v>133</v>
      </c>
      <c r="D121" s="7" t="s">
        <v>11</v>
      </c>
      <c r="E121" s="8">
        <v>1</v>
      </c>
      <c r="F121" s="18">
        <v>50</v>
      </c>
      <c r="G121" s="19">
        <v>50</v>
      </c>
      <c r="H121" t="str">
        <f>VLOOKUP(C121,'Customers Raw'!$A$2:$G$1001,2,FALSE)</f>
        <v>Male</v>
      </c>
      <c r="I121">
        <f>VLOOKUP(C121,'Customers Raw'!$A$2:$I$1001,3,FALSE)</f>
        <v>60</v>
      </c>
      <c r="J121" t="str">
        <f>VLOOKUP($C121,'Customers Raw'!$A$2:$I$1001,4,FALSE)</f>
        <v>56-65</v>
      </c>
      <c r="K121">
        <f>VLOOKUP($C121,'Customers Raw'!$A$2:$I$1001,5,FALSE)</f>
        <v>30000</v>
      </c>
      <c r="L121">
        <f>VLOOKUP($C121,'Customers Raw'!$A$2:$I$1001,6,FALSE)</f>
        <v>0</v>
      </c>
      <c r="M121" t="str">
        <f>VLOOKUP($C121,'Customers Raw'!$A$2:$I$1001,7,FALSE)</f>
        <v>Partial College</v>
      </c>
      <c r="N121" t="str">
        <f>_xlfn.XLOOKUP(C121,'Customers Raw'!$A$2:$A$1001,'Customers Raw'!$I$2:$I$1001,,0)</f>
        <v>France</v>
      </c>
    </row>
    <row r="122" spans="1:14" x14ac:dyDescent="0.2">
      <c r="A122" s="8">
        <v>121</v>
      </c>
      <c r="B122" s="17">
        <v>45214</v>
      </c>
      <c r="C122" s="7" t="s">
        <v>134</v>
      </c>
      <c r="D122" s="7" t="s">
        <v>16</v>
      </c>
      <c r="E122" s="8">
        <v>4</v>
      </c>
      <c r="F122" s="18">
        <v>50</v>
      </c>
      <c r="G122" s="19">
        <v>200</v>
      </c>
      <c r="H122" t="str">
        <f>VLOOKUP(C122,'Customers Raw'!$A$2:$G$1001,2,FALSE)</f>
        <v>Female</v>
      </c>
      <c r="I122">
        <f>VLOOKUP(C122,'Customers Raw'!$A$2:$I$1001,3,FALSE)</f>
        <v>28</v>
      </c>
      <c r="J122" t="str">
        <f>VLOOKUP($C122,'Customers Raw'!$A$2:$I$1001,4,FALSE)</f>
        <v>26-35</v>
      </c>
      <c r="K122">
        <f>VLOOKUP($C122,'Customers Raw'!$A$2:$I$1001,5,FALSE)</f>
        <v>40000</v>
      </c>
      <c r="L122">
        <f>VLOOKUP($C122,'Customers Raw'!$A$2:$I$1001,6,FALSE)</f>
        <v>2</v>
      </c>
      <c r="M122" t="str">
        <f>VLOOKUP($C122,'Customers Raw'!$A$2:$I$1001,7,FALSE)</f>
        <v>Bachelors</v>
      </c>
      <c r="N122" t="str">
        <f>_xlfn.XLOOKUP(C122,'Customers Raw'!$A$2:$A$1001,'Customers Raw'!$I$2:$I$1001,,0)</f>
        <v>San Marino</v>
      </c>
    </row>
    <row r="123" spans="1:14" x14ac:dyDescent="0.2">
      <c r="A123" s="8">
        <v>122</v>
      </c>
      <c r="B123" s="17">
        <v>45202</v>
      </c>
      <c r="C123" s="7" t="s">
        <v>135</v>
      </c>
      <c r="D123" s="7" t="s">
        <v>16</v>
      </c>
      <c r="E123" s="8">
        <v>4</v>
      </c>
      <c r="F123" s="18">
        <v>30</v>
      </c>
      <c r="G123" s="19">
        <v>120</v>
      </c>
      <c r="H123" t="str">
        <f>VLOOKUP(C123,'Customers Raw'!$A$2:$G$1001,2,FALSE)</f>
        <v>Male</v>
      </c>
      <c r="I123">
        <f>VLOOKUP(C123,'Customers Raw'!$A$2:$I$1001,3,FALSE)</f>
        <v>64</v>
      </c>
      <c r="J123" t="str">
        <f>VLOOKUP($C123,'Customers Raw'!$A$2:$I$1001,4,FALSE)</f>
        <v>56-65</v>
      </c>
      <c r="K123">
        <f>VLOOKUP($C123,'Customers Raw'!$A$2:$I$1001,5,FALSE)</f>
        <v>150000</v>
      </c>
      <c r="L123">
        <f>VLOOKUP($C123,'Customers Raw'!$A$2:$I$1001,6,FALSE)</f>
        <v>2</v>
      </c>
      <c r="M123" t="str">
        <f>VLOOKUP($C123,'Customers Raw'!$A$2:$I$1001,7,FALSE)</f>
        <v>High School</v>
      </c>
      <c r="N123" t="str">
        <f>_xlfn.XLOOKUP(C123,'Customers Raw'!$A$2:$A$1001,'Customers Raw'!$I$2:$I$1001,,0)</f>
        <v>Sweden</v>
      </c>
    </row>
    <row r="124" spans="1:14" x14ac:dyDescent="0.2">
      <c r="A124" s="8">
        <v>123</v>
      </c>
      <c r="B124" s="17">
        <v>45061</v>
      </c>
      <c r="C124" s="7" t="s">
        <v>136</v>
      </c>
      <c r="D124" s="7" t="s">
        <v>16</v>
      </c>
      <c r="E124" s="8">
        <v>2</v>
      </c>
      <c r="F124" s="18">
        <v>30</v>
      </c>
      <c r="G124" s="19">
        <v>60</v>
      </c>
      <c r="H124" t="str">
        <f>VLOOKUP(C124,'Customers Raw'!$A$2:$G$1001,2,FALSE)</f>
        <v>Female</v>
      </c>
      <c r="I124">
        <f>VLOOKUP(C124,'Customers Raw'!$A$2:$I$1001,3,FALSE)</f>
        <v>40</v>
      </c>
      <c r="J124" t="str">
        <f>VLOOKUP($C124,'Customers Raw'!$A$2:$I$1001,4,FALSE)</f>
        <v>36-45</v>
      </c>
      <c r="K124">
        <f>VLOOKUP($C124,'Customers Raw'!$A$2:$I$1001,5,FALSE)</f>
        <v>80000</v>
      </c>
      <c r="L124">
        <f>VLOOKUP($C124,'Customers Raw'!$A$2:$I$1001,6,FALSE)</f>
        <v>0</v>
      </c>
      <c r="M124" t="str">
        <f>VLOOKUP($C124,'Customers Raw'!$A$2:$I$1001,7,FALSE)</f>
        <v>Bachelors</v>
      </c>
      <c r="N124" t="str">
        <f>_xlfn.XLOOKUP(C124,'Customers Raw'!$A$2:$A$1001,'Customers Raw'!$I$2:$I$1001,,0)</f>
        <v>Romania</v>
      </c>
    </row>
    <row r="125" spans="1:14" x14ac:dyDescent="0.2">
      <c r="A125" s="8">
        <v>124</v>
      </c>
      <c r="B125" s="17">
        <v>45226</v>
      </c>
      <c r="C125" s="7" t="s">
        <v>137</v>
      </c>
      <c r="D125" s="7" t="s">
        <v>14</v>
      </c>
      <c r="E125" s="8">
        <v>4</v>
      </c>
      <c r="F125" s="18">
        <v>500</v>
      </c>
      <c r="G125" s="19">
        <v>2000</v>
      </c>
      <c r="H125" t="str">
        <f>VLOOKUP(C125,'Customers Raw'!$A$2:$G$1001,2,FALSE)</f>
        <v>Male</v>
      </c>
      <c r="I125">
        <f>VLOOKUP(C125,'Customers Raw'!$A$2:$I$1001,3,FALSE)</f>
        <v>33</v>
      </c>
      <c r="J125" t="str">
        <f>VLOOKUP($C125,'Customers Raw'!$A$2:$I$1001,4,FALSE)</f>
        <v>26-35</v>
      </c>
      <c r="K125">
        <f>VLOOKUP($C125,'Customers Raw'!$A$2:$I$1001,5,FALSE)</f>
        <v>100000</v>
      </c>
      <c r="L125">
        <f>VLOOKUP($C125,'Customers Raw'!$A$2:$I$1001,6,FALSE)</f>
        <v>3</v>
      </c>
      <c r="M125" t="str">
        <f>VLOOKUP($C125,'Customers Raw'!$A$2:$I$1001,7,FALSE)</f>
        <v>Partial College</v>
      </c>
      <c r="N125" t="str">
        <f>_xlfn.XLOOKUP(C125,'Customers Raw'!$A$2:$A$1001,'Customers Raw'!$I$2:$I$1001,,0)</f>
        <v>Albania</v>
      </c>
    </row>
    <row r="126" spans="1:14" x14ac:dyDescent="0.2">
      <c r="A126" s="8">
        <v>125</v>
      </c>
      <c r="B126" s="17">
        <v>45146</v>
      </c>
      <c r="C126" s="7" t="s">
        <v>138</v>
      </c>
      <c r="D126" s="7" t="s">
        <v>14</v>
      </c>
      <c r="E126" s="8">
        <v>2</v>
      </c>
      <c r="F126" s="18">
        <v>50</v>
      </c>
      <c r="G126" s="19">
        <v>100</v>
      </c>
      <c r="H126" t="str">
        <f>VLOOKUP(C126,'Customers Raw'!$A$2:$G$1001,2,FALSE)</f>
        <v>Male</v>
      </c>
      <c r="I126">
        <f>VLOOKUP(C126,'Customers Raw'!$A$2:$I$1001,3,FALSE)</f>
        <v>48</v>
      </c>
      <c r="J126" t="str">
        <f>VLOOKUP($C126,'Customers Raw'!$A$2:$I$1001,4,FALSE)</f>
        <v>46-55</v>
      </c>
      <c r="K126">
        <f>VLOOKUP($C126,'Customers Raw'!$A$2:$I$1001,5,FALSE)</f>
        <v>40000</v>
      </c>
      <c r="L126">
        <f>VLOOKUP($C126,'Customers Raw'!$A$2:$I$1001,6,FALSE)</f>
        <v>0</v>
      </c>
      <c r="M126" t="str">
        <f>VLOOKUP($C126,'Customers Raw'!$A$2:$I$1001,7,FALSE)</f>
        <v>Bachelors</v>
      </c>
      <c r="N126" t="str">
        <f>_xlfn.XLOOKUP(C126,'Customers Raw'!$A$2:$A$1001,'Customers Raw'!$I$2:$I$1001,,0)</f>
        <v>Norway</v>
      </c>
    </row>
    <row r="127" spans="1:14" x14ac:dyDescent="0.2">
      <c r="A127" s="8">
        <v>126</v>
      </c>
      <c r="B127" s="17">
        <v>45225</v>
      </c>
      <c r="C127" s="7" t="s">
        <v>139</v>
      </c>
      <c r="D127" s="7" t="s">
        <v>14</v>
      </c>
      <c r="E127" s="8">
        <v>3</v>
      </c>
      <c r="F127" s="18">
        <v>30</v>
      </c>
      <c r="G127" s="19">
        <v>90</v>
      </c>
      <c r="H127" t="str">
        <f>VLOOKUP(C127,'Customers Raw'!$A$2:$G$1001,2,FALSE)</f>
        <v>Female</v>
      </c>
      <c r="I127">
        <f>VLOOKUP(C127,'Customers Raw'!$A$2:$I$1001,3,FALSE)</f>
        <v>28</v>
      </c>
      <c r="J127" t="str">
        <f>VLOOKUP($C127,'Customers Raw'!$A$2:$I$1001,4,FALSE)</f>
        <v>26-35</v>
      </c>
      <c r="K127">
        <f>VLOOKUP($C127,'Customers Raw'!$A$2:$I$1001,5,FALSE)</f>
        <v>80000</v>
      </c>
      <c r="L127">
        <f>VLOOKUP($C127,'Customers Raw'!$A$2:$I$1001,6,FALSE)</f>
        <v>5</v>
      </c>
      <c r="M127" t="str">
        <f>VLOOKUP($C127,'Customers Raw'!$A$2:$I$1001,7,FALSE)</f>
        <v>Bachelors</v>
      </c>
      <c r="N127" t="str">
        <f>_xlfn.XLOOKUP(C127,'Customers Raw'!$A$2:$A$1001,'Customers Raw'!$I$2:$I$1001,,0)</f>
        <v>Hungary</v>
      </c>
    </row>
    <row r="128" spans="1:14" x14ac:dyDescent="0.2">
      <c r="A128" s="8">
        <v>127</v>
      </c>
      <c r="B128" s="17">
        <v>45131</v>
      </c>
      <c r="C128" s="7" t="s">
        <v>140</v>
      </c>
      <c r="D128" s="7" t="s">
        <v>14</v>
      </c>
      <c r="E128" s="8">
        <v>2</v>
      </c>
      <c r="F128" s="18">
        <v>25</v>
      </c>
      <c r="G128" s="19">
        <v>50</v>
      </c>
      <c r="H128" t="str">
        <f>VLOOKUP(C128,'Customers Raw'!$A$2:$G$1001,2,FALSE)</f>
        <v>Female</v>
      </c>
      <c r="I128">
        <f>VLOOKUP(C128,'Customers Raw'!$A$2:$I$1001,3,FALSE)</f>
        <v>33</v>
      </c>
      <c r="J128" t="str">
        <f>VLOOKUP($C128,'Customers Raw'!$A$2:$I$1001,4,FALSE)</f>
        <v>26-35</v>
      </c>
      <c r="K128">
        <f>VLOOKUP($C128,'Customers Raw'!$A$2:$I$1001,5,FALSE)</f>
        <v>30000</v>
      </c>
      <c r="L128">
        <f>VLOOKUP($C128,'Customers Raw'!$A$2:$I$1001,6,FALSE)</f>
        <v>0</v>
      </c>
      <c r="M128" t="str">
        <f>VLOOKUP($C128,'Customers Raw'!$A$2:$I$1001,7,FALSE)</f>
        <v>Partial College</v>
      </c>
      <c r="N128" t="str">
        <f>_xlfn.XLOOKUP(C128,'Customers Raw'!$A$2:$A$1001,'Customers Raw'!$I$2:$I$1001,,0)</f>
        <v>Malta</v>
      </c>
    </row>
    <row r="129" spans="1:14" x14ac:dyDescent="0.2">
      <c r="A129" s="8">
        <v>128</v>
      </c>
      <c r="B129" s="17">
        <v>45112</v>
      </c>
      <c r="C129" s="7" t="s">
        <v>141</v>
      </c>
      <c r="D129" s="7" t="s">
        <v>11</v>
      </c>
      <c r="E129" s="8">
        <v>1</v>
      </c>
      <c r="F129" s="18">
        <v>500</v>
      </c>
      <c r="G129" s="19">
        <v>500</v>
      </c>
      <c r="H129" t="str">
        <f>VLOOKUP(C129,'Customers Raw'!$A$2:$G$1001,2,FALSE)</f>
        <v>Male</v>
      </c>
      <c r="I129">
        <f>VLOOKUP(C129,'Customers Raw'!$A$2:$I$1001,3,FALSE)</f>
        <v>25</v>
      </c>
      <c r="J129" t="str">
        <f>VLOOKUP($C129,'Customers Raw'!$A$2:$I$1001,4,FALSE)</f>
        <v>18-25</v>
      </c>
      <c r="K129">
        <f>VLOOKUP($C129,'Customers Raw'!$A$2:$I$1001,5,FALSE)</f>
        <v>30000</v>
      </c>
      <c r="L129">
        <f>VLOOKUP($C129,'Customers Raw'!$A$2:$I$1001,6,FALSE)</f>
        <v>1</v>
      </c>
      <c r="M129" t="str">
        <f>VLOOKUP($C129,'Customers Raw'!$A$2:$I$1001,7,FALSE)</f>
        <v>Bachelors</v>
      </c>
      <c r="N129" t="str">
        <f>_xlfn.XLOOKUP(C129,'Customers Raw'!$A$2:$A$1001,'Customers Raw'!$I$2:$I$1001,,0)</f>
        <v>Bulgaria</v>
      </c>
    </row>
    <row r="130" spans="1:14" x14ac:dyDescent="0.2">
      <c r="A130" s="8">
        <v>129</v>
      </c>
      <c r="B130" s="17">
        <v>45039</v>
      </c>
      <c r="C130" s="7" t="s">
        <v>142</v>
      </c>
      <c r="D130" s="7" t="s">
        <v>11</v>
      </c>
      <c r="E130" s="8">
        <v>2</v>
      </c>
      <c r="F130" s="18">
        <v>300</v>
      </c>
      <c r="G130" s="19">
        <v>600</v>
      </c>
      <c r="H130" t="str">
        <f>VLOOKUP(C130,'Customers Raw'!$A$2:$G$1001,2,FALSE)</f>
        <v>Female</v>
      </c>
      <c r="I130">
        <f>VLOOKUP(C130,'Customers Raw'!$A$2:$I$1001,3,FALSE)</f>
        <v>21</v>
      </c>
      <c r="J130" t="str">
        <f>VLOOKUP($C130,'Customers Raw'!$A$2:$I$1001,4,FALSE)</f>
        <v>18-25</v>
      </c>
      <c r="K130">
        <f>VLOOKUP($C130,'Customers Raw'!$A$2:$I$1001,5,FALSE)</f>
        <v>10000</v>
      </c>
      <c r="L130">
        <f>VLOOKUP($C130,'Customers Raw'!$A$2:$I$1001,6,FALSE)</f>
        <v>2</v>
      </c>
      <c r="M130" t="str">
        <f>VLOOKUP($C130,'Customers Raw'!$A$2:$I$1001,7,FALSE)</f>
        <v>Partial College</v>
      </c>
      <c r="N130" t="str">
        <f>_xlfn.XLOOKUP(C130,'Customers Raw'!$A$2:$A$1001,'Customers Raw'!$I$2:$I$1001,,0)</f>
        <v>Norway</v>
      </c>
    </row>
    <row r="131" spans="1:14" x14ac:dyDescent="0.2">
      <c r="A131" s="8">
        <v>130</v>
      </c>
      <c r="B131" s="17">
        <v>44997</v>
      </c>
      <c r="C131" s="7" t="s">
        <v>143</v>
      </c>
      <c r="D131" s="7" t="s">
        <v>14</v>
      </c>
      <c r="E131" s="8">
        <v>1</v>
      </c>
      <c r="F131" s="18">
        <v>500</v>
      </c>
      <c r="G131" s="19">
        <v>500</v>
      </c>
      <c r="H131" t="str">
        <f>VLOOKUP(C131,'Customers Raw'!$A$2:$G$1001,2,FALSE)</f>
        <v>Female</v>
      </c>
      <c r="I131">
        <f>VLOOKUP(C131,'Customers Raw'!$A$2:$I$1001,3,FALSE)</f>
        <v>57</v>
      </c>
      <c r="J131" t="str">
        <f>VLOOKUP($C131,'Customers Raw'!$A$2:$I$1001,4,FALSE)</f>
        <v>56-65</v>
      </c>
      <c r="K131">
        <f>VLOOKUP($C131,'Customers Raw'!$A$2:$I$1001,5,FALSE)</f>
        <v>10000</v>
      </c>
      <c r="L131">
        <f>VLOOKUP($C131,'Customers Raw'!$A$2:$I$1001,6,FALSE)</f>
        <v>3</v>
      </c>
      <c r="M131" t="str">
        <f>VLOOKUP($C131,'Customers Raw'!$A$2:$I$1001,7,FALSE)</f>
        <v>High School</v>
      </c>
      <c r="N131" t="str">
        <f>_xlfn.XLOOKUP(C131,'Customers Raw'!$A$2:$A$1001,'Customers Raw'!$I$2:$I$1001,,0)</f>
        <v>Switzerland</v>
      </c>
    </row>
    <row r="132" spans="1:14" x14ac:dyDescent="0.2">
      <c r="A132" s="8">
        <v>131</v>
      </c>
      <c r="B132" s="17">
        <v>45187</v>
      </c>
      <c r="C132" s="7" t="s">
        <v>144</v>
      </c>
      <c r="D132" s="7" t="s">
        <v>11</v>
      </c>
      <c r="E132" s="8">
        <v>2</v>
      </c>
      <c r="F132" s="18">
        <v>300</v>
      </c>
      <c r="G132" s="19">
        <v>600</v>
      </c>
      <c r="H132" t="str">
        <f>VLOOKUP(C132,'Customers Raw'!$A$2:$G$1001,2,FALSE)</f>
        <v>Female</v>
      </c>
      <c r="I132">
        <f>VLOOKUP(C132,'Customers Raw'!$A$2:$I$1001,3,FALSE)</f>
        <v>21</v>
      </c>
      <c r="J132" t="str">
        <f>VLOOKUP($C132,'Customers Raw'!$A$2:$I$1001,4,FALSE)</f>
        <v>18-25</v>
      </c>
      <c r="K132">
        <f>VLOOKUP($C132,'Customers Raw'!$A$2:$I$1001,5,FALSE)</f>
        <v>60000</v>
      </c>
      <c r="L132">
        <f>VLOOKUP($C132,'Customers Raw'!$A$2:$I$1001,6,FALSE)</f>
        <v>2</v>
      </c>
      <c r="M132" t="str">
        <f>VLOOKUP($C132,'Customers Raw'!$A$2:$I$1001,7,FALSE)</f>
        <v>Bachelors</v>
      </c>
      <c r="N132" t="str">
        <f>_xlfn.XLOOKUP(C132,'Customers Raw'!$A$2:$A$1001,'Customers Raw'!$I$2:$I$1001,,0)</f>
        <v>Liechtenstein</v>
      </c>
    </row>
    <row r="133" spans="1:14" x14ac:dyDescent="0.2">
      <c r="A133" s="8">
        <v>132</v>
      </c>
      <c r="B133" s="17">
        <v>45179</v>
      </c>
      <c r="C133" s="7" t="s">
        <v>145</v>
      </c>
      <c r="D133" s="7" t="s">
        <v>16</v>
      </c>
      <c r="E133" s="8">
        <v>4</v>
      </c>
      <c r="F133" s="18">
        <v>50</v>
      </c>
      <c r="G133" s="19">
        <v>200</v>
      </c>
      <c r="H133" t="str">
        <f>VLOOKUP(C133,'Customers Raw'!$A$2:$G$1001,2,FALSE)</f>
        <v>Male</v>
      </c>
      <c r="I133">
        <f>VLOOKUP(C133,'Customers Raw'!$A$2:$I$1001,3,FALSE)</f>
        <v>42</v>
      </c>
      <c r="J133" t="str">
        <f>VLOOKUP($C133,'Customers Raw'!$A$2:$I$1001,4,FALSE)</f>
        <v>36-45</v>
      </c>
      <c r="K133">
        <f>VLOOKUP($C133,'Customers Raw'!$A$2:$I$1001,5,FALSE)</f>
        <v>90000</v>
      </c>
      <c r="L133">
        <f>VLOOKUP($C133,'Customers Raw'!$A$2:$I$1001,6,FALSE)</f>
        <v>4</v>
      </c>
      <c r="M133" t="str">
        <f>VLOOKUP($C133,'Customers Raw'!$A$2:$I$1001,7,FALSE)</f>
        <v>High School</v>
      </c>
      <c r="N133" t="str">
        <f>_xlfn.XLOOKUP(C133,'Customers Raw'!$A$2:$A$1001,'Customers Raw'!$I$2:$I$1001,,0)</f>
        <v>Spain</v>
      </c>
    </row>
    <row r="134" spans="1:14" x14ac:dyDescent="0.2">
      <c r="A134" s="8">
        <v>133</v>
      </c>
      <c r="B134" s="17">
        <v>44973</v>
      </c>
      <c r="C134" s="7" t="s">
        <v>146</v>
      </c>
      <c r="D134" s="7" t="s">
        <v>16</v>
      </c>
      <c r="E134" s="8">
        <v>3</v>
      </c>
      <c r="F134" s="18">
        <v>300</v>
      </c>
      <c r="G134" s="19">
        <v>900</v>
      </c>
      <c r="H134" t="str">
        <f>VLOOKUP(C134,'Customers Raw'!$A$2:$G$1001,2,FALSE)</f>
        <v>Male</v>
      </c>
      <c r="I134">
        <f>VLOOKUP(C134,'Customers Raw'!$A$2:$I$1001,3,FALSE)</f>
        <v>20</v>
      </c>
      <c r="J134" t="str">
        <f>VLOOKUP($C134,'Customers Raw'!$A$2:$I$1001,4,FALSE)</f>
        <v>18-25</v>
      </c>
      <c r="K134">
        <f>VLOOKUP($C134,'Customers Raw'!$A$2:$I$1001,5,FALSE)</f>
        <v>40000</v>
      </c>
      <c r="L134">
        <f>VLOOKUP($C134,'Customers Raw'!$A$2:$I$1001,6,FALSE)</f>
        <v>0</v>
      </c>
      <c r="M134" t="str">
        <f>VLOOKUP($C134,'Customers Raw'!$A$2:$I$1001,7,FALSE)</f>
        <v>Bachelors</v>
      </c>
      <c r="N134" t="str">
        <f>_xlfn.XLOOKUP(C134,'Customers Raw'!$A$2:$A$1001,'Customers Raw'!$I$2:$I$1001,,0)</f>
        <v>San Marino</v>
      </c>
    </row>
    <row r="135" spans="1:14" x14ac:dyDescent="0.2">
      <c r="A135" s="8">
        <v>134</v>
      </c>
      <c r="B135" s="17">
        <v>44951</v>
      </c>
      <c r="C135" s="7" t="s">
        <v>147</v>
      </c>
      <c r="D135" s="7" t="s">
        <v>16</v>
      </c>
      <c r="E135" s="8">
        <v>1</v>
      </c>
      <c r="F135" s="18">
        <v>50</v>
      </c>
      <c r="G135" s="19">
        <v>50</v>
      </c>
      <c r="H135" t="str">
        <f>VLOOKUP(C135,'Customers Raw'!$A$2:$G$1001,2,FALSE)</f>
        <v>Male</v>
      </c>
      <c r="I135">
        <f>VLOOKUP(C135,'Customers Raw'!$A$2:$I$1001,3,FALSE)</f>
        <v>49</v>
      </c>
      <c r="J135" t="str">
        <f>VLOOKUP($C135,'Customers Raw'!$A$2:$I$1001,4,FALSE)</f>
        <v>46-55</v>
      </c>
      <c r="K135">
        <f>VLOOKUP($C135,'Customers Raw'!$A$2:$I$1001,5,FALSE)</f>
        <v>40000</v>
      </c>
      <c r="L135">
        <f>VLOOKUP($C135,'Customers Raw'!$A$2:$I$1001,6,FALSE)</f>
        <v>2</v>
      </c>
      <c r="M135" t="str">
        <f>VLOOKUP($C135,'Customers Raw'!$A$2:$I$1001,7,FALSE)</f>
        <v>Bachelors</v>
      </c>
      <c r="N135" t="str">
        <f>_xlfn.XLOOKUP(C135,'Customers Raw'!$A$2:$A$1001,'Customers Raw'!$I$2:$I$1001,,0)</f>
        <v>Malta</v>
      </c>
    </row>
    <row r="136" spans="1:14" x14ac:dyDescent="0.2">
      <c r="A136" s="8">
        <v>135</v>
      </c>
      <c r="B136" s="17">
        <v>44983</v>
      </c>
      <c r="C136" s="7" t="s">
        <v>148</v>
      </c>
      <c r="D136" s="7" t="s">
        <v>14</v>
      </c>
      <c r="E136" s="8">
        <v>2</v>
      </c>
      <c r="F136" s="18">
        <v>25</v>
      </c>
      <c r="G136" s="19">
        <v>50</v>
      </c>
      <c r="H136" t="str">
        <f>VLOOKUP(C136,'Customers Raw'!$A$2:$G$1001,2,FALSE)</f>
        <v>Male</v>
      </c>
      <c r="I136">
        <f>VLOOKUP(C136,'Customers Raw'!$A$2:$I$1001,3,FALSE)</f>
        <v>20</v>
      </c>
      <c r="J136" t="str">
        <f>VLOOKUP($C136,'Customers Raw'!$A$2:$I$1001,4,FALSE)</f>
        <v>18-25</v>
      </c>
      <c r="K136">
        <f>VLOOKUP($C136,'Customers Raw'!$A$2:$I$1001,5,FALSE)</f>
        <v>30000</v>
      </c>
      <c r="L136">
        <f>VLOOKUP($C136,'Customers Raw'!$A$2:$I$1001,6,FALSE)</f>
        <v>2</v>
      </c>
      <c r="M136" t="str">
        <f>VLOOKUP($C136,'Customers Raw'!$A$2:$I$1001,7,FALSE)</f>
        <v>Partial College</v>
      </c>
      <c r="N136" t="str">
        <f>_xlfn.XLOOKUP(C136,'Customers Raw'!$A$2:$A$1001,'Customers Raw'!$I$2:$I$1001,,0)</f>
        <v>Cyprus</v>
      </c>
    </row>
    <row r="137" spans="1:14" x14ac:dyDescent="0.2">
      <c r="A137" s="8">
        <v>136</v>
      </c>
      <c r="B137" s="17">
        <v>45005</v>
      </c>
      <c r="C137" s="7" t="s">
        <v>149</v>
      </c>
      <c r="D137" s="7" t="s">
        <v>16</v>
      </c>
      <c r="E137" s="8">
        <v>2</v>
      </c>
      <c r="F137" s="18">
        <v>300</v>
      </c>
      <c r="G137" s="19">
        <v>600</v>
      </c>
      <c r="H137" t="str">
        <f>VLOOKUP(C137,'Customers Raw'!$A$2:$G$1001,2,FALSE)</f>
        <v>Male</v>
      </c>
      <c r="I137">
        <f>VLOOKUP(C137,'Customers Raw'!$A$2:$I$1001,3,FALSE)</f>
        <v>44</v>
      </c>
      <c r="J137" t="str">
        <f>VLOOKUP($C137,'Customers Raw'!$A$2:$I$1001,4,FALSE)</f>
        <v>36-45</v>
      </c>
      <c r="K137">
        <f>VLOOKUP($C137,'Customers Raw'!$A$2:$I$1001,5,FALSE)</f>
        <v>10000</v>
      </c>
      <c r="L137">
        <f>VLOOKUP($C137,'Customers Raw'!$A$2:$I$1001,6,FALSE)</f>
        <v>2</v>
      </c>
      <c r="M137" t="str">
        <f>VLOOKUP($C137,'Customers Raw'!$A$2:$I$1001,7,FALSE)</f>
        <v>Partial College</v>
      </c>
      <c r="N137" t="str">
        <f>_xlfn.XLOOKUP(C137,'Customers Raw'!$A$2:$A$1001,'Customers Raw'!$I$2:$I$1001,,0)</f>
        <v>Hungary</v>
      </c>
    </row>
    <row r="138" spans="1:14" x14ac:dyDescent="0.2">
      <c r="A138" s="8">
        <v>137</v>
      </c>
      <c r="B138" s="17">
        <v>45248</v>
      </c>
      <c r="C138" s="7" t="s">
        <v>150</v>
      </c>
      <c r="D138" s="7" t="s">
        <v>11</v>
      </c>
      <c r="E138" s="8">
        <v>2</v>
      </c>
      <c r="F138" s="18">
        <v>500</v>
      </c>
      <c r="G138" s="19">
        <v>1000</v>
      </c>
      <c r="H138" t="str">
        <f>VLOOKUP(C138,'Customers Raw'!$A$2:$G$1001,2,FALSE)</f>
        <v>Male</v>
      </c>
      <c r="I138">
        <f>VLOOKUP(C138,'Customers Raw'!$A$2:$I$1001,3,FALSE)</f>
        <v>46</v>
      </c>
      <c r="J138" t="str">
        <f>VLOOKUP($C138,'Customers Raw'!$A$2:$I$1001,4,FALSE)</f>
        <v>46-55</v>
      </c>
      <c r="K138">
        <f>VLOOKUP($C138,'Customers Raw'!$A$2:$I$1001,5,FALSE)</f>
        <v>10000</v>
      </c>
      <c r="L138">
        <f>VLOOKUP($C138,'Customers Raw'!$A$2:$I$1001,6,FALSE)</f>
        <v>1</v>
      </c>
      <c r="M138" t="str">
        <f>VLOOKUP($C138,'Customers Raw'!$A$2:$I$1001,7,FALSE)</f>
        <v>High School</v>
      </c>
      <c r="N138" t="str">
        <f>_xlfn.XLOOKUP(C138,'Customers Raw'!$A$2:$A$1001,'Customers Raw'!$I$2:$I$1001,,0)</f>
        <v>Spain</v>
      </c>
    </row>
    <row r="139" spans="1:14" x14ac:dyDescent="0.2">
      <c r="A139" s="8">
        <v>138</v>
      </c>
      <c r="B139" s="17">
        <v>45008</v>
      </c>
      <c r="C139" s="7" t="s">
        <v>151</v>
      </c>
      <c r="D139" s="7" t="s">
        <v>14</v>
      </c>
      <c r="E139" s="8">
        <v>4</v>
      </c>
      <c r="F139" s="18">
        <v>50</v>
      </c>
      <c r="G139" s="19">
        <v>200</v>
      </c>
      <c r="H139" t="str">
        <f>VLOOKUP(C139,'Customers Raw'!$A$2:$G$1001,2,FALSE)</f>
        <v>Male</v>
      </c>
      <c r="I139">
        <f>VLOOKUP(C139,'Customers Raw'!$A$2:$I$1001,3,FALSE)</f>
        <v>49</v>
      </c>
      <c r="J139" t="str">
        <f>VLOOKUP($C139,'Customers Raw'!$A$2:$I$1001,4,FALSE)</f>
        <v>46-55</v>
      </c>
      <c r="K139">
        <f>VLOOKUP($C139,'Customers Raw'!$A$2:$I$1001,5,FALSE)</f>
        <v>20000</v>
      </c>
      <c r="L139">
        <f>VLOOKUP($C139,'Customers Raw'!$A$2:$I$1001,6,FALSE)</f>
        <v>2</v>
      </c>
      <c r="M139" t="str">
        <f>VLOOKUP($C139,'Customers Raw'!$A$2:$I$1001,7,FALSE)</f>
        <v>High School</v>
      </c>
      <c r="N139" t="str">
        <f>_xlfn.XLOOKUP(C139,'Customers Raw'!$A$2:$A$1001,'Customers Raw'!$I$2:$I$1001,,0)</f>
        <v>Spain</v>
      </c>
    </row>
    <row r="140" spans="1:14" x14ac:dyDescent="0.2">
      <c r="A140" s="8">
        <v>139</v>
      </c>
      <c r="B140" s="17">
        <v>45275</v>
      </c>
      <c r="C140" s="7" t="s">
        <v>152</v>
      </c>
      <c r="D140" s="7" t="s">
        <v>11</v>
      </c>
      <c r="E140" s="8">
        <v>4</v>
      </c>
      <c r="F140" s="18">
        <v>500</v>
      </c>
      <c r="G140" s="19">
        <v>2000</v>
      </c>
      <c r="H140" t="str">
        <f>VLOOKUP(C140,'Customers Raw'!$A$2:$G$1001,2,FALSE)</f>
        <v>Male</v>
      </c>
      <c r="I140">
        <f>VLOOKUP(C140,'Customers Raw'!$A$2:$I$1001,3,FALSE)</f>
        <v>36</v>
      </c>
      <c r="J140" t="str">
        <f>VLOOKUP($C140,'Customers Raw'!$A$2:$I$1001,4,FALSE)</f>
        <v>36-45</v>
      </c>
      <c r="K140">
        <f>VLOOKUP($C140,'Customers Raw'!$A$2:$I$1001,5,FALSE)</f>
        <v>20000</v>
      </c>
      <c r="L140">
        <f>VLOOKUP($C140,'Customers Raw'!$A$2:$I$1001,6,FALSE)</f>
        <v>2</v>
      </c>
      <c r="M140" t="str">
        <f>VLOOKUP($C140,'Customers Raw'!$A$2:$I$1001,7,FALSE)</f>
        <v>Partial High School</v>
      </c>
      <c r="N140" t="str">
        <f>_xlfn.XLOOKUP(C140,'Customers Raw'!$A$2:$A$1001,'Customers Raw'!$I$2:$I$1001,,0)</f>
        <v>Faroe Is.</v>
      </c>
    </row>
    <row r="141" spans="1:14" x14ac:dyDescent="0.2">
      <c r="A141" s="8">
        <v>140</v>
      </c>
      <c r="B141" s="17">
        <v>45143</v>
      </c>
      <c r="C141" s="7" t="s">
        <v>153</v>
      </c>
      <c r="D141" s="7" t="s">
        <v>16</v>
      </c>
      <c r="E141" s="8">
        <v>1</v>
      </c>
      <c r="F141" s="18">
        <v>30</v>
      </c>
      <c r="G141" s="19">
        <v>30</v>
      </c>
      <c r="H141" t="str">
        <f>VLOOKUP(C141,'Customers Raw'!$A$2:$G$1001,2,FALSE)</f>
        <v>Male</v>
      </c>
      <c r="I141">
        <f>VLOOKUP(C141,'Customers Raw'!$A$2:$I$1001,3,FALSE)</f>
        <v>38</v>
      </c>
      <c r="J141" t="str">
        <f>VLOOKUP($C141,'Customers Raw'!$A$2:$I$1001,4,FALSE)</f>
        <v>36-45</v>
      </c>
      <c r="K141">
        <f>VLOOKUP($C141,'Customers Raw'!$A$2:$I$1001,5,FALSE)</f>
        <v>30000</v>
      </c>
      <c r="L141">
        <f>VLOOKUP($C141,'Customers Raw'!$A$2:$I$1001,6,FALSE)</f>
        <v>2</v>
      </c>
      <c r="M141" t="str">
        <f>VLOOKUP($C141,'Customers Raw'!$A$2:$I$1001,7,FALSE)</f>
        <v>Partial College</v>
      </c>
      <c r="N141" t="str">
        <f>_xlfn.XLOOKUP(C141,'Customers Raw'!$A$2:$A$1001,'Customers Raw'!$I$2:$I$1001,,0)</f>
        <v>Faroe Is.</v>
      </c>
    </row>
    <row r="142" spans="1:14" x14ac:dyDescent="0.2">
      <c r="A142" s="8">
        <v>141</v>
      </c>
      <c r="B142" s="17">
        <v>45232</v>
      </c>
      <c r="C142" s="7" t="s">
        <v>154</v>
      </c>
      <c r="D142" s="7" t="s">
        <v>16</v>
      </c>
      <c r="E142" s="8">
        <v>1</v>
      </c>
      <c r="F142" s="18">
        <v>50</v>
      </c>
      <c r="G142" s="19">
        <v>50</v>
      </c>
      <c r="H142" t="str">
        <f>VLOOKUP(C142,'Customers Raw'!$A$2:$G$1001,2,FALSE)</f>
        <v>Female</v>
      </c>
      <c r="I142">
        <f>VLOOKUP(C142,'Customers Raw'!$A$2:$I$1001,3,FALSE)</f>
        <v>22</v>
      </c>
      <c r="J142" t="str">
        <f>VLOOKUP($C142,'Customers Raw'!$A$2:$I$1001,4,FALSE)</f>
        <v>18-25</v>
      </c>
      <c r="K142">
        <f>VLOOKUP($C142,'Customers Raw'!$A$2:$I$1001,5,FALSE)</f>
        <v>40000</v>
      </c>
      <c r="L142">
        <f>VLOOKUP($C142,'Customers Raw'!$A$2:$I$1001,6,FALSE)</f>
        <v>0</v>
      </c>
      <c r="M142" t="str">
        <f>VLOOKUP($C142,'Customers Raw'!$A$2:$I$1001,7,FALSE)</f>
        <v>Bachelors</v>
      </c>
      <c r="N142" t="str">
        <f>_xlfn.XLOOKUP(C142,'Customers Raw'!$A$2:$A$1001,'Customers Raw'!$I$2:$I$1001,,0)</f>
        <v>Slovenia</v>
      </c>
    </row>
    <row r="143" spans="1:14" x14ac:dyDescent="0.2">
      <c r="A143" s="8">
        <v>142</v>
      </c>
      <c r="B143" s="17">
        <v>44959</v>
      </c>
      <c r="C143" s="7" t="s">
        <v>155</v>
      </c>
      <c r="D143" s="7" t="s">
        <v>16</v>
      </c>
      <c r="E143" s="8">
        <v>4</v>
      </c>
      <c r="F143" s="18">
        <v>300</v>
      </c>
      <c r="G143" s="19">
        <v>1200</v>
      </c>
      <c r="H143" t="str">
        <f>VLOOKUP(C143,'Customers Raw'!$A$2:$G$1001,2,FALSE)</f>
        <v>Male</v>
      </c>
      <c r="I143">
        <f>VLOOKUP(C143,'Customers Raw'!$A$2:$I$1001,3,FALSE)</f>
        <v>35</v>
      </c>
      <c r="J143" t="str">
        <f>VLOOKUP($C143,'Customers Raw'!$A$2:$I$1001,4,FALSE)</f>
        <v>26-35</v>
      </c>
      <c r="K143">
        <f>VLOOKUP($C143,'Customers Raw'!$A$2:$I$1001,5,FALSE)</f>
        <v>10000</v>
      </c>
      <c r="L143">
        <f>VLOOKUP($C143,'Customers Raw'!$A$2:$I$1001,6,FALSE)</f>
        <v>0</v>
      </c>
      <c r="M143" t="str">
        <f>VLOOKUP($C143,'Customers Raw'!$A$2:$I$1001,7,FALSE)</f>
        <v>Partial College</v>
      </c>
      <c r="N143" t="str">
        <f>_xlfn.XLOOKUP(C143,'Customers Raw'!$A$2:$A$1001,'Customers Raw'!$I$2:$I$1001,,0)</f>
        <v>Switzerland</v>
      </c>
    </row>
    <row r="144" spans="1:14" x14ac:dyDescent="0.2">
      <c r="A144" s="8">
        <v>143</v>
      </c>
      <c r="B144" s="17">
        <v>45124</v>
      </c>
      <c r="C144" s="7" t="s">
        <v>156</v>
      </c>
      <c r="D144" s="7" t="s">
        <v>14</v>
      </c>
      <c r="E144" s="8">
        <v>1</v>
      </c>
      <c r="F144" s="18">
        <v>50</v>
      </c>
      <c r="G144" s="19">
        <v>50</v>
      </c>
      <c r="H144" t="str">
        <f>VLOOKUP(C144,'Customers Raw'!$A$2:$G$1001,2,FALSE)</f>
        <v>Female</v>
      </c>
      <c r="I144">
        <f>VLOOKUP(C144,'Customers Raw'!$A$2:$I$1001,3,FALSE)</f>
        <v>45</v>
      </c>
      <c r="J144" t="str">
        <f>VLOOKUP($C144,'Customers Raw'!$A$2:$I$1001,4,FALSE)</f>
        <v>36-45</v>
      </c>
      <c r="K144">
        <f>VLOOKUP($C144,'Customers Raw'!$A$2:$I$1001,5,FALSE)</f>
        <v>40000</v>
      </c>
      <c r="L144">
        <f>VLOOKUP($C144,'Customers Raw'!$A$2:$I$1001,6,FALSE)</f>
        <v>1</v>
      </c>
      <c r="M144" t="str">
        <f>VLOOKUP($C144,'Customers Raw'!$A$2:$I$1001,7,FALSE)</f>
        <v>Bachelors</v>
      </c>
      <c r="N144" t="str">
        <f>_xlfn.XLOOKUP(C144,'Customers Raw'!$A$2:$A$1001,'Customers Raw'!$I$2:$I$1001,,0)</f>
        <v>Montenegro</v>
      </c>
    </row>
    <row r="145" spans="1:14" x14ac:dyDescent="0.2">
      <c r="A145" s="8">
        <v>144</v>
      </c>
      <c r="B145" s="17">
        <v>45122</v>
      </c>
      <c r="C145" s="7" t="s">
        <v>157</v>
      </c>
      <c r="D145" s="7" t="s">
        <v>11</v>
      </c>
      <c r="E145" s="8">
        <v>3</v>
      </c>
      <c r="F145" s="18">
        <v>500</v>
      </c>
      <c r="G145" s="19">
        <v>1500</v>
      </c>
      <c r="H145" t="str">
        <f>VLOOKUP(C145,'Customers Raw'!$A$2:$G$1001,2,FALSE)</f>
        <v>Female</v>
      </c>
      <c r="I145">
        <f>VLOOKUP(C145,'Customers Raw'!$A$2:$I$1001,3,FALSE)</f>
        <v>59</v>
      </c>
      <c r="J145" t="str">
        <f>VLOOKUP($C145,'Customers Raw'!$A$2:$I$1001,4,FALSE)</f>
        <v>56-65</v>
      </c>
      <c r="K145">
        <f>VLOOKUP($C145,'Customers Raw'!$A$2:$I$1001,5,FALSE)</f>
        <v>80000</v>
      </c>
      <c r="L145">
        <f>VLOOKUP($C145,'Customers Raw'!$A$2:$I$1001,6,FALSE)</f>
        <v>0</v>
      </c>
      <c r="M145" t="str">
        <f>VLOOKUP($C145,'Customers Raw'!$A$2:$I$1001,7,FALSE)</f>
        <v>Bachelors</v>
      </c>
      <c r="N145" t="str">
        <f>_xlfn.XLOOKUP(C145,'Customers Raw'!$A$2:$A$1001,'Customers Raw'!$I$2:$I$1001,,0)</f>
        <v>Austria</v>
      </c>
    </row>
    <row r="146" spans="1:14" x14ac:dyDescent="0.2">
      <c r="A146" s="8">
        <v>145</v>
      </c>
      <c r="B146" s="17">
        <v>45232</v>
      </c>
      <c r="C146" s="7" t="s">
        <v>158</v>
      </c>
      <c r="D146" s="7" t="s">
        <v>14</v>
      </c>
      <c r="E146" s="8">
        <v>3</v>
      </c>
      <c r="F146" s="18">
        <v>25</v>
      </c>
      <c r="G146" s="19">
        <v>75</v>
      </c>
      <c r="H146" t="str">
        <f>VLOOKUP(C146,'Customers Raw'!$A$2:$G$1001,2,FALSE)</f>
        <v>Female</v>
      </c>
      <c r="I146">
        <f>VLOOKUP(C146,'Customers Raw'!$A$2:$I$1001,3,FALSE)</f>
        <v>39</v>
      </c>
      <c r="J146" t="str">
        <f>VLOOKUP($C146,'Customers Raw'!$A$2:$I$1001,4,FALSE)</f>
        <v>36-45</v>
      </c>
      <c r="K146">
        <f>VLOOKUP($C146,'Customers Raw'!$A$2:$I$1001,5,FALSE)</f>
        <v>30000</v>
      </c>
      <c r="L146">
        <f>VLOOKUP($C146,'Customers Raw'!$A$2:$I$1001,6,FALSE)</f>
        <v>1</v>
      </c>
      <c r="M146" t="str">
        <f>VLOOKUP($C146,'Customers Raw'!$A$2:$I$1001,7,FALSE)</f>
        <v>Bachelors</v>
      </c>
      <c r="N146" t="str">
        <f>_xlfn.XLOOKUP(C146,'Customers Raw'!$A$2:$A$1001,'Customers Raw'!$I$2:$I$1001,,0)</f>
        <v>Vatican City</v>
      </c>
    </row>
    <row r="147" spans="1:14" x14ac:dyDescent="0.2">
      <c r="A147" s="8">
        <v>146</v>
      </c>
      <c r="B147" s="17">
        <v>45166</v>
      </c>
      <c r="C147" s="7" t="s">
        <v>159</v>
      </c>
      <c r="D147" s="7" t="s">
        <v>14</v>
      </c>
      <c r="E147" s="8">
        <v>4</v>
      </c>
      <c r="F147" s="18">
        <v>50</v>
      </c>
      <c r="G147" s="19">
        <v>200</v>
      </c>
      <c r="H147" t="str">
        <f>VLOOKUP(C147,'Customers Raw'!$A$2:$G$1001,2,FALSE)</f>
        <v>Male</v>
      </c>
      <c r="I147">
        <f>VLOOKUP(C147,'Customers Raw'!$A$2:$I$1001,3,FALSE)</f>
        <v>38</v>
      </c>
      <c r="J147" t="str">
        <f>VLOOKUP($C147,'Customers Raw'!$A$2:$I$1001,4,FALSE)</f>
        <v>36-45</v>
      </c>
      <c r="K147">
        <f>VLOOKUP($C147,'Customers Raw'!$A$2:$I$1001,5,FALSE)</f>
        <v>40000</v>
      </c>
      <c r="L147">
        <f>VLOOKUP($C147,'Customers Raw'!$A$2:$I$1001,6,FALSE)</f>
        <v>2</v>
      </c>
      <c r="M147" t="str">
        <f>VLOOKUP($C147,'Customers Raw'!$A$2:$I$1001,7,FALSE)</f>
        <v>Partial College</v>
      </c>
      <c r="N147" t="str">
        <f>_xlfn.XLOOKUP(C147,'Customers Raw'!$A$2:$A$1001,'Customers Raw'!$I$2:$I$1001,,0)</f>
        <v>Guernsey</v>
      </c>
    </row>
    <row r="148" spans="1:14" x14ac:dyDescent="0.2">
      <c r="A148" s="8">
        <v>147</v>
      </c>
      <c r="B148" s="17">
        <v>45197</v>
      </c>
      <c r="C148" s="7" t="s">
        <v>160</v>
      </c>
      <c r="D148" s="7" t="s">
        <v>16</v>
      </c>
      <c r="E148" s="8">
        <v>1</v>
      </c>
      <c r="F148" s="18">
        <v>300</v>
      </c>
      <c r="G148" s="19">
        <v>300</v>
      </c>
      <c r="H148" t="str">
        <f>VLOOKUP(C148,'Customers Raw'!$A$2:$G$1001,2,FALSE)</f>
        <v>Male</v>
      </c>
      <c r="I148">
        <f>VLOOKUP(C148,'Customers Raw'!$A$2:$I$1001,3,FALSE)</f>
        <v>23</v>
      </c>
      <c r="J148" t="str">
        <f>VLOOKUP($C148,'Customers Raw'!$A$2:$I$1001,4,FALSE)</f>
        <v>18-25</v>
      </c>
      <c r="K148">
        <f>VLOOKUP($C148,'Customers Raw'!$A$2:$I$1001,5,FALSE)</f>
        <v>40000</v>
      </c>
      <c r="L148">
        <f>VLOOKUP($C148,'Customers Raw'!$A$2:$I$1001,6,FALSE)</f>
        <v>0</v>
      </c>
      <c r="M148" t="str">
        <f>VLOOKUP($C148,'Customers Raw'!$A$2:$I$1001,7,FALSE)</f>
        <v>Graduate Degree</v>
      </c>
      <c r="N148" t="str">
        <f>_xlfn.XLOOKUP(C148,'Customers Raw'!$A$2:$A$1001,'Customers Raw'!$I$2:$I$1001,,0)</f>
        <v>Andorra</v>
      </c>
    </row>
    <row r="149" spans="1:14" x14ac:dyDescent="0.2">
      <c r="A149" s="8">
        <v>148</v>
      </c>
      <c r="B149" s="17">
        <v>45055</v>
      </c>
      <c r="C149" s="7" t="s">
        <v>161</v>
      </c>
      <c r="D149" s="7" t="s">
        <v>14</v>
      </c>
      <c r="E149" s="8">
        <v>2</v>
      </c>
      <c r="F149" s="18">
        <v>30</v>
      </c>
      <c r="G149" s="19">
        <v>60</v>
      </c>
      <c r="H149" t="str">
        <f>VLOOKUP(C149,'Customers Raw'!$A$2:$G$1001,2,FALSE)</f>
        <v>Male</v>
      </c>
      <c r="I149">
        <f>VLOOKUP(C149,'Customers Raw'!$A$2:$I$1001,3,FALSE)</f>
        <v>18</v>
      </c>
      <c r="J149" t="str">
        <f>VLOOKUP($C149,'Customers Raw'!$A$2:$I$1001,4,FALSE)</f>
        <v>18-25</v>
      </c>
      <c r="K149">
        <f>VLOOKUP($C149,'Customers Raw'!$A$2:$I$1001,5,FALSE)</f>
        <v>40000</v>
      </c>
      <c r="L149">
        <f>VLOOKUP($C149,'Customers Raw'!$A$2:$I$1001,6,FALSE)</f>
        <v>0</v>
      </c>
      <c r="M149" t="str">
        <f>VLOOKUP($C149,'Customers Raw'!$A$2:$I$1001,7,FALSE)</f>
        <v>Bachelors</v>
      </c>
      <c r="N149" t="str">
        <f>_xlfn.XLOOKUP(C149,'Customers Raw'!$A$2:$A$1001,'Customers Raw'!$I$2:$I$1001,,0)</f>
        <v>Liechtenstein</v>
      </c>
    </row>
    <row r="150" spans="1:14" x14ac:dyDescent="0.2">
      <c r="A150" s="8">
        <v>149</v>
      </c>
      <c r="B150" s="17">
        <v>45210</v>
      </c>
      <c r="C150" s="7" t="s">
        <v>162</v>
      </c>
      <c r="D150" s="7" t="s">
        <v>14</v>
      </c>
      <c r="E150" s="8">
        <v>3</v>
      </c>
      <c r="F150" s="18">
        <v>25</v>
      </c>
      <c r="G150" s="19">
        <v>75</v>
      </c>
      <c r="H150" t="str">
        <f>VLOOKUP(C150,'Customers Raw'!$A$2:$G$1001,2,FALSE)</f>
        <v>Male</v>
      </c>
      <c r="I150">
        <f>VLOOKUP(C150,'Customers Raw'!$A$2:$I$1001,3,FALSE)</f>
        <v>22</v>
      </c>
      <c r="J150" t="str">
        <f>VLOOKUP($C150,'Customers Raw'!$A$2:$I$1001,4,FALSE)</f>
        <v>18-25</v>
      </c>
      <c r="K150">
        <f>VLOOKUP($C150,'Customers Raw'!$A$2:$I$1001,5,FALSE)</f>
        <v>20000</v>
      </c>
      <c r="L150">
        <f>VLOOKUP($C150,'Customers Raw'!$A$2:$I$1001,6,FALSE)</f>
        <v>4</v>
      </c>
      <c r="M150" t="str">
        <f>VLOOKUP($C150,'Customers Raw'!$A$2:$I$1001,7,FALSE)</f>
        <v>High School</v>
      </c>
      <c r="N150" t="str">
        <f>_xlfn.XLOOKUP(C150,'Customers Raw'!$A$2:$A$1001,'Customers Raw'!$I$2:$I$1001,,0)</f>
        <v>Serbia</v>
      </c>
    </row>
    <row r="151" spans="1:14" x14ac:dyDescent="0.2">
      <c r="A151" s="8">
        <v>150</v>
      </c>
      <c r="B151" s="17">
        <v>44932</v>
      </c>
      <c r="C151" s="7" t="s">
        <v>163</v>
      </c>
      <c r="D151" s="7" t="s">
        <v>16</v>
      </c>
      <c r="E151" s="8">
        <v>4</v>
      </c>
      <c r="F151" s="18">
        <v>30</v>
      </c>
      <c r="G151" s="19">
        <v>120</v>
      </c>
      <c r="H151" t="str">
        <f>VLOOKUP(C151,'Customers Raw'!$A$2:$G$1001,2,FALSE)</f>
        <v>Female</v>
      </c>
      <c r="I151">
        <f>VLOOKUP(C151,'Customers Raw'!$A$2:$I$1001,3,FALSE)</f>
        <v>58</v>
      </c>
      <c r="J151" t="str">
        <f>VLOOKUP($C151,'Customers Raw'!$A$2:$I$1001,4,FALSE)</f>
        <v>56-65</v>
      </c>
      <c r="K151">
        <f>VLOOKUP($C151,'Customers Raw'!$A$2:$I$1001,5,FALSE)</f>
        <v>30000</v>
      </c>
      <c r="L151">
        <f>VLOOKUP($C151,'Customers Raw'!$A$2:$I$1001,6,FALSE)</f>
        <v>0</v>
      </c>
      <c r="M151" t="str">
        <f>VLOOKUP($C151,'Customers Raw'!$A$2:$I$1001,7,FALSE)</f>
        <v>Partial College</v>
      </c>
      <c r="N151" t="str">
        <f>_xlfn.XLOOKUP(C151,'Customers Raw'!$A$2:$A$1001,'Customers Raw'!$I$2:$I$1001,,0)</f>
        <v>Iceland</v>
      </c>
    </row>
    <row r="152" spans="1:14" x14ac:dyDescent="0.2">
      <c r="A152" s="8">
        <v>151</v>
      </c>
      <c r="B152" s="17">
        <v>45275</v>
      </c>
      <c r="C152" s="7" t="s">
        <v>164</v>
      </c>
      <c r="D152" s="7" t="s">
        <v>14</v>
      </c>
      <c r="E152" s="8">
        <v>1</v>
      </c>
      <c r="F152" s="18">
        <v>50</v>
      </c>
      <c r="G152" s="19">
        <v>50</v>
      </c>
      <c r="H152" t="str">
        <f>VLOOKUP(C152,'Customers Raw'!$A$2:$G$1001,2,FALSE)</f>
        <v>Male</v>
      </c>
      <c r="I152">
        <f>VLOOKUP(C152,'Customers Raw'!$A$2:$I$1001,3,FALSE)</f>
        <v>29</v>
      </c>
      <c r="J152" t="str">
        <f>VLOOKUP($C152,'Customers Raw'!$A$2:$I$1001,4,FALSE)</f>
        <v>26-35</v>
      </c>
      <c r="K152">
        <f>VLOOKUP($C152,'Customers Raw'!$A$2:$I$1001,5,FALSE)</f>
        <v>60000</v>
      </c>
      <c r="L152">
        <f>VLOOKUP($C152,'Customers Raw'!$A$2:$I$1001,6,FALSE)</f>
        <v>1</v>
      </c>
      <c r="M152" t="str">
        <f>VLOOKUP($C152,'Customers Raw'!$A$2:$I$1001,7,FALSE)</f>
        <v>Partial College</v>
      </c>
      <c r="N152" t="str">
        <f>_xlfn.XLOOKUP(C152,'Customers Raw'!$A$2:$A$1001,'Customers Raw'!$I$2:$I$1001,,0)</f>
        <v>Albania</v>
      </c>
    </row>
    <row r="153" spans="1:14" x14ac:dyDescent="0.2">
      <c r="A153" s="8">
        <v>152</v>
      </c>
      <c r="B153" s="17">
        <v>44985</v>
      </c>
      <c r="C153" s="7" t="s">
        <v>165</v>
      </c>
      <c r="D153" s="7" t="s">
        <v>16</v>
      </c>
      <c r="E153" s="8">
        <v>4</v>
      </c>
      <c r="F153" s="18">
        <v>500</v>
      </c>
      <c r="G153" s="19">
        <v>2000</v>
      </c>
      <c r="H153" t="str">
        <f>VLOOKUP(C153,'Customers Raw'!$A$2:$G$1001,2,FALSE)</f>
        <v>Male</v>
      </c>
      <c r="I153">
        <f>VLOOKUP(C153,'Customers Raw'!$A$2:$I$1001,3,FALSE)</f>
        <v>43</v>
      </c>
      <c r="J153" t="str">
        <f>VLOOKUP($C153,'Customers Raw'!$A$2:$I$1001,4,FALSE)</f>
        <v>36-45</v>
      </c>
      <c r="K153">
        <f>VLOOKUP($C153,'Customers Raw'!$A$2:$I$1001,5,FALSE)</f>
        <v>100000</v>
      </c>
      <c r="L153">
        <f>VLOOKUP($C153,'Customers Raw'!$A$2:$I$1001,6,FALSE)</f>
        <v>1</v>
      </c>
      <c r="M153" t="str">
        <f>VLOOKUP($C153,'Customers Raw'!$A$2:$I$1001,7,FALSE)</f>
        <v>Bachelors</v>
      </c>
      <c r="N153" t="str">
        <f>_xlfn.XLOOKUP(C153,'Customers Raw'!$A$2:$A$1001,'Customers Raw'!$I$2:$I$1001,,0)</f>
        <v>Sweden</v>
      </c>
    </row>
    <row r="154" spans="1:14" x14ac:dyDescent="0.2">
      <c r="A154" s="8">
        <v>153</v>
      </c>
      <c r="B154" s="17">
        <v>45276</v>
      </c>
      <c r="C154" s="7" t="s">
        <v>166</v>
      </c>
      <c r="D154" s="7" t="s">
        <v>16</v>
      </c>
      <c r="E154" s="8">
        <v>2</v>
      </c>
      <c r="F154" s="18">
        <v>500</v>
      </c>
      <c r="G154" s="19">
        <v>1000</v>
      </c>
      <c r="H154" t="str">
        <f>VLOOKUP(C154,'Customers Raw'!$A$2:$G$1001,2,FALSE)</f>
        <v>Male</v>
      </c>
      <c r="I154">
        <f>VLOOKUP(C154,'Customers Raw'!$A$2:$I$1001,3,FALSE)</f>
        <v>63</v>
      </c>
      <c r="J154" t="str">
        <f>VLOOKUP($C154,'Customers Raw'!$A$2:$I$1001,4,FALSE)</f>
        <v>56-65</v>
      </c>
      <c r="K154">
        <f>VLOOKUP($C154,'Customers Raw'!$A$2:$I$1001,5,FALSE)</f>
        <v>20000</v>
      </c>
      <c r="L154">
        <f>VLOOKUP($C154,'Customers Raw'!$A$2:$I$1001,6,FALSE)</f>
        <v>0</v>
      </c>
      <c r="M154" t="str">
        <f>VLOOKUP($C154,'Customers Raw'!$A$2:$I$1001,7,FALSE)</f>
        <v>Partial High School</v>
      </c>
      <c r="N154" t="str">
        <f>_xlfn.XLOOKUP(C154,'Customers Raw'!$A$2:$A$1001,'Customers Raw'!$I$2:$I$1001,,0)</f>
        <v>Czech Republic</v>
      </c>
    </row>
    <row r="155" spans="1:14" x14ac:dyDescent="0.2">
      <c r="A155" s="8">
        <v>154</v>
      </c>
      <c r="B155" s="17">
        <v>45201</v>
      </c>
      <c r="C155" s="7" t="s">
        <v>167</v>
      </c>
      <c r="D155" s="7" t="s">
        <v>16</v>
      </c>
      <c r="E155" s="8">
        <v>3</v>
      </c>
      <c r="F155" s="18">
        <v>300</v>
      </c>
      <c r="G155" s="19">
        <v>900</v>
      </c>
      <c r="H155" t="str">
        <f>VLOOKUP(C155,'Customers Raw'!$A$2:$G$1001,2,FALSE)</f>
        <v>Male</v>
      </c>
      <c r="I155">
        <f>VLOOKUP(C155,'Customers Raw'!$A$2:$I$1001,3,FALSE)</f>
        <v>51</v>
      </c>
      <c r="J155" t="str">
        <f>VLOOKUP($C155,'Customers Raw'!$A$2:$I$1001,4,FALSE)</f>
        <v>46-55</v>
      </c>
      <c r="K155">
        <f>VLOOKUP($C155,'Customers Raw'!$A$2:$I$1001,5,FALSE)</f>
        <v>100000</v>
      </c>
      <c r="L155">
        <f>VLOOKUP($C155,'Customers Raw'!$A$2:$I$1001,6,FALSE)</f>
        <v>1</v>
      </c>
      <c r="M155" t="str">
        <f>VLOOKUP($C155,'Customers Raw'!$A$2:$I$1001,7,FALSE)</f>
        <v>Bachelors</v>
      </c>
      <c r="N155" t="str">
        <f>_xlfn.XLOOKUP(C155,'Customers Raw'!$A$2:$A$1001,'Customers Raw'!$I$2:$I$1001,,0)</f>
        <v>Monaco</v>
      </c>
    </row>
    <row r="156" spans="1:14" x14ac:dyDescent="0.2">
      <c r="A156" s="8">
        <v>155</v>
      </c>
      <c r="B156" s="17">
        <v>45063</v>
      </c>
      <c r="C156" s="7" t="s">
        <v>168</v>
      </c>
      <c r="D156" s="7" t="s">
        <v>16</v>
      </c>
      <c r="E156" s="8">
        <v>4</v>
      </c>
      <c r="F156" s="18">
        <v>500</v>
      </c>
      <c r="G156" s="19">
        <v>2000</v>
      </c>
      <c r="H156" t="str">
        <f>VLOOKUP(C156,'Customers Raw'!$A$2:$G$1001,2,FALSE)</f>
        <v>Male</v>
      </c>
      <c r="I156">
        <f>VLOOKUP(C156,'Customers Raw'!$A$2:$I$1001,3,FALSE)</f>
        <v>31</v>
      </c>
      <c r="J156" t="str">
        <f>VLOOKUP($C156,'Customers Raw'!$A$2:$I$1001,4,FALSE)</f>
        <v>26-35</v>
      </c>
      <c r="K156">
        <f>VLOOKUP($C156,'Customers Raw'!$A$2:$I$1001,5,FALSE)</f>
        <v>80000</v>
      </c>
      <c r="L156">
        <f>VLOOKUP($C156,'Customers Raw'!$A$2:$I$1001,6,FALSE)</f>
        <v>5</v>
      </c>
      <c r="M156" t="str">
        <f>VLOOKUP($C156,'Customers Raw'!$A$2:$I$1001,7,FALSE)</f>
        <v>Graduate Degree</v>
      </c>
      <c r="N156" t="str">
        <f>_xlfn.XLOOKUP(C156,'Customers Raw'!$A$2:$A$1001,'Customers Raw'!$I$2:$I$1001,,0)</f>
        <v>Liechtenstein</v>
      </c>
    </row>
    <row r="157" spans="1:14" x14ac:dyDescent="0.2">
      <c r="A157" s="8">
        <v>156</v>
      </c>
      <c r="B157" s="17">
        <v>45255</v>
      </c>
      <c r="C157" s="7" t="s">
        <v>169</v>
      </c>
      <c r="D157" s="7" t="s">
        <v>14</v>
      </c>
      <c r="E157" s="8">
        <v>4</v>
      </c>
      <c r="F157" s="18">
        <v>25</v>
      </c>
      <c r="G157" s="19">
        <v>100</v>
      </c>
      <c r="H157" t="str">
        <f>VLOOKUP(C157,'Customers Raw'!$A$2:$G$1001,2,FALSE)</f>
        <v>Female</v>
      </c>
      <c r="I157">
        <f>VLOOKUP(C157,'Customers Raw'!$A$2:$I$1001,3,FALSE)</f>
        <v>43</v>
      </c>
      <c r="J157" t="str">
        <f>VLOOKUP($C157,'Customers Raw'!$A$2:$I$1001,4,FALSE)</f>
        <v>36-45</v>
      </c>
      <c r="K157">
        <f>VLOOKUP($C157,'Customers Raw'!$A$2:$I$1001,5,FALSE)</f>
        <v>10000</v>
      </c>
      <c r="L157">
        <f>VLOOKUP($C157,'Customers Raw'!$A$2:$I$1001,6,FALSE)</f>
        <v>4</v>
      </c>
      <c r="M157" t="str">
        <f>VLOOKUP($C157,'Customers Raw'!$A$2:$I$1001,7,FALSE)</f>
        <v>Partial High School</v>
      </c>
      <c r="N157" t="str">
        <f>_xlfn.XLOOKUP(C157,'Customers Raw'!$A$2:$A$1001,'Customers Raw'!$I$2:$I$1001,,0)</f>
        <v>Vatican City</v>
      </c>
    </row>
    <row r="158" spans="1:14" x14ac:dyDescent="0.2">
      <c r="A158" s="8">
        <v>157</v>
      </c>
      <c r="B158" s="17">
        <v>45101</v>
      </c>
      <c r="C158" s="7" t="s">
        <v>170</v>
      </c>
      <c r="D158" s="7" t="s">
        <v>16</v>
      </c>
      <c r="E158" s="8">
        <v>4</v>
      </c>
      <c r="F158" s="18">
        <v>500</v>
      </c>
      <c r="G158" s="19">
        <v>2000</v>
      </c>
      <c r="H158" t="str">
        <f>VLOOKUP(C158,'Customers Raw'!$A$2:$G$1001,2,FALSE)</f>
        <v>Male</v>
      </c>
      <c r="I158">
        <f>VLOOKUP(C158,'Customers Raw'!$A$2:$I$1001,3,FALSE)</f>
        <v>62</v>
      </c>
      <c r="J158" t="str">
        <f>VLOOKUP($C158,'Customers Raw'!$A$2:$I$1001,4,FALSE)</f>
        <v>56-65</v>
      </c>
      <c r="K158">
        <f>VLOOKUP($C158,'Customers Raw'!$A$2:$I$1001,5,FALSE)</f>
        <v>130000</v>
      </c>
      <c r="L158">
        <f>VLOOKUP($C158,'Customers Raw'!$A$2:$I$1001,6,FALSE)</f>
        <v>5</v>
      </c>
      <c r="M158" t="str">
        <f>VLOOKUP($C158,'Customers Raw'!$A$2:$I$1001,7,FALSE)</f>
        <v>Partial College</v>
      </c>
      <c r="N158" t="str">
        <f>_xlfn.XLOOKUP(C158,'Customers Raw'!$A$2:$A$1001,'Customers Raw'!$I$2:$I$1001,,0)</f>
        <v>Gibraltar</v>
      </c>
    </row>
    <row r="159" spans="1:14" x14ac:dyDescent="0.2">
      <c r="A159" s="8">
        <v>158</v>
      </c>
      <c r="B159" s="17">
        <v>44984</v>
      </c>
      <c r="C159" s="7" t="s">
        <v>171</v>
      </c>
      <c r="D159" s="7" t="s">
        <v>16</v>
      </c>
      <c r="E159" s="8">
        <v>2</v>
      </c>
      <c r="F159" s="18">
        <v>300</v>
      </c>
      <c r="G159" s="19">
        <v>600</v>
      </c>
      <c r="H159" t="str">
        <f>VLOOKUP(C159,'Customers Raw'!$A$2:$G$1001,2,FALSE)</f>
        <v>Female</v>
      </c>
      <c r="I159">
        <f>VLOOKUP(C159,'Customers Raw'!$A$2:$I$1001,3,FALSE)</f>
        <v>44</v>
      </c>
      <c r="J159" t="str">
        <f>VLOOKUP($C159,'Customers Raw'!$A$2:$I$1001,4,FALSE)</f>
        <v>36-45</v>
      </c>
      <c r="K159">
        <f>VLOOKUP($C159,'Customers Raw'!$A$2:$I$1001,5,FALSE)</f>
        <v>10000</v>
      </c>
      <c r="L159">
        <f>VLOOKUP($C159,'Customers Raw'!$A$2:$I$1001,6,FALSE)</f>
        <v>2</v>
      </c>
      <c r="M159" t="str">
        <f>VLOOKUP($C159,'Customers Raw'!$A$2:$I$1001,7,FALSE)</f>
        <v>Partial College</v>
      </c>
      <c r="N159" t="str">
        <f>_xlfn.XLOOKUP(C159,'Customers Raw'!$A$2:$A$1001,'Customers Raw'!$I$2:$I$1001,,0)</f>
        <v>Portugal</v>
      </c>
    </row>
    <row r="160" spans="1:14" x14ac:dyDescent="0.2">
      <c r="A160" s="8">
        <v>159</v>
      </c>
      <c r="B160" s="17">
        <v>45077</v>
      </c>
      <c r="C160" s="7" t="s">
        <v>172</v>
      </c>
      <c r="D160" s="7" t="s">
        <v>14</v>
      </c>
      <c r="E160" s="8">
        <v>4</v>
      </c>
      <c r="F160" s="18">
        <v>50</v>
      </c>
      <c r="G160" s="19">
        <v>200</v>
      </c>
      <c r="H160" t="str">
        <f>VLOOKUP(C160,'Customers Raw'!$A$2:$G$1001,2,FALSE)</f>
        <v>Male</v>
      </c>
      <c r="I160">
        <f>VLOOKUP(C160,'Customers Raw'!$A$2:$I$1001,3,FALSE)</f>
        <v>26</v>
      </c>
      <c r="J160" t="str">
        <f>VLOOKUP($C160,'Customers Raw'!$A$2:$I$1001,4,FALSE)</f>
        <v>26-35</v>
      </c>
      <c r="K160">
        <f>VLOOKUP($C160,'Customers Raw'!$A$2:$I$1001,5,FALSE)</f>
        <v>20000</v>
      </c>
      <c r="L160">
        <f>VLOOKUP($C160,'Customers Raw'!$A$2:$I$1001,6,FALSE)</f>
        <v>2</v>
      </c>
      <c r="M160" t="str">
        <f>VLOOKUP($C160,'Customers Raw'!$A$2:$I$1001,7,FALSE)</f>
        <v>Partial College</v>
      </c>
      <c r="N160" t="str">
        <f>_xlfn.XLOOKUP(C160,'Customers Raw'!$A$2:$A$1001,'Customers Raw'!$I$2:$I$1001,,0)</f>
        <v>Germany</v>
      </c>
    </row>
    <row r="161" spans="1:14" x14ac:dyDescent="0.2">
      <c r="A161" s="8">
        <v>160</v>
      </c>
      <c r="B161" s="17">
        <v>45149</v>
      </c>
      <c r="C161" s="7" t="s">
        <v>173</v>
      </c>
      <c r="D161" s="7" t="s">
        <v>14</v>
      </c>
      <c r="E161" s="8">
        <v>2</v>
      </c>
      <c r="F161" s="18">
        <v>50</v>
      </c>
      <c r="G161" s="19">
        <v>100</v>
      </c>
      <c r="H161" t="str">
        <f>VLOOKUP(C161,'Customers Raw'!$A$2:$G$1001,2,FALSE)</f>
        <v>Female</v>
      </c>
      <c r="I161">
        <f>VLOOKUP(C161,'Customers Raw'!$A$2:$I$1001,3,FALSE)</f>
        <v>43</v>
      </c>
      <c r="J161" t="str">
        <f>VLOOKUP($C161,'Customers Raw'!$A$2:$I$1001,4,FALSE)</f>
        <v>36-45</v>
      </c>
      <c r="K161">
        <f>VLOOKUP($C161,'Customers Raw'!$A$2:$I$1001,5,FALSE)</f>
        <v>10000</v>
      </c>
      <c r="L161">
        <f>VLOOKUP($C161,'Customers Raw'!$A$2:$I$1001,6,FALSE)</f>
        <v>1</v>
      </c>
      <c r="M161" t="str">
        <f>VLOOKUP($C161,'Customers Raw'!$A$2:$I$1001,7,FALSE)</f>
        <v>Bachelors</v>
      </c>
      <c r="N161" t="str">
        <f>_xlfn.XLOOKUP(C161,'Customers Raw'!$A$2:$A$1001,'Customers Raw'!$I$2:$I$1001,,0)</f>
        <v>Netherlands</v>
      </c>
    </row>
    <row r="162" spans="1:14" x14ac:dyDescent="0.2">
      <c r="A162" s="8">
        <v>161</v>
      </c>
      <c r="B162" s="17">
        <v>45007</v>
      </c>
      <c r="C162" s="7" t="s">
        <v>174</v>
      </c>
      <c r="D162" s="7" t="s">
        <v>11</v>
      </c>
      <c r="E162" s="8">
        <v>2</v>
      </c>
      <c r="F162" s="18">
        <v>500</v>
      </c>
      <c r="G162" s="19">
        <v>1000</v>
      </c>
      <c r="H162" t="str">
        <f>VLOOKUP(C162,'Customers Raw'!$A$2:$G$1001,2,FALSE)</f>
        <v>Male</v>
      </c>
      <c r="I162">
        <f>VLOOKUP(C162,'Customers Raw'!$A$2:$I$1001,3,FALSE)</f>
        <v>64</v>
      </c>
      <c r="J162" t="str">
        <f>VLOOKUP($C162,'Customers Raw'!$A$2:$I$1001,4,FALSE)</f>
        <v>56-65</v>
      </c>
      <c r="K162">
        <f>VLOOKUP($C162,'Customers Raw'!$A$2:$I$1001,5,FALSE)</f>
        <v>60000</v>
      </c>
      <c r="L162">
        <f>VLOOKUP($C162,'Customers Raw'!$A$2:$I$1001,6,FALSE)</f>
        <v>1</v>
      </c>
      <c r="M162" t="str">
        <f>VLOOKUP($C162,'Customers Raw'!$A$2:$I$1001,7,FALSE)</f>
        <v>Bachelors</v>
      </c>
      <c r="N162" t="str">
        <f>_xlfn.XLOOKUP(C162,'Customers Raw'!$A$2:$A$1001,'Customers Raw'!$I$2:$I$1001,,0)</f>
        <v>Moldova</v>
      </c>
    </row>
    <row r="163" spans="1:14" x14ac:dyDescent="0.2">
      <c r="A163" s="8">
        <v>162</v>
      </c>
      <c r="B163" s="17">
        <v>45159</v>
      </c>
      <c r="C163" s="7" t="s">
        <v>175</v>
      </c>
      <c r="D163" s="7" t="s">
        <v>14</v>
      </c>
      <c r="E163" s="8">
        <v>2</v>
      </c>
      <c r="F163" s="18">
        <v>30</v>
      </c>
      <c r="G163" s="19">
        <v>60</v>
      </c>
      <c r="H163" t="str">
        <f>VLOOKUP(C163,'Customers Raw'!$A$2:$G$1001,2,FALSE)</f>
        <v>Male</v>
      </c>
      <c r="I163">
        <f>VLOOKUP(C163,'Customers Raw'!$A$2:$I$1001,3,FALSE)</f>
        <v>39</v>
      </c>
      <c r="J163" t="str">
        <f>VLOOKUP($C163,'Customers Raw'!$A$2:$I$1001,4,FALSE)</f>
        <v>36-45</v>
      </c>
      <c r="K163">
        <f>VLOOKUP($C163,'Customers Raw'!$A$2:$I$1001,5,FALSE)</f>
        <v>20000</v>
      </c>
      <c r="L163">
        <f>VLOOKUP($C163,'Customers Raw'!$A$2:$I$1001,6,FALSE)</f>
        <v>2</v>
      </c>
      <c r="M163" t="str">
        <f>VLOOKUP($C163,'Customers Raw'!$A$2:$I$1001,7,FALSE)</f>
        <v>High School</v>
      </c>
      <c r="N163" t="str">
        <f>_xlfn.XLOOKUP(C163,'Customers Raw'!$A$2:$A$1001,'Customers Raw'!$I$2:$I$1001,,0)</f>
        <v>Austria</v>
      </c>
    </row>
    <row r="164" spans="1:14" x14ac:dyDescent="0.2">
      <c r="A164" s="8">
        <v>163</v>
      </c>
      <c r="B164" s="17">
        <v>44928</v>
      </c>
      <c r="C164" s="7" t="s">
        <v>176</v>
      </c>
      <c r="D164" s="7" t="s">
        <v>14</v>
      </c>
      <c r="E164" s="8">
        <v>3</v>
      </c>
      <c r="F164" s="18">
        <v>50</v>
      </c>
      <c r="G164" s="19">
        <v>150</v>
      </c>
      <c r="H164" t="str">
        <f>VLOOKUP(C164,'Customers Raw'!$A$2:$G$1001,2,FALSE)</f>
        <v>Female</v>
      </c>
      <c r="I164">
        <f>VLOOKUP(C164,'Customers Raw'!$A$2:$I$1001,3,FALSE)</f>
        <v>64</v>
      </c>
      <c r="J164" t="str">
        <f>VLOOKUP($C164,'Customers Raw'!$A$2:$I$1001,4,FALSE)</f>
        <v>56-65</v>
      </c>
      <c r="K164">
        <f>VLOOKUP($C164,'Customers Raw'!$A$2:$I$1001,5,FALSE)</f>
        <v>60000</v>
      </c>
      <c r="L164">
        <f>VLOOKUP($C164,'Customers Raw'!$A$2:$I$1001,6,FALSE)</f>
        <v>2</v>
      </c>
      <c r="M164" t="str">
        <f>VLOOKUP($C164,'Customers Raw'!$A$2:$I$1001,7,FALSE)</f>
        <v>Bachelors</v>
      </c>
      <c r="N164" t="str">
        <f>_xlfn.XLOOKUP(C164,'Customers Raw'!$A$2:$A$1001,'Customers Raw'!$I$2:$I$1001,,0)</f>
        <v>Poland</v>
      </c>
    </row>
    <row r="165" spans="1:14" x14ac:dyDescent="0.2">
      <c r="A165" s="8">
        <v>164</v>
      </c>
      <c r="B165" s="17">
        <v>45061</v>
      </c>
      <c r="C165" s="7" t="s">
        <v>177</v>
      </c>
      <c r="D165" s="7" t="s">
        <v>11</v>
      </c>
      <c r="E165" s="8">
        <v>3</v>
      </c>
      <c r="F165" s="18">
        <v>500</v>
      </c>
      <c r="G165" s="19">
        <v>1500</v>
      </c>
      <c r="H165" t="str">
        <f>VLOOKUP(C165,'Customers Raw'!$A$2:$G$1001,2,FALSE)</f>
        <v>Female</v>
      </c>
      <c r="I165">
        <f>VLOOKUP(C165,'Customers Raw'!$A$2:$I$1001,3,FALSE)</f>
        <v>47</v>
      </c>
      <c r="J165" t="str">
        <f>VLOOKUP($C165,'Customers Raw'!$A$2:$I$1001,4,FALSE)</f>
        <v>46-55</v>
      </c>
      <c r="K165">
        <f>VLOOKUP($C165,'Customers Raw'!$A$2:$I$1001,5,FALSE)</f>
        <v>40000</v>
      </c>
      <c r="L165">
        <f>VLOOKUP($C165,'Customers Raw'!$A$2:$I$1001,6,FALSE)</f>
        <v>2</v>
      </c>
      <c r="M165" t="str">
        <f>VLOOKUP($C165,'Customers Raw'!$A$2:$I$1001,7,FALSE)</f>
        <v>Partial College</v>
      </c>
      <c r="N165" t="str">
        <f>_xlfn.XLOOKUP(C165,'Customers Raw'!$A$2:$A$1001,'Customers Raw'!$I$2:$I$1001,,0)</f>
        <v>France</v>
      </c>
    </row>
    <row r="166" spans="1:14" x14ac:dyDescent="0.2">
      <c r="A166" s="8">
        <v>165</v>
      </c>
      <c r="B166" s="17">
        <v>45183</v>
      </c>
      <c r="C166" s="7" t="s">
        <v>178</v>
      </c>
      <c r="D166" s="7" t="s">
        <v>14</v>
      </c>
      <c r="E166" s="8">
        <v>4</v>
      </c>
      <c r="F166" s="18">
        <v>300</v>
      </c>
      <c r="G166" s="19">
        <v>1200</v>
      </c>
      <c r="H166" t="str">
        <f>VLOOKUP(C166,'Customers Raw'!$A$2:$G$1001,2,FALSE)</f>
        <v>Female</v>
      </c>
      <c r="I166">
        <f>VLOOKUP(C166,'Customers Raw'!$A$2:$I$1001,3,FALSE)</f>
        <v>60</v>
      </c>
      <c r="J166" t="str">
        <f>VLOOKUP($C166,'Customers Raw'!$A$2:$I$1001,4,FALSE)</f>
        <v>56-65</v>
      </c>
      <c r="K166">
        <f>VLOOKUP($C166,'Customers Raw'!$A$2:$I$1001,5,FALSE)</f>
        <v>10000</v>
      </c>
      <c r="L166">
        <f>VLOOKUP($C166,'Customers Raw'!$A$2:$I$1001,6,FALSE)</f>
        <v>0</v>
      </c>
      <c r="M166" t="str">
        <f>VLOOKUP($C166,'Customers Raw'!$A$2:$I$1001,7,FALSE)</f>
        <v>Partial College</v>
      </c>
      <c r="N166" t="str">
        <f>_xlfn.XLOOKUP(C166,'Customers Raw'!$A$2:$A$1001,'Customers Raw'!$I$2:$I$1001,,0)</f>
        <v>France</v>
      </c>
    </row>
    <row r="167" spans="1:14" x14ac:dyDescent="0.2">
      <c r="A167" s="8">
        <v>166</v>
      </c>
      <c r="B167" s="17">
        <v>45018</v>
      </c>
      <c r="C167" s="7" t="s">
        <v>179</v>
      </c>
      <c r="D167" s="7" t="s">
        <v>14</v>
      </c>
      <c r="E167" s="8">
        <v>4</v>
      </c>
      <c r="F167" s="18">
        <v>500</v>
      </c>
      <c r="G167" s="19">
        <v>2000</v>
      </c>
      <c r="H167" t="str">
        <f>VLOOKUP(C167,'Customers Raw'!$A$2:$G$1001,2,FALSE)</f>
        <v>Male</v>
      </c>
      <c r="I167">
        <f>VLOOKUP(C167,'Customers Raw'!$A$2:$I$1001,3,FALSE)</f>
        <v>34</v>
      </c>
      <c r="J167" t="str">
        <f>VLOOKUP($C167,'Customers Raw'!$A$2:$I$1001,4,FALSE)</f>
        <v>26-35</v>
      </c>
      <c r="K167">
        <f>VLOOKUP($C167,'Customers Raw'!$A$2:$I$1001,5,FALSE)</f>
        <v>10000</v>
      </c>
      <c r="L167">
        <f>VLOOKUP($C167,'Customers Raw'!$A$2:$I$1001,6,FALSE)</f>
        <v>0</v>
      </c>
      <c r="M167" t="str">
        <f>VLOOKUP($C167,'Customers Raw'!$A$2:$I$1001,7,FALSE)</f>
        <v>Partial College</v>
      </c>
      <c r="N167" t="str">
        <f>_xlfn.XLOOKUP(C167,'Customers Raw'!$A$2:$A$1001,'Customers Raw'!$I$2:$I$1001,,0)</f>
        <v>Liechtenstein</v>
      </c>
    </row>
    <row r="168" spans="1:14" x14ac:dyDescent="0.2">
      <c r="A168" s="8">
        <v>167</v>
      </c>
      <c r="B168" s="17">
        <v>45186</v>
      </c>
      <c r="C168" s="7" t="s">
        <v>180</v>
      </c>
      <c r="D168" s="7" t="s">
        <v>14</v>
      </c>
      <c r="E168" s="8">
        <v>3</v>
      </c>
      <c r="F168" s="18">
        <v>50</v>
      </c>
      <c r="G168" s="19">
        <v>150</v>
      </c>
      <c r="H168" t="str">
        <f>VLOOKUP(C168,'Customers Raw'!$A$2:$G$1001,2,FALSE)</f>
        <v>Female</v>
      </c>
      <c r="I168">
        <f>VLOOKUP(C168,'Customers Raw'!$A$2:$I$1001,3,FALSE)</f>
        <v>43</v>
      </c>
      <c r="J168" t="str">
        <f>VLOOKUP($C168,'Customers Raw'!$A$2:$I$1001,4,FALSE)</f>
        <v>36-45</v>
      </c>
      <c r="K168">
        <f>VLOOKUP($C168,'Customers Raw'!$A$2:$I$1001,5,FALSE)</f>
        <v>90000</v>
      </c>
      <c r="L168">
        <f>VLOOKUP($C168,'Customers Raw'!$A$2:$I$1001,6,FALSE)</f>
        <v>1</v>
      </c>
      <c r="M168" t="str">
        <f>VLOOKUP($C168,'Customers Raw'!$A$2:$I$1001,7,FALSE)</f>
        <v>Bachelors</v>
      </c>
      <c r="N168" t="str">
        <f>_xlfn.XLOOKUP(C168,'Customers Raw'!$A$2:$A$1001,'Customers Raw'!$I$2:$I$1001,,0)</f>
        <v>Albania</v>
      </c>
    </row>
    <row r="169" spans="1:14" x14ac:dyDescent="0.2">
      <c r="A169" s="8">
        <v>168</v>
      </c>
      <c r="B169" s="17">
        <v>44981</v>
      </c>
      <c r="C169" s="7" t="s">
        <v>181</v>
      </c>
      <c r="D169" s="7" t="s">
        <v>14</v>
      </c>
      <c r="E169" s="8">
        <v>1</v>
      </c>
      <c r="F169" s="18">
        <v>300</v>
      </c>
      <c r="G169" s="19">
        <v>300</v>
      </c>
      <c r="H169" t="str">
        <f>VLOOKUP(C169,'Customers Raw'!$A$2:$G$1001,2,FALSE)</f>
        <v>Male</v>
      </c>
      <c r="I169">
        <f>VLOOKUP(C169,'Customers Raw'!$A$2:$I$1001,3,FALSE)</f>
        <v>53</v>
      </c>
      <c r="J169" t="str">
        <f>VLOOKUP($C169,'Customers Raw'!$A$2:$I$1001,4,FALSE)</f>
        <v>46-55</v>
      </c>
      <c r="K169">
        <f>VLOOKUP($C169,'Customers Raw'!$A$2:$I$1001,5,FALSE)</f>
        <v>100000</v>
      </c>
      <c r="L169">
        <f>VLOOKUP($C169,'Customers Raw'!$A$2:$I$1001,6,FALSE)</f>
        <v>0</v>
      </c>
      <c r="M169" t="str">
        <f>VLOOKUP($C169,'Customers Raw'!$A$2:$I$1001,7,FALSE)</f>
        <v>High School</v>
      </c>
      <c r="N169" t="str">
        <f>_xlfn.XLOOKUP(C169,'Customers Raw'!$A$2:$A$1001,'Customers Raw'!$I$2:$I$1001,,0)</f>
        <v>Spain</v>
      </c>
    </row>
    <row r="170" spans="1:14" x14ac:dyDescent="0.2">
      <c r="A170" s="8">
        <v>169</v>
      </c>
      <c r="B170" s="17">
        <v>45247</v>
      </c>
      <c r="C170" s="7" t="s">
        <v>182</v>
      </c>
      <c r="D170" s="7" t="s">
        <v>11</v>
      </c>
      <c r="E170" s="8">
        <v>3</v>
      </c>
      <c r="F170" s="18">
        <v>500</v>
      </c>
      <c r="G170" s="19">
        <v>1500</v>
      </c>
      <c r="H170" t="str">
        <f>VLOOKUP(C170,'Customers Raw'!$A$2:$G$1001,2,FALSE)</f>
        <v>Male</v>
      </c>
      <c r="I170">
        <f>VLOOKUP(C170,'Customers Raw'!$A$2:$I$1001,3,FALSE)</f>
        <v>18</v>
      </c>
      <c r="J170" t="str">
        <f>VLOOKUP($C170,'Customers Raw'!$A$2:$I$1001,4,FALSE)</f>
        <v>18-25</v>
      </c>
      <c r="K170">
        <f>VLOOKUP($C170,'Customers Raw'!$A$2:$I$1001,5,FALSE)</f>
        <v>70000</v>
      </c>
      <c r="L170">
        <f>VLOOKUP($C170,'Customers Raw'!$A$2:$I$1001,6,FALSE)</f>
        <v>0</v>
      </c>
      <c r="M170" t="str">
        <f>VLOOKUP($C170,'Customers Raw'!$A$2:$I$1001,7,FALSE)</f>
        <v>Bachelors</v>
      </c>
      <c r="N170" t="str">
        <f>_xlfn.XLOOKUP(C170,'Customers Raw'!$A$2:$A$1001,'Customers Raw'!$I$2:$I$1001,,0)</f>
        <v>Slovakia</v>
      </c>
    </row>
    <row r="171" spans="1:14" x14ac:dyDescent="0.2">
      <c r="A171" s="8">
        <v>170</v>
      </c>
      <c r="B171" s="17">
        <v>45079</v>
      </c>
      <c r="C171" s="7" t="s">
        <v>183</v>
      </c>
      <c r="D171" s="7" t="s">
        <v>14</v>
      </c>
      <c r="E171" s="8">
        <v>2</v>
      </c>
      <c r="F171" s="18">
        <v>25</v>
      </c>
      <c r="G171" s="19">
        <v>50</v>
      </c>
      <c r="H171" t="str">
        <f>VLOOKUP(C171,'Customers Raw'!$A$2:$G$1001,2,FALSE)</f>
        <v>Female</v>
      </c>
      <c r="I171">
        <f>VLOOKUP(C171,'Customers Raw'!$A$2:$I$1001,3,FALSE)</f>
        <v>25</v>
      </c>
      <c r="J171" t="str">
        <f>VLOOKUP($C171,'Customers Raw'!$A$2:$I$1001,4,FALSE)</f>
        <v>18-25</v>
      </c>
      <c r="K171">
        <f>VLOOKUP($C171,'Customers Raw'!$A$2:$I$1001,5,FALSE)</f>
        <v>30000</v>
      </c>
      <c r="L171">
        <f>VLOOKUP($C171,'Customers Raw'!$A$2:$I$1001,6,FALSE)</f>
        <v>1</v>
      </c>
      <c r="M171" t="str">
        <f>VLOOKUP($C171,'Customers Raw'!$A$2:$I$1001,7,FALSE)</f>
        <v>Bachelors</v>
      </c>
      <c r="N171" t="str">
        <f>_xlfn.XLOOKUP(C171,'Customers Raw'!$A$2:$A$1001,'Customers Raw'!$I$2:$I$1001,,0)</f>
        <v>Belgium</v>
      </c>
    </row>
    <row r="172" spans="1:14" x14ac:dyDescent="0.2">
      <c r="A172" s="8">
        <v>171</v>
      </c>
      <c r="B172" s="17">
        <v>45254</v>
      </c>
      <c r="C172" s="7" t="s">
        <v>184</v>
      </c>
      <c r="D172" s="7" t="s">
        <v>14</v>
      </c>
      <c r="E172" s="8">
        <v>3</v>
      </c>
      <c r="F172" s="18">
        <v>300</v>
      </c>
      <c r="G172" s="19">
        <v>900</v>
      </c>
      <c r="H172" t="str">
        <f>VLOOKUP(C172,'Customers Raw'!$A$2:$G$1001,2,FALSE)</f>
        <v>Female</v>
      </c>
      <c r="I172">
        <f>VLOOKUP(C172,'Customers Raw'!$A$2:$I$1001,3,FALSE)</f>
        <v>52</v>
      </c>
      <c r="J172" t="str">
        <f>VLOOKUP($C172,'Customers Raw'!$A$2:$I$1001,4,FALSE)</f>
        <v>46-55</v>
      </c>
      <c r="K172">
        <f>VLOOKUP($C172,'Customers Raw'!$A$2:$I$1001,5,FALSE)</f>
        <v>130000</v>
      </c>
      <c r="L172">
        <f>VLOOKUP($C172,'Customers Raw'!$A$2:$I$1001,6,FALSE)</f>
        <v>4</v>
      </c>
      <c r="M172" t="str">
        <f>VLOOKUP($C172,'Customers Raw'!$A$2:$I$1001,7,FALSE)</f>
        <v>Partial College</v>
      </c>
      <c r="N172" t="str">
        <f>_xlfn.XLOOKUP(C172,'Customers Raw'!$A$2:$A$1001,'Customers Raw'!$I$2:$I$1001,,0)</f>
        <v>Liechtenstein</v>
      </c>
    </row>
    <row r="173" spans="1:14" x14ac:dyDescent="0.2">
      <c r="A173" s="8">
        <v>172</v>
      </c>
      <c r="B173" s="17">
        <v>45186</v>
      </c>
      <c r="C173" s="7" t="s">
        <v>185</v>
      </c>
      <c r="D173" s="7" t="s">
        <v>11</v>
      </c>
      <c r="E173" s="8">
        <v>2</v>
      </c>
      <c r="F173" s="18">
        <v>25</v>
      </c>
      <c r="G173" s="19">
        <v>50</v>
      </c>
      <c r="H173" t="str">
        <f>VLOOKUP(C173,'Customers Raw'!$A$2:$G$1001,2,FALSE)</f>
        <v>Male</v>
      </c>
      <c r="I173">
        <f>VLOOKUP(C173,'Customers Raw'!$A$2:$I$1001,3,FALSE)</f>
        <v>32</v>
      </c>
      <c r="J173" t="str">
        <f>VLOOKUP($C173,'Customers Raw'!$A$2:$I$1001,4,FALSE)</f>
        <v>26-35</v>
      </c>
      <c r="K173">
        <f>VLOOKUP($C173,'Customers Raw'!$A$2:$I$1001,5,FALSE)</f>
        <v>80000</v>
      </c>
      <c r="L173">
        <f>VLOOKUP($C173,'Customers Raw'!$A$2:$I$1001,6,FALSE)</f>
        <v>5</v>
      </c>
      <c r="M173" t="str">
        <f>VLOOKUP($C173,'Customers Raw'!$A$2:$I$1001,7,FALSE)</f>
        <v>Bachelors</v>
      </c>
      <c r="N173" t="str">
        <f>_xlfn.XLOOKUP(C173,'Customers Raw'!$A$2:$A$1001,'Customers Raw'!$I$2:$I$1001,,0)</f>
        <v>Iceland</v>
      </c>
    </row>
    <row r="174" spans="1:14" x14ac:dyDescent="0.2">
      <c r="A174" s="8">
        <v>173</v>
      </c>
      <c r="B174" s="17">
        <v>45238</v>
      </c>
      <c r="C174" s="7" t="s">
        <v>186</v>
      </c>
      <c r="D174" s="7" t="s">
        <v>16</v>
      </c>
      <c r="E174" s="8">
        <v>4</v>
      </c>
      <c r="F174" s="18">
        <v>30</v>
      </c>
      <c r="G174" s="19">
        <v>120</v>
      </c>
      <c r="H174" t="str">
        <f>VLOOKUP(C174,'Customers Raw'!$A$2:$G$1001,2,FALSE)</f>
        <v>Male</v>
      </c>
      <c r="I174">
        <f>VLOOKUP(C174,'Customers Raw'!$A$2:$I$1001,3,FALSE)</f>
        <v>64</v>
      </c>
      <c r="J174" t="str">
        <f>VLOOKUP($C174,'Customers Raw'!$A$2:$I$1001,4,FALSE)</f>
        <v>56-65</v>
      </c>
      <c r="K174">
        <f>VLOOKUP($C174,'Customers Raw'!$A$2:$I$1001,5,FALSE)</f>
        <v>10000</v>
      </c>
      <c r="L174">
        <f>VLOOKUP($C174,'Customers Raw'!$A$2:$I$1001,6,FALSE)</f>
        <v>0</v>
      </c>
      <c r="M174" t="str">
        <f>VLOOKUP($C174,'Customers Raw'!$A$2:$I$1001,7,FALSE)</f>
        <v>Partial High School</v>
      </c>
      <c r="N174" t="str">
        <f>_xlfn.XLOOKUP(C174,'Customers Raw'!$A$2:$A$1001,'Customers Raw'!$I$2:$I$1001,,0)</f>
        <v>Luxembourg</v>
      </c>
    </row>
    <row r="175" spans="1:14" x14ac:dyDescent="0.2">
      <c r="A175" s="8">
        <v>174</v>
      </c>
      <c r="B175" s="17">
        <v>45028</v>
      </c>
      <c r="C175" s="7" t="s">
        <v>187</v>
      </c>
      <c r="D175" s="7" t="s">
        <v>11</v>
      </c>
      <c r="E175" s="8">
        <v>1</v>
      </c>
      <c r="F175" s="18">
        <v>300</v>
      </c>
      <c r="G175" s="19">
        <v>300</v>
      </c>
      <c r="H175" t="str">
        <f>VLOOKUP(C175,'Customers Raw'!$A$2:$G$1001,2,FALSE)</f>
        <v>Female</v>
      </c>
      <c r="I175">
        <f>VLOOKUP(C175,'Customers Raw'!$A$2:$I$1001,3,FALSE)</f>
        <v>39</v>
      </c>
      <c r="J175" t="str">
        <f>VLOOKUP($C175,'Customers Raw'!$A$2:$I$1001,4,FALSE)</f>
        <v>36-45</v>
      </c>
      <c r="K175">
        <f>VLOOKUP($C175,'Customers Raw'!$A$2:$I$1001,5,FALSE)</f>
        <v>10000</v>
      </c>
      <c r="L175">
        <f>VLOOKUP($C175,'Customers Raw'!$A$2:$I$1001,6,FALSE)</f>
        <v>0</v>
      </c>
      <c r="M175" t="str">
        <f>VLOOKUP($C175,'Customers Raw'!$A$2:$I$1001,7,FALSE)</f>
        <v>Partial College</v>
      </c>
      <c r="N175" t="str">
        <f>_xlfn.XLOOKUP(C175,'Customers Raw'!$A$2:$A$1001,'Customers Raw'!$I$2:$I$1001,,0)</f>
        <v>Ireland</v>
      </c>
    </row>
    <row r="176" spans="1:14" x14ac:dyDescent="0.2">
      <c r="A176" s="8">
        <v>175</v>
      </c>
      <c r="B176" s="17">
        <v>45005</v>
      </c>
      <c r="C176" s="7" t="s">
        <v>188</v>
      </c>
      <c r="D176" s="7" t="s">
        <v>16</v>
      </c>
      <c r="E176" s="8">
        <v>4</v>
      </c>
      <c r="F176" s="18">
        <v>25</v>
      </c>
      <c r="G176" s="19">
        <v>100</v>
      </c>
      <c r="H176" t="str">
        <f>VLOOKUP(C176,'Customers Raw'!$A$2:$G$1001,2,FALSE)</f>
        <v>Female</v>
      </c>
      <c r="I176">
        <f>VLOOKUP(C176,'Customers Raw'!$A$2:$I$1001,3,FALSE)</f>
        <v>31</v>
      </c>
      <c r="J176" t="str">
        <f>VLOOKUP($C176,'Customers Raw'!$A$2:$I$1001,4,FALSE)</f>
        <v>26-35</v>
      </c>
      <c r="K176">
        <f>VLOOKUP($C176,'Customers Raw'!$A$2:$I$1001,5,FALSE)</f>
        <v>50000</v>
      </c>
      <c r="L176">
        <f>VLOOKUP($C176,'Customers Raw'!$A$2:$I$1001,6,FALSE)</f>
        <v>0</v>
      </c>
      <c r="M176" t="str">
        <f>VLOOKUP($C176,'Customers Raw'!$A$2:$I$1001,7,FALSE)</f>
        <v>Graduate Degree</v>
      </c>
      <c r="N176" t="str">
        <f>_xlfn.XLOOKUP(C176,'Customers Raw'!$A$2:$A$1001,'Customers Raw'!$I$2:$I$1001,,0)</f>
        <v>Luxembourg</v>
      </c>
    </row>
    <row r="177" spans="1:14" x14ac:dyDescent="0.2">
      <c r="A177" s="8">
        <v>176</v>
      </c>
      <c r="B177" s="17">
        <v>45118</v>
      </c>
      <c r="C177" s="7" t="s">
        <v>189</v>
      </c>
      <c r="D177" s="7" t="s">
        <v>11</v>
      </c>
      <c r="E177" s="8">
        <v>2</v>
      </c>
      <c r="F177" s="18">
        <v>50</v>
      </c>
      <c r="G177" s="19">
        <v>100</v>
      </c>
      <c r="H177" t="str">
        <f>VLOOKUP(C177,'Customers Raw'!$A$2:$G$1001,2,FALSE)</f>
        <v>Female</v>
      </c>
      <c r="I177">
        <f>VLOOKUP(C177,'Customers Raw'!$A$2:$I$1001,3,FALSE)</f>
        <v>43</v>
      </c>
      <c r="J177" t="str">
        <f>VLOOKUP($C177,'Customers Raw'!$A$2:$I$1001,4,FALSE)</f>
        <v>36-45</v>
      </c>
      <c r="K177">
        <f>VLOOKUP($C177,'Customers Raw'!$A$2:$I$1001,5,FALSE)</f>
        <v>80000</v>
      </c>
      <c r="L177">
        <f>VLOOKUP($C177,'Customers Raw'!$A$2:$I$1001,6,FALSE)</f>
        <v>2</v>
      </c>
      <c r="M177" t="str">
        <f>VLOOKUP($C177,'Customers Raw'!$A$2:$I$1001,7,FALSE)</f>
        <v>Partial College</v>
      </c>
      <c r="N177" t="str">
        <f>_xlfn.XLOOKUP(C177,'Customers Raw'!$A$2:$A$1001,'Customers Raw'!$I$2:$I$1001,,0)</f>
        <v>Slovakia</v>
      </c>
    </row>
    <row r="178" spans="1:14" x14ac:dyDescent="0.2">
      <c r="A178" s="8">
        <v>177</v>
      </c>
      <c r="B178" s="17">
        <v>45009</v>
      </c>
      <c r="C178" s="7" t="s">
        <v>190</v>
      </c>
      <c r="D178" s="7" t="s">
        <v>11</v>
      </c>
      <c r="E178" s="8">
        <v>2</v>
      </c>
      <c r="F178" s="18">
        <v>50</v>
      </c>
      <c r="G178" s="19">
        <v>100</v>
      </c>
      <c r="H178" t="str">
        <f>VLOOKUP(C178,'Customers Raw'!$A$2:$G$1001,2,FALSE)</f>
        <v>Male</v>
      </c>
      <c r="I178">
        <f>VLOOKUP(C178,'Customers Raw'!$A$2:$I$1001,3,FALSE)</f>
        <v>45</v>
      </c>
      <c r="J178" t="str">
        <f>VLOOKUP($C178,'Customers Raw'!$A$2:$I$1001,4,FALSE)</f>
        <v>36-45</v>
      </c>
      <c r="K178">
        <f>VLOOKUP($C178,'Customers Raw'!$A$2:$I$1001,5,FALSE)</f>
        <v>20000</v>
      </c>
      <c r="L178">
        <f>VLOOKUP($C178,'Customers Raw'!$A$2:$I$1001,6,FALSE)</f>
        <v>0</v>
      </c>
      <c r="M178" t="str">
        <f>VLOOKUP($C178,'Customers Raw'!$A$2:$I$1001,7,FALSE)</f>
        <v>Partial College</v>
      </c>
      <c r="N178" t="str">
        <f>_xlfn.XLOOKUP(C178,'Customers Raw'!$A$2:$A$1001,'Customers Raw'!$I$2:$I$1001,,0)</f>
        <v>Poland</v>
      </c>
    </row>
    <row r="179" spans="1:14" x14ac:dyDescent="0.2">
      <c r="A179" s="8">
        <v>178</v>
      </c>
      <c r="B179" s="17">
        <v>45203</v>
      </c>
      <c r="C179" s="7" t="s">
        <v>191</v>
      </c>
      <c r="D179" s="7" t="s">
        <v>14</v>
      </c>
      <c r="E179" s="8">
        <v>2</v>
      </c>
      <c r="F179" s="18">
        <v>30</v>
      </c>
      <c r="G179" s="19">
        <v>60</v>
      </c>
      <c r="H179" t="str">
        <f>VLOOKUP(C179,'Customers Raw'!$A$2:$G$1001,2,FALSE)</f>
        <v>Male</v>
      </c>
      <c r="I179">
        <f>VLOOKUP(C179,'Customers Raw'!$A$2:$I$1001,3,FALSE)</f>
        <v>40</v>
      </c>
      <c r="J179" t="str">
        <f>VLOOKUP($C179,'Customers Raw'!$A$2:$I$1001,4,FALSE)</f>
        <v>36-45</v>
      </c>
      <c r="K179">
        <f>VLOOKUP($C179,'Customers Raw'!$A$2:$I$1001,5,FALSE)</f>
        <v>110000</v>
      </c>
      <c r="L179">
        <f>VLOOKUP($C179,'Customers Raw'!$A$2:$I$1001,6,FALSE)</f>
        <v>2</v>
      </c>
      <c r="M179" t="str">
        <f>VLOOKUP($C179,'Customers Raw'!$A$2:$I$1001,7,FALSE)</f>
        <v>Partial College</v>
      </c>
      <c r="N179" t="str">
        <f>_xlfn.XLOOKUP(C179,'Customers Raw'!$A$2:$A$1001,'Customers Raw'!$I$2:$I$1001,,0)</f>
        <v>Iceland</v>
      </c>
    </row>
    <row r="180" spans="1:14" x14ac:dyDescent="0.2">
      <c r="A180" s="8">
        <v>179</v>
      </c>
      <c r="B180" s="17">
        <v>45198</v>
      </c>
      <c r="C180" s="7" t="s">
        <v>192</v>
      </c>
      <c r="D180" s="7" t="s">
        <v>16</v>
      </c>
      <c r="E180" s="8">
        <v>1</v>
      </c>
      <c r="F180" s="18">
        <v>300</v>
      </c>
      <c r="G180" s="19">
        <v>300</v>
      </c>
      <c r="H180" t="str">
        <f>VLOOKUP(C180,'Customers Raw'!$A$2:$G$1001,2,FALSE)</f>
        <v>Male</v>
      </c>
      <c r="I180">
        <f>VLOOKUP(C180,'Customers Raw'!$A$2:$I$1001,3,FALSE)</f>
        <v>31</v>
      </c>
      <c r="J180" t="str">
        <f>VLOOKUP($C180,'Customers Raw'!$A$2:$I$1001,4,FALSE)</f>
        <v>26-35</v>
      </c>
      <c r="K180">
        <f>VLOOKUP($C180,'Customers Raw'!$A$2:$I$1001,5,FALSE)</f>
        <v>160000</v>
      </c>
      <c r="L180">
        <f>VLOOKUP($C180,'Customers Raw'!$A$2:$I$1001,6,FALSE)</f>
        <v>4</v>
      </c>
      <c r="M180" t="str">
        <f>VLOOKUP($C180,'Customers Raw'!$A$2:$I$1001,7,FALSE)</f>
        <v>Partial College</v>
      </c>
      <c r="N180" t="str">
        <f>_xlfn.XLOOKUP(C180,'Customers Raw'!$A$2:$A$1001,'Customers Raw'!$I$2:$I$1001,,0)</f>
        <v>Latvia</v>
      </c>
    </row>
    <row r="181" spans="1:14" x14ac:dyDescent="0.2">
      <c r="A181" s="8">
        <v>180</v>
      </c>
      <c r="B181" s="17">
        <v>44927</v>
      </c>
      <c r="C181" s="7" t="s">
        <v>193</v>
      </c>
      <c r="D181" s="7" t="s">
        <v>14</v>
      </c>
      <c r="E181" s="8">
        <v>3</v>
      </c>
      <c r="F181" s="18">
        <v>300</v>
      </c>
      <c r="G181" s="19">
        <v>900</v>
      </c>
      <c r="H181" t="str">
        <f>VLOOKUP(C181,'Customers Raw'!$A$2:$G$1001,2,FALSE)</f>
        <v>Male</v>
      </c>
      <c r="I181">
        <f>VLOOKUP(C181,'Customers Raw'!$A$2:$I$1001,3,FALSE)</f>
        <v>41</v>
      </c>
      <c r="J181" t="str">
        <f>VLOOKUP($C181,'Customers Raw'!$A$2:$I$1001,4,FALSE)</f>
        <v>36-45</v>
      </c>
      <c r="K181">
        <f>VLOOKUP($C181,'Customers Raw'!$A$2:$I$1001,5,FALSE)</f>
        <v>10000</v>
      </c>
      <c r="L181">
        <f>VLOOKUP($C181,'Customers Raw'!$A$2:$I$1001,6,FALSE)</f>
        <v>0</v>
      </c>
      <c r="M181" t="str">
        <f>VLOOKUP($C181,'Customers Raw'!$A$2:$I$1001,7,FALSE)</f>
        <v>Graduate Degree</v>
      </c>
      <c r="N181" t="str">
        <f>_xlfn.XLOOKUP(C181,'Customers Raw'!$A$2:$A$1001,'Customers Raw'!$I$2:$I$1001,,0)</f>
        <v>Greece</v>
      </c>
    </row>
    <row r="182" spans="1:14" x14ac:dyDescent="0.2">
      <c r="A182" s="8">
        <v>181</v>
      </c>
      <c r="B182" s="17">
        <v>45233</v>
      </c>
      <c r="C182" s="7" t="s">
        <v>194</v>
      </c>
      <c r="D182" s="7" t="s">
        <v>16</v>
      </c>
      <c r="E182" s="8">
        <v>4</v>
      </c>
      <c r="F182" s="18">
        <v>300</v>
      </c>
      <c r="G182" s="19">
        <v>1200</v>
      </c>
      <c r="H182" t="str">
        <f>VLOOKUP(C182,'Customers Raw'!$A$2:$G$1001,2,FALSE)</f>
        <v>Male</v>
      </c>
      <c r="I182">
        <f>VLOOKUP(C182,'Customers Raw'!$A$2:$I$1001,3,FALSE)</f>
        <v>19</v>
      </c>
      <c r="J182" t="str">
        <f>VLOOKUP($C182,'Customers Raw'!$A$2:$I$1001,4,FALSE)</f>
        <v>18-25</v>
      </c>
      <c r="K182">
        <f>VLOOKUP($C182,'Customers Raw'!$A$2:$I$1001,5,FALSE)</f>
        <v>10000</v>
      </c>
      <c r="L182">
        <f>VLOOKUP($C182,'Customers Raw'!$A$2:$I$1001,6,FALSE)</f>
        <v>1</v>
      </c>
      <c r="M182" t="str">
        <f>VLOOKUP($C182,'Customers Raw'!$A$2:$I$1001,7,FALSE)</f>
        <v>Graduate Degree</v>
      </c>
      <c r="N182" t="str">
        <f>_xlfn.XLOOKUP(C182,'Customers Raw'!$A$2:$A$1001,'Customers Raw'!$I$2:$I$1001,,0)</f>
        <v>Germany</v>
      </c>
    </row>
    <row r="183" spans="1:14" x14ac:dyDescent="0.2">
      <c r="A183" s="8">
        <v>182</v>
      </c>
      <c r="B183" s="17">
        <v>45092</v>
      </c>
      <c r="C183" s="7" t="s">
        <v>195</v>
      </c>
      <c r="D183" s="7" t="s">
        <v>11</v>
      </c>
      <c r="E183" s="8">
        <v>4</v>
      </c>
      <c r="F183" s="18">
        <v>30</v>
      </c>
      <c r="G183" s="19">
        <v>120</v>
      </c>
      <c r="H183" t="str">
        <f>VLOOKUP(C183,'Customers Raw'!$A$2:$G$1001,2,FALSE)</f>
        <v>Male</v>
      </c>
      <c r="I183">
        <f>VLOOKUP(C183,'Customers Raw'!$A$2:$I$1001,3,FALSE)</f>
        <v>62</v>
      </c>
      <c r="J183" t="str">
        <f>VLOOKUP($C183,'Customers Raw'!$A$2:$I$1001,4,FALSE)</f>
        <v>56-65</v>
      </c>
      <c r="K183">
        <f>VLOOKUP($C183,'Customers Raw'!$A$2:$I$1001,5,FALSE)</f>
        <v>30000</v>
      </c>
      <c r="L183">
        <f>VLOOKUP($C183,'Customers Raw'!$A$2:$I$1001,6,FALSE)</f>
        <v>3</v>
      </c>
      <c r="M183" t="str">
        <f>VLOOKUP($C183,'Customers Raw'!$A$2:$I$1001,7,FALSE)</f>
        <v>Partial College</v>
      </c>
      <c r="N183" t="str">
        <f>_xlfn.XLOOKUP(C183,'Customers Raw'!$A$2:$A$1001,'Customers Raw'!$I$2:$I$1001,,0)</f>
        <v>Belgium</v>
      </c>
    </row>
    <row r="184" spans="1:14" x14ac:dyDescent="0.2">
      <c r="A184" s="8">
        <v>183</v>
      </c>
      <c r="B184" s="17">
        <v>45177</v>
      </c>
      <c r="C184" s="7" t="s">
        <v>196</v>
      </c>
      <c r="D184" s="7" t="s">
        <v>11</v>
      </c>
      <c r="E184" s="8">
        <v>3</v>
      </c>
      <c r="F184" s="18">
        <v>300</v>
      </c>
      <c r="G184" s="19">
        <v>900</v>
      </c>
      <c r="H184" t="str">
        <f>VLOOKUP(C184,'Customers Raw'!$A$2:$G$1001,2,FALSE)</f>
        <v>Female</v>
      </c>
      <c r="I184">
        <f>VLOOKUP(C184,'Customers Raw'!$A$2:$I$1001,3,FALSE)</f>
        <v>43</v>
      </c>
      <c r="J184" t="str">
        <f>VLOOKUP($C184,'Customers Raw'!$A$2:$I$1001,4,FALSE)</f>
        <v>36-45</v>
      </c>
      <c r="K184">
        <f>VLOOKUP($C184,'Customers Raw'!$A$2:$I$1001,5,FALSE)</f>
        <v>10000</v>
      </c>
      <c r="L184">
        <f>VLOOKUP($C184,'Customers Raw'!$A$2:$I$1001,6,FALSE)</f>
        <v>2</v>
      </c>
      <c r="M184" t="str">
        <f>VLOOKUP($C184,'Customers Raw'!$A$2:$I$1001,7,FALSE)</f>
        <v>High School</v>
      </c>
      <c r="N184" t="str">
        <f>_xlfn.XLOOKUP(C184,'Customers Raw'!$A$2:$A$1001,'Customers Raw'!$I$2:$I$1001,,0)</f>
        <v>Montenegro</v>
      </c>
    </row>
    <row r="185" spans="1:14" x14ac:dyDescent="0.2">
      <c r="A185" s="8">
        <v>184</v>
      </c>
      <c r="B185" s="17">
        <v>44936</v>
      </c>
      <c r="C185" s="7" t="s">
        <v>197</v>
      </c>
      <c r="D185" s="7" t="s">
        <v>16</v>
      </c>
      <c r="E185" s="8">
        <v>4</v>
      </c>
      <c r="F185" s="18">
        <v>50</v>
      </c>
      <c r="G185" s="19">
        <v>200</v>
      </c>
      <c r="H185" t="str">
        <f>VLOOKUP(C185,'Customers Raw'!$A$2:$G$1001,2,FALSE)</f>
        <v>Male</v>
      </c>
      <c r="I185">
        <f>VLOOKUP(C185,'Customers Raw'!$A$2:$I$1001,3,FALSE)</f>
        <v>31</v>
      </c>
      <c r="J185" t="str">
        <f>VLOOKUP($C185,'Customers Raw'!$A$2:$I$1001,4,FALSE)</f>
        <v>26-35</v>
      </c>
      <c r="K185">
        <f>VLOOKUP($C185,'Customers Raw'!$A$2:$I$1001,5,FALSE)</f>
        <v>40000</v>
      </c>
      <c r="L185">
        <f>VLOOKUP($C185,'Customers Raw'!$A$2:$I$1001,6,FALSE)</f>
        <v>2</v>
      </c>
      <c r="M185" t="str">
        <f>VLOOKUP($C185,'Customers Raw'!$A$2:$I$1001,7,FALSE)</f>
        <v>Bachelors</v>
      </c>
      <c r="N185" t="str">
        <f>_xlfn.XLOOKUP(C185,'Customers Raw'!$A$2:$A$1001,'Customers Raw'!$I$2:$I$1001,,0)</f>
        <v>Luxembourg</v>
      </c>
    </row>
    <row r="186" spans="1:14" x14ac:dyDescent="0.2">
      <c r="A186" s="8">
        <v>185</v>
      </c>
      <c r="B186" s="17">
        <v>44984</v>
      </c>
      <c r="C186" s="7" t="s">
        <v>198</v>
      </c>
      <c r="D186" s="7" t="s">
        <v>14</v>
      </c>
      <c r="E186" s="8">
        <v>1</v>
      </c>
      <c r="F186" s="18">
        <v>25</v>
      </c>
      <c r="G186" s="19">
        <v>25</v>
      </c>
      <c r="H186" t="str">
        <f>VLOOKUP(C186,'Customers Raw'!$A$2:$G$1001,2,FALSE)</f>
        <v>Male</v>
      </c>
      <c r="I186">
        <f>VLOOKUP(C186,'Customers Raw'!$A$2:$I$1001,3,FALSE)</f>
        <v>24</v>
      </c>
      <c r="J186" t="str">
        <f>VLOOKUP($C186,'Customers Raw'!$A$2:$I$1001,4,FALSE)</f>
        <v>18-25</v>
      </c>
      <c r="K186">
        <f>VLOOKUP($C186,'Customers Raw'!$A$2:$I$1001,5,FALSE)</f>
        <v>130000</v>
      </c>
      <c r="L186">
        <f>VLOOKUP($C186,'Customers Raw'!$A$2:$I$1001,6,FALSE)</f>
        <v>4</v>
      </c>
      <c r="M186" t="str">
        <f>VLOOKUP($C186,'Customers Raw'!$A$2:$I$1001,7,FALSE)</f>
        <v>High School</v>
      </c>
      <c r="N186" t="str">
        <f>_xlfn.XLOOKUP(C186,'Customers Raw'!$A$2:$A$1001,'Customers Raw'!$I$2:$I$1001,,0)</f>
        <v>Gibraltar</v>
      </c>
    </row>
    <row r="187" spans="1:14" x14ac:dyDescent="0.2">
      <c r="A187" s="8">
        <v>186</v>
      </c>
      <c r="B187" s="17">
        <v>45112</v>
      </c>
      <c r="C187" s="7" t="s">
        <v>199</v>
      </c>
      <c r="D187" s="7" t="s">
        <v>14</v>
      </c>
      <c r="E187" s="8">
        <v>4</v>
      </c>
      <c r="F187" s="18">
        <v>50</v>
      </c>
      <c r="G187" s="19">
        <v>200</v>
      </c>
      <c r="H187" t="str">
        <f>VLOOKUP(C187,'Customers Raw'!$A$2:$G$1001,2,FALSE)</f>
        <v>Male</v>
      </c>
      <c r="I187">
        <f>VLOOKUP(C187,'Customers Raw'!$A$2:$I$1001,3,FALSE)</f>
        <v>20</v>
      </c>
      <c r="J187" t="str">
        <f>VLOOKUP($C187,'Customers Raw'!$A$2:$I$1001,4,FALSE)</f>
        <v>18-25</v>
      </c>
      <c r="K187">
        <f>VLOOKUP($C187,'Customers Raw'!$A$2:$I$1001,5,FALSE)</f>
        <v>90000</v>
      </c>
      <c r="L187">
        <f>VLOOKUP($C187,'Customers Raw'!$A$2:$I$1001,6,FALSE)</f>
        <v>1</v>
      </c>
      <c r="M187" t="str">
        <f>VLOOKUP($C187,'Customers Raw'!$A$2:$I$1001,7,FALSE)</f>
        <v>Bachelors</v>
      </c>
      <c r="N187" t="str">
        <f>_xlfn.XLOOKUP(C187,'Customers Raw'!$A$2:$A$1001,'Customers Raw'!$I$2:$I$1001,,0)</f>
        <v>Finland</v>
      </c>
    </row>
    <row r="188" spans="1:14" x14ac:dyDescent="0.2">
      <c r="A188" s="8">
        <v>187</v>
      </c>
      <c r="B188" s="17">
        <v>45084</v>
      </c>
      <c r="C188" s="7" t="s">
        <v>200</v>
      </c>
      <c r="D188" s="7" t="s">
        <v>14</v>
      </c>
      <c r="E188" s="8">
        <v>2</v>
      </c>
      <c r="F188" s="18">
        <v>50</v>
      </c>
      <c r="G188" s="19">
        <v>100</v>
      </c>
      <c r="H188" t="str">
        <f>VLOOKUP(C188,'Customers Raw'!$A$2:$G$1001,2,FALSE)</f>
        <v>Female</v>
      </c>
      <c r="I188">
        <f>VLOOKUP(C188,'Customers Raw'!$A$2:$I$1001,3,FALSE)</f>
        <v>64</v>
      </c>
      <c r="J188" t="str">
        <f>VLOOKUP($C188,'Customers Raw'!$A$2:$I$1001,4,FALSE)</f>
        <v>56-65</v>
      </c>
      <c r="K188">
        <f>VLOOKUP($C188,'Customers Raw'!$A$2:$I$1001,5,FALSE)</f>
        <v>30000</v>
      </c>
      <c r="L188">
        <f>VLOOKUP($C188,'Customers Raw'!$A$2:$I$1001,6,FALSE)</f>
        <v>3</v>
      </c>
      <c r="M188" t="str">
        <f>VLOOKUP($C188,'Customers Raw'!$A$2:$I$1001,7,FALSE)</f>
        <v>High School</v>
      </c>
      <c r="N188" t="str">
        <f>_xlfn.XLOOKUP(C188,'Customers Raw'!$A$2:$A$1001,'Customers Raw'!$I$2:$I$1001,,0)</f>
        <v>Poland</v>
      </c>
    </row>
    <row r="189" spans="1:14" x14ac:dyDescent="0.2">
      <c r="A189" s="8">
        <v>188</v>
      </c>
      <c r="B189" s="17">
        <v>45049</v>
      </c>
      <c r="C189" s="7" t="s">
        <v>201</v>
      </c>
      <c r="D189" s="7" t="s">
        <v>14</v>
      </c>
      <c r="E189" s="8">
        <v>3</v>
      </c>
      <c r="F189" s="18">
        <v>25</v>
      </c>
      <c r="G189" s="19">
        <v>75</v>
      </c>
      <c r="H189" t="str">
        <f>VLOOKUP(C189,'Customers Raw'!$A$2:$G$1001,2,FALSE)</f>
        <v>Male</v>
      </c>
      <c r="I189">
        <f>VLOOKUP(C189,'Customers Raw'!$A$2:$I$1001,3,FALSE)</f>
        <v>40</v>
      </c>
      <c r="J189" t="str">
        <f>VLOOKUP($C189,'Customers Raw'!$A$2:$I$1001,4,FALSE)</f>
        <v>36-45</v>
      </c>
      <c r="K189">
        <f>VLOOKUP($C189,'Customers Raw'!$A$2:$I$1001,5,FALSE)</f>
        <v>80000</v>
      </c>
      <c r="L189">
        <f>VLOOKUP($C189,'Customers Raw'!$A$2:$I$1001,6,FALSE)</f>
        <v>5</v>
      </c>
      <c r="M189" t="str">
        <f>VLOOKUP($C189,'Customers Raw'!$A$2:$I$1001,7,FALSE)</f>
        <v>Partial College</v>
      </c>
      <c r="N189" t="str">
        <f>_xlfn.XLOOKUP(C189,'Customers Raw'!$A$2:$A$1001,'Customers Raw'!$I$2:$I$1001,,0)</f>
        <v>Andorra</v>
      </c>
    </row>
    <row r="190" spans="1:14" x14ac:dyDescent="0.2">
      <c r="A190" s="8">
        <v>189</v>
      </c>
      <c r="B190" s="17">
        <v>44956</v>
      </c>
      <c r="C190" s="7" t="s">
        <v>202</v>
      </c>
      <c r="D190" s="7" t="s">
        <v>11</v>
      </c>
      <c r="E190" s="8">
        <v>1</v>
      </c>
      <c r="F190" s="18">
        <v>50</v>
      </c>
      <c r="G190" s="19">
        <v>50</v>
      </c>
      <c r="H190" t="str">
        <f>VLOOKUP(C190,'Customers Raw'!$A$2:$G$1001,2,FALSE)</f>
        <v>Male</v>
      </c>
      <c r="I190">
        <f>VLOOKUP(C190,'Customers Raw'!$A$2:$I$1001,3,FALSE)</f>
        <v>63</v>
      </c>
      <c r="J190" t="str">
        <f>VLOOKUP($C190,'Customers Raw'!$A$2:$I$1001,4,FALSE)</f>
        <v>56-65</v>
      </c>
      <c r="K190">
        <f>VLOOKUP($C190,'Customers Raw'!$A$2:$I$1001,5,FALSE)</f>
        <v>70000</v>
      </c>
      <c r="L190">
        <f>VLOOKUP($C190,'Customers Raw'!$A$2:$I$1001,6,FALSE)</f>
        <v>0</v>
      </c>
      <c r="M190" t="str">
        <f>VLOOKUP($C190,'Customers Raw'!$A$2:$I$1001,7,FALSE)</f>
        <v>Bachelors</v>
      </c>
      <c r="N190" t="str">
        <f>_xlfn.XLOOKUP(C190,'Customers Raw'!$A$2:$A$1001,'Customers Raw'!$I$2:$I$1001,,0)</f>
        <v>United Kingdom</v>
      </c>
    </row>
    <row r="191" spans="1:14" x14ac:dyDescent="0.2">
      <c r="A191" s="8">
        <v>190</v>
      </c>
      <c r="B191" s="17">
        <v>45050</v>
      </c>
      <c r="C191" s="7" t="s">
        <v>203</v>
      </c>
      <c r="D191" s="7" t="s">
        <v>11</v>
      </c>
      <c r="E191" s="8">
        <v>3</v>
      </c>
      <c r="F191" s="18">
        <v>30</v>
      </c>
      <c r="G191" s="19">
        <v>90</v>
      </c>
      <c r="H191" t="str">
        <f>VLOOKUP(C191,'Customers Raw'!$A$2:$G$1001,2,FALSE)</f>
        <v>Female</v>
      </c>
      <c r="I191">
        <f>VLOOKUP(C191,'Customers Raw'!$A$2:$I$1001,3,FALSE)</f>
        <v>60</v>
      </c>
      <c r="J191" t="str">
        <f>VLOOKUP($C191,'Customers Raw'!$A$2:$I$1001,4,FALSE)</f>
        <v>56-65</v>
      </c>
      <c r="K191">
        <f>VLOOKUP($C191,'Customers Raw'!$A$2:$I$1001,5,FALSE)</f>
        <v>30000</v>
      </c>
      <c r="L191">
        <f>VLOOKUP($C191,'Customers Raw'!$A$2:$I$1001,6,FALSE)</f>
        <v>1</v>
      </c>
      <c r="M191" t="str">
        <f>VLOOKUP($C191,'Customers Raw'!$A$2:$I$1001,7,FALSE)</f>
        <v>Partial College</v>
      </c>
      <c r="N191" t="str">
        <f>_xlfn.XLOOKUP(C191,'Customers Raw'!$A$2:$A$1001,'Customers Raw'!$I$2:$I$1001,,0)</f>
        <v>Switzerland</v>
      </c>
    </row>
    <row r="192" spans="1:14" x14ac:dyDescent="0.2">
      <c r="A192" s="8">
        <v>191</v>
      </c>
      <c r="B192" s="17">
        <v>45217</v>
      </c>
      <c r="C192" s="7" t="s">
        <v>204</v>
      </c>
      <c r="D192" s="7" t="s">
        <v>11</v>
      </c>
      <c r="E192" s="8">
        <v>1</v>
      </c>
      <c r="F192" s="18">
        <v>25</v>
      </c>
      <c r="G192" s="19">
        <v>25</v>
      </c>
      <c r="H192" t="str">
        <f>VLOOKUP(C192,'Customers Raw'!$A$2:$G$1001,2,FALSE)</f>
        <v>Male</v>
      </c>
      <c r="I192">
        <f>VLOOKUP(C192,'Customers Raw'!$A$2:$I$1001,3,FALSE)</f>
        <v>64</v>
      </c>
      <c r="J192" t="str">
        <f>VLOOKUP($C192,'Customers Raw'!$A$2:$I$1001,4,FALSE)</f>
        <v>56-65</v>
      </c>
      <c r="K192">
        <f>VLOOKUP($C192,'Customers Raw'!$A$2:$I$1001,5,FALSE)</f>
        <v>30000</v>
      </c>
      <c r="L192">
        <f>VLOOKUP($C192,'Customers Raw'!$A$2:$I$1001,6,FALSE)</f>
        <v>3</v>
      </c>
      <c r="M192" t="str">
        <f>VLOOKUP($C192,'Customers Raw'!$A$2:$I$1001,7,FALSE)</f>
        <v>High School</v>
      </c>
      <c r="N192" t="str">
        <f>_xlfn.XLOOKUP(C192,'Customers Raw'!$A$2:$A$1001,'Customers Raw'!$I$2:$I$1001,,0)</f>
        <v>Czech Republic</v>
      </c>
    </row>
    <row r="193" spans="1:14" x14ac:dyDescent="0.2">
      <c r="A193" s="8">
        <v>192</v>
      </c>
      <c r="B193" s="17">
        <v>44967</v>
      </c>
      <c r="C193" s="7" t="s">
        <v>205</v>
      </c>
      <c r="D193" s="7" t="s">
        <v>11</v>
      </c>
      <c r="E193" s="8">
        <v>2</v>
      </c>
      <c r="F193" s="18">
        <v>50</v>
      </c>
      <c r="G193" s="19">
        <v>100</v>
      </c>
      <c r="H193" t="str">
        <f>VLOOKUP(C193,'Customers Raw'!$A$2:$G$1001,2,FALSE)</f>
        <v>Male</v>
      </c>
      <c r="I193">
        <f>VLOOKUP(C193,'Customers Raw'!$A$2:$I$1001,3,FALSE)</f>
        <v>62</v>
      </c>
      <c r="J193" t="str">
        <f>VLOOKUP($C193,'Customers Raw'!$A$2:$I$1001,4,FALSE)</f>
        <v>56-65</v>
      </c>
      <c r="K193">
        <f>VLOOKUP($C193,'Customers Raw'!$A$2:$I$1001,5,FALSE)</f>
        <v>90000</v>
      </c>
      <c r="L193">
        <f>VLOOKUP($C193,'Customers Raw'!$A$2:$I$1001,6,FALSE)</f>
        <v>2</v>
      </c>
      <c r="M193" t="str">
        <f>VLOOKUP($C193,'Customers Raw'!$A$2:$I$1001,7,FALSE)</f>
        <v>High School</v>
      </c>
      <c r="N193" t="str">
        <f>_xlfn.XLOOKUP(C193,'Customers Raw'!$A$2:$A$1001,'Customers Raw'!$I$2:$I$1001,,0)</f>
        <v>Macedonia</v>
      </c>
    </row>
    <row r="194" spans="1:14" x14ac:dyDescent="0.2">
      <c r="A194" s="8">
        <v>193</v>
      </c>
      <c r="B194" s="17">
        <v>44970</v>
      </c>
      <c r="C194" s="7" t="s">
        <v>206</v>
      </c>
      <c r="D194" s="7" t="s">
        <v>11</v>
      </c>
      <c r="E194" s="8">
        <v>3</v>
      </c>
      <c r="F194" s="18">
        <v>500</v>
      </c>
      <c r="G194" s="19">
        <v>1500</v>
      </c>
      <c r="H194" t="str">
        <f>VLOOKUP(C194,'Customers Raw'!$A$2:$G$1001,2,FALSE)</f>
        <v>Male</v>
      </c>
      <c r="I194">
        <f>VLOOKUP(C194,'Customers Raw'!$A$2:$I$1001,3,FALSE)</f>
        <v>35</v>
      </c>
      <c r="J194" t="str">
        <f>VLOOKUP($C194,'Customers Raw'!$A$2:$I$1001,4,FALSE)</f>
        <v>26-35</v>
      </c>
      <c r="K194">
        <f>VLOOKUP($C194,'Customers Raw'!$A$2:$I$1001,5,FALSE)</f>
        <v>80000</v>
      </c>
      <c r="L194">
        <f>VLOOKUP($C194,'Customers Raw'!$A$2:$I$1001,6,FALSE)</f>
        <v>5</v>
      </c>
      <c r="M194" t="str">
        <f>VLOOKUP($C194,'Customers Raw'!$A$2:$I$1001,7,FALSE)</f>
        <v>Bachelors</v>
      </c>
      <c r="N194" t="str">
        <f>_xlfn.XLOOKUP(C194,'Customers Raw'!$A$2:$A$1001,'Customers Raw'!$I$2:$I$1001,,0)</f>
        <v>Luxembourg</v>
      </c>
    </row>
    <row r="195" spans="1:14" x14ac:dyDescent="0.2">
      <c r="A195" s="8">
        <v>194</v>
      </c>
      <c r="B195" s="17">
        <v>45175</v>
      </c>
      <c r="C195" s="7" t="s">
        <v>207</v>
      </c>
      <c r="D195" s="7" t="s">
        <v>14</v>
      </c>
      <c r="E195" s="8">
        <v>4</v>
      </c>
      <c r="F195" s="18">
        <v>50</v>
      </c>
      <c r="G195" s="19">
        <v>200</v>
      </c>
      <c r="H195" t="str">
        <f>VLOOKUP(C195,'Customers Raw'!$A$2:$G$1001,2,FALSE)</f>
        <v>Male</v>
      </c>
      <c r="I195">
        <f>VLOOKUP(C195,'Customers Raw'!$A$2:$I$1001,3,FALSE)</f>
        <v>55</v>
      </c>
      <c r="J195" t="str">
        <f>VLOOKUP($C195,'Customers Raw'!$A$2:$I$1001,4,FALSE)</f>
        <v>46-55</v>
      </c>
      <c r="K195">
        <f>VLOOKUP($C195,'Customers Raw'!$A$2:$I$1001,5,FALSE)</f>
        <v>70000</v>
      </c>
      <c r="L195">
        <f>VLOOKUP($C195,'Customers Raw'!$A$2:$I$1001,6,FALSE)</f>
        <v>5</v>
      </c>
      <c r="M195" t="str">
        <f>VLOOKUP($C195,'Customers Raw'!$A$2:$I$1001,7,FALSE)</f>
        <v>Bachelors</v>
      </c>
      <c r="N195" t="str">
        <f>_xlfn.XLOOKUP(C195,'Customers Raw'!$A$2:$A$1001,'Customers Raw'!$I$2:$I$1001,,0)</f>
        <v>Poland</v>
      </c>
    </row>
    <row r="196" spans="1:14" x14ac:dyDescent="0.2">
      <c r="A196" s="8">
        <v>195</v>
      </c>
      <c r="B196" s="17">
        <v>44962</v>
      </c>
      <c r="C196" s="7" t="s">
        <v>208</v>
      </c>
      <c r="D196" s="7" t="s">
        <v>14</v>
      </c>
      <c r="E196" s="8">
        <v>1</v>
      </c>
      <c r="F196" s="18">
        <v>30</v>
      </c>
      <c r="G196" s="19">
        <v>30</v>
      </c>
      <c r="H196" t="str">
        <f>VLOOKUP(C196,'Customers Raw'!$A$2:$G$1001,2,FALSE)</f>
        <v>Male</v>
      </c>
      <c r="I196">
        <f>VLOOKUP(C196,'Customers Raw'!$A$2:$I$1001,3,FALSE)</f>
        <v>52</v>
      </c>
      <c r="J196" t="str">
        <f>VLOOKUP($C196,'Customers Raw'!$A$2:$I$1001,4,FALSE)</f>
        <v>46-55</v>
      </c>
      <c r="K196">
        <f>VLOOKUP($C196,'Customers Raw'!$A$2:$I$1001,5,FALSE)</f>
        <v>10000</v>
      </c>
      <c r="L196">
        <f>VLOOKUP($C196,'Customers Raw'!$A$2:$I$1001,6,FALSE)</f>
        <v>0</v>
      </c>
      <c r="M196" t="str">
        <f>VLOOKUP($C196,'Customers Raw'!$A$2:$I$1001,7,FALSE)</f>
        <v>Partial High School</v>
      </c>
      <c r="N196" t="str">
        <f>_xlfn.XLOOKUP(C196,'Customers Raw'!$A$2:$A$1001,'Customers Raw'!$I$2:$I$1001,,0)</f>
        <v>Liechtenstein</v>
      </c>
    </row>
    <row r="197" spans="1:14" x14ac:dyDescent="0.2">
      <c r="A197" s="8">
        <v>196</v>
      </c>
      <c r="B197" s="17">
        <v>45199</v>
      </c>
      <c r="C197" s="7" t="s">
        <v>209</v>
      </c>
      <c r="D197" s="7" t="s">
        <v>14</v>
      </c>
      <c r="E197" s="8">
        <v>3</v>
      </c>
      <c r="F197" s="18">
        <v>300</v>
      </c>
      <c r="G197" s="19">
        <v>900</v>
      </c>
      <c r="H197" t="str">
        <f>VLOOKUP(C197,'Customers Raw'!$A$2:$G$1001,2,FALSE)</f>
        <v>Female</v>
      </c>
      <c r="I197">
        <f>VLOOKUP(C197,'Customers Raw'!$A$2:$I$1001,3,FALSE)</f>
        <v>32</v>
      </c>
      <c r="J197" t="str">
        <f>VLOOKUP($C197,'Customers Raw'!$A$2:$I$1001,4,FALSE)</f>
        <v>26-35</v>
      </c>
      <c r="K197">
        <f>VLOOKUP($C197,'Customers Raw'!$A$2:$I$1001,5,FALSE)</f>
        <v>20000</v>
      </c>
      <c r="L197">
        <f>VLOOKUP($C197,'Customers Raw'!$A$2:$I$1001,6,FALSE)</f>
        <v>0</v>
      </c>
      <c r="M197" t="str">
        <f>VLOOKUP($C197,'Customers Raw'!$A$2:$I$1001,7,FALSE)</f>
        <v>Bachelors</v>
      </c>
      <c r="N197" t="str">
        <f>_xlfn.XLOOKUP(C197,'Customers Raw'!$A$2:$A$1001,'Customers Raw'!$I$2:$I$1001,,0)</f>
        <v>Belgium</v>
      </c>
    </row>
    <row r="198" spans="1:14" x14ac:dyDescent="0.2">
      <c r="A198" s="8">
        <v>197</v>
      </c>
      <c r="B198" s="17">
        <v>44991</v>
      </c>
      <c r="C198" s="7" t="s">
        <v>210</v>
      </c>
      <c r="D198" s="7" t="s">
        <v>14</v>
      </c>
      <c r="E198" s="8">
        <v>4</v>
      </c>
      <c r="F198" s="18">
        <v>50</v>
      </c>
      <c r="G198" s="19">
        <v>200</v>
      </c>
      <c r="H198" t="str">
        <f>VLOOKUP(C198,'Customers Raw'!$A$2:$G$1001,2,FALSE)</f>
        <v>Female</v>
      </c>
      <c r="I198">
        <f>VLOOKUP(C198,'Customers Raw'!$A$2:$I$1001,3,FALSE)</f>
        <v>42</v>
      </c>
      <c r="J198" t="str">
        <f>VLOOKUP($C198,'Customers Raw'!$A$2:$I$1001,4,FALSE)</f>
        <v>36-45</v>
      </c>
      <c r="K198">
        <f>VLOOKUP($C198,'Customers Raw'!$A$2:$I$1001,5,FALSE)</f>
        <v>50000</v>
      </c>
      <c r="L198">
        <f>VLOOKUP($C198,'Customers Raw'!$A$2:$I$1001,6,FALSE)</f>
        <v>0</v>
      </c>
      <c r="M198" t="str">
        <f>VLOOKUP($C198,'Customers Raw'!$A$2:$I$1001,7,FALSE)</f>
        <v>Graduate Degree</v>
      </c>
      <c r="N198" t="str">
        <f>_xlfn.XLOOKUP(C198,'Customers Raw'!$A$2:$A$1001,'Customers Raw'!$I$2:$I$1001,,0)</f>
        <v>Netherlands</v>
      </c>
    </row>
    <row r="199" spans="1:14" x14ac:dyDescent="0.2">
      <c r="A199" s="8">
        <v>198</v>
      </c>
      <c r="B199" s="17">
        <v>44992</v>
      </c>
      <c r="C199" s="7" t="s">
        <v>211</v>
      </c>
      <c r="D199" s="7" t="s">
        <v>11</v>
      </c>
      <c r="E199" s="8">
        <v>3</v>
      </c>
      <c r="F199" s="18">
        <v>300</v>
      </c>
      <c r="G199" s="19">
        <v>900</v>
      </c>
      <c r="H199" t="str">
        <f>VLOOKUP(C199,'Customers Raw'!$A$2:$G$1001,2,FALSE)</f>
        <v>Female</v>
      </c>
      <c r="I199">
        <f>VLOOKUP(C199,'Customers Raw'!$A$2:$I$1001,3,FALSE)</f>
        <v>54</v>
      </c>
      <c r="J199" t="str">
        <f>VLOOKUP($C199,'Customers Raw'!$A$2:$I$1001,4,FALSE)</f>
        <v>46-55</v>
      </c>
      <c r="K199">
        <f>VLOOKUP($C199,'Customers Raw'!$A$2:$I$1001,5,FALSE)</f>
        <v>60000</v>
      </c>
      <c r="L199">
        <f>VLOOKUP($C199,'Customers Raw'!$A$2:$I$1001,6,FALSE)</f>
        <v>2</v>
      </c>
      <c r="M199" t="str">
        <f>VLOOKUP($C199,'Customers Raw'!$A$2:$I$1001,7,FALSE)</f>
        <v>Graduate Degree</v>
      </c>
      <c r="N199" t="str">
        <f>_xlfn.XLOOKUP(C199,'Customers Raw'!$A$2:$A$1001,'Customers Raw'!$I$2:$I$1001,,0)</f>
        <v>Latvia</v>
      </c>
    </row>
    <row r="200" spans="1:14" x14ac:dyDescent="0.2">
      <c r="A200" s="8">
        <v>199</v>
      </c>
      <c r="B200" s="17">
        <v>45264</v>
      </c>
      <c r="C200" s="7" t="s">
        <v>212</v>
      </c>
      <c r="D200" s="7" t="s">
        <v>11</v>
      </c>
      <c r="E200" s="8">
        <v>3</v>
      </c>
      <c r="F200" s="18">
        <v>500</v>
      </c>
      <c r="G200" s="19">
        <v>1500</v>
      </c>
      <c r="H200" t="str">
        <f>VLOOKUP(C200,'Customers Raw'!$A$2:$G$1001,2,FALSE)</f>
        <v>Male</v>
      </c>
      <c r="I200">
        <f>VLOOKUP(C200,'Customers Raw'!$A$2:$I$1001,3,FALSE)</f>
        <v>45</v>
      </c>
      <c r="J200" t="str">
        <f>VLOOKUP($C200,'Customers Raw'!$A$2:$I$1001,4,FALSE)</f>
        <v>36-45</v>
      </c>
      <c r="K200">
        <f>VLOOKUP($C200,'Customers Raw'!$A$2:$I$1001,5,FALSE)</f>
        <v>100000</v>
      </c>
      <c r="L200">
        <f>VLOOKUP($C200,'Customers Raw'!$A$2:$I$1001,6,FALSE)</f>
        <v>0</v>
      </c>
      <c r="M200" t="str">
        <f>VLOOKUP($C200,'Customers Raw'!$A$2:$I$1001,7,FALSE)</f>
        <v>Graduate Degree</v>
      </c>
      <c r="N200" t="str">
        <f>_xlfn.XLOOKUP(C200,'Customers Raw'!$A$2:$A$1001,'Customers Raw'!$I$2:$I$1001,,0)</f>
        <v>Guernsey</v>
      </c>
    </row>
    <row r="201" spans="1:14" x14ac:dyDescent="0.2">
      <c r="A201" s="8">
        <v>200</v>
      </c>
      <c r="B201" s="17">
        <v>45170</v>
      </c>
      <c r="C201" s="7" t="s">
        <v>213</v>
      </c>
      <c r="D201" s="7" t="s">
        <v>11</v>
      </c>
      <c r="E201" s="8">
        <v>3</v>
      </c>
      <c r="F201" s="18">
        <v>50</v>
      </c>
      <c r="G201" s="19">
        <v>150</v>
      </c>
      <c r="H201" t="str">
        <f>VLOOKUP(C201,'Customers Raw'!$A$2:$G$1001,2,FALSE)</f>
        <v>Male</v>
      </c>
      <c r="I201">
        <f>VLOOKUP(C201,'Customers Raw'!$A$2:$I$1001,3,FALSE)</f>
        <v>27</v>
      </c>
      <c r="J201" t="str">
        <f>VLOOKUP($C201,'Customers Raw'!$A$2:$I$1001,4,FALSE)</f>
        <v>26-35</v>
      </c>
      <c r="K201">
        <f>VLOOKUP($C201,'Customers Raw'!$A$2:$I$1001,5,FALSE)</f>
        <v>80000</v>
      </c>
      <c r="L201">
        <f>VLOOKUP($C201,'Customers Raw'!$A$2:$I$1001,6,FALSE)</f>
        <v>0</v>
      </c>
      <c r="M201" t="str">
        <f>VLOOKUP($C201,'Customers Raw'!$A$2:$I$1001,7,FALSE)</f>
        <v>Bachelors</v>
      </c>
      <c r="N201" t="str">
        <f>_xlfn.XLOOKUP(C201,'Customers Raw'!$A$2:$A$1001,'Customers Raw'!$I$2:$I$1001,,0)</f>
        <v>Monaco</v>
      </c>
    </row>
    <row r="202" spans="1:14" x14ac:dyDescent="0.2">
      <c r="A202" s="8">
        <v>201</v>
      </c>
      <c r="B202" s="17">
        <v>45208</v>
      </c>
      <c r="C202" s="7" t="s">
        <v>214</v>
      </c>
      <c r="D202" s="7" t="s">
        <v>16</v>
      </c>
      <c r="E202" s="8">
        <v>1</v>
      </c>
      <c r="F202" s="18">
        <v>25</v>
      </c>
      <c r="G202" s="19">
        <v>25</v>
      </c>
      <c r="H202" t="str">
        <f>VLOOKUP(C202,'Customers Raw'!$A$2:$G$1001,2,FALSE)</f>
        <v>Male</v>
      </c>
      <c r="I202">
        <f>VLOOKUP(C202,'Customers Raw'!$A$2:$I$1001,3,FALSE)</f>
        <v>56</v>
      </c>
      <c r="J202" t="str">
        <f>VLOOKUP($C202,'Customers Raw'!$A$2:$I$1001,4,FALSE)</f>
        <v>56-65</v>
      </c>
      <c r="K202">
        <f>VLOOKUP($C202,'Customers Raw'!$A$2:$I$1001,5,FALSE)</f>
        <v>60000</v>
      </c>
      <c r="L202">
        <f>VLOOKUP($C202,'Customers Raw'!$A$2:$I$1001,6,FALSE)</f>
        <v>0</v>
      </c>
      <c r="M202" t="str">
        <f>VLOOKUP($C202,'Customers Raw'!$A$2:$I$1001,7,FALSE)</f>
        <v>Bachelors</v>
      </c>
      <c r="N202" t="str">
        <f>_xlfn.XLOOKUP(C202,'Customers Raw'!$A$2:$A$1001,'Customers Raw'!$I$2:$I$1001,,0)</f>
        <v>Sweden</v>
      </c>
    </row>
    <row r="203" spans="1:14" x14ac:dyDescent="0.2">
      <c r="A203" s="8">
        <v>202</v>
      </c>
      <c r="B203" s="17">
        <v>45011</v>
      </c>
      <c r="C203" s="7" t="s">
        <v>215</v>
      </c>
      <c r="D203" s="7" t="s">
        <v>14</v>
      </c>
      <c r="E203" s="8">
        <v>4</v>
      </c>
      <c r="F203" s="18">
        <v>300</v>
      </c>
      <c r="G203" s="19">
        <v>1200</v>
      </c>
      <c r="H203" t="str">
        <f>VLOOKUP(C203,'Customers Raw'!$A$2:$G$1001,2,FALSE)</f>
        <v>Female</v>
      </c>
      <c r="I203">
        <f>VLOOKUP(C203,'Customers Raw'!$A$2:$I$1001,3,FALSE)</f>
        <v>34</v>
      </c>
      <c r="J203" t="str">
        <f>VLOOKUP($C203,'Customers Raw'!$A$2:$I$1001,4,FALSE)</f>
        <v>26-35</v>
      </c>
      <c r="K203">
        <f>VLOOKUP($C203,'Customers Raw'!$A$2:$I$1001,5,FALSE)</f>
        <v>10000</v>
      </c>
      <c r="L203">
        <f>VLOOKUP($C203,'Customers Raw'!$A$2:$I$1001,6,FALSE)</f>
        <v>1</v>
      </c>
      <c r="M203" t="str">
        <f>VLOOKUP($C203,'Customers Raw'!$A$2:$I$1001,7,FALSE)</f>
        <v>High School</v>
      </c>
      <c r="N203" t="str">
        <f>_xlfn.XLOOKUP(C203,'Customers Raw'!$A$2:$A$1001,'Customers Raw'!$I$2:$I$1001,,0)</f>
        <v>Germany</v>
      </c>
    </row>
    <row r="204" spans="1:14" x14ac:dyDescent="0.2">
      <c r="A204" s="8">
        <v>203</v>
      </c>
      <c r="B204" s="17">
        <v>45062</v>
      </c>
      <c r="C204" s="7" t="s">
        <v>216</v>
      </c>
      <c r="D204" s="7" t="s">
        <v>14</v>
      </c>
      <c r="E204" s="8">
        <v>2</v>
      </c>
      <c r="F204" s="18">
        <v>500</v>
      </c>
      <c r="G204" s="19">
        <v>1000</v>
      </c>
      <c r="H204" t="str">
        <f>VLOOKUP(C204,'Customers Raw'!$A$2:$G$1001,2,FALSE)</f>
        <v>Male</v>
      </c>
      <c r="I204">
        <f>VLOOKUP(C204,'Customers Raw'!$A$2:$I$1001,3,FALSE)</f>
        <v>56</v>
      </c>
      <c r="J204" t="str">
        <f>VLOOKUP($C204,'Customers Raw'!$A$2:$I$1001,4,FALSE)</f>
        <v>56-65</v>
      </c>
      <c r="K204">
        <f>VLOOKUP($C204,'Customers Raw'!$A$2:$I$1001,5,FALSE)</f>
        <v>40000</v>
      </c>
      <c r="L204">
        <f>VLOOKUP($C204,'Customers Raw'!$A$2:$I$1001,6,FALSE)</f>
        <v>2</v>
      </c>
      <c r="M204" t="str">
        <f>VLOOKUP($C204,'Customers Raw'!$A$2:$I$1001,7,FALSE)</f>
        <v>Partial College</v>
      </c>
      <c r="N204" t="str">
        <f>_xlfn.XLOOKUP(C204,'Customers Raw'!$A$2:$A$1001,'Customers Raw'!$I$2:$I$1001,,0)</f>
        <v>Spain</v>
      </c>
    </row>
    <row r="205" spans="1:14" x14ac:dyDescent="0.2">
      <c r="A205" s="8">
        <v>204</v>
      </c>
      <c r="B205" s="17">
        <v>45197</v>
      </c>
      <c r="C205" s="7" t="s">
        <v>217</v>
      </c>
      <c r="D205" s="7" t="s">
        <v>11</v>
      </c>
      <c r="E205" s="8">
        <v>1</v>
      </c>
      <c r="F205" s="18">
        <v>25</v>
      </c>
      <c r="G205" s="19">
        <v>25</v>
      </c>
      <c r="H205" t="str">
        <f>VLOOKUP(C205,'Customers Raw'!$A$2:$G$1001,2,FALSE)</f>
        <v>Male</v>
      </c>
      <c r="I205">
        <f>VLOOKUP(C205,'Customers Raw'!$A$2:$I$1001,3,FALSE)</f>
        <v>39</v>
      </c>
      <c r="J205" t="str">
        <f>VLOOKUP($C205,'Customers Raw'!$A$2:$I$1001,4,FALSE)</f>
        <v>36-45</v>
      </c>
      <c r="K205">
        <f>VLOOKUP($C205,'Customers Raw'!$A$2:$I$1001,5,FALSE)</f>
        <v>60000</v>
      </c>
      <c r="L205">
        <f>VLOOKUP($C205,'Customers Raw'!$A$2:$I$1001,6,FALSE)</f>
        <v>1</v>
      </c>
      <c r="M205" t="str">
        <f>VLOOKUP($C205,'Customers Raw'!$A$2:$I$1001,7,FALSE)</f>
        <v>Partial College</v>
      </c>
      <c r="N205" t="str">
        <f>_xlfn.XLOOKUP(C205,'Customers Raw'!$A$2:$A$1001,'Customers Raw'!$I$2:$I$1001,,0)</f>
        <v>San Marino</v>
      </c>
    </row>
    <row r="206" spans="1:14" x14ac:dyDescent="0.2">
      <c r="A206" s="8">
        <v>205</v>
      </c>
      <c r="B206" s="17">
        <v>45237</v>
      </c>
      <c r="C206" s="7" t="s">
        <v>218</v>
      </c>
      <c r="D206" s="7" t="s">
        <v>14</v>
      </c>
      <c r="E206" s="8">
        <v>1</v>
      </c>
      <c r="F206" s="18">
        <v>25</v>
      </c>
      <c r="G206" s="19">
        <v>25</v>
      </c>
      <c r="H206" t="str">
        <f>VLOOKUP(C206,'Customers Raw'!$A$2:$G$1001,2,FALSE)</f>
        <v>Female</v>
      </c>
      <c r="I206">
        <f>VLOOKUP(C206,'Customers Raw'!$A$2:$I$1001,3,FALSE)</f>
        <v>43</v>
      </c>
      <c r="J206" t="str">
        <f>VLOOKUP($C206,'Customers Raw'!$A$2:$I$1001,4,FALSE)</f>
        <v>36-45</v>
      </c>
      <c r="K206">
        <f>VLOOKUP($C206,'Customers Raw'!$A$2:$I$1001,5,FALSE)</f>
        <v>90000</v>
      </c>
      <c r="L206">
        <f>VLOOKUP($C206,'Customers Raw'!$A$2:$I$1001,6,FALSE)</f>
        <v>3</v>
      </c>
      <c r="M206" t="str">
        <f>VLOOKUP($C206,'Customers Raw'!$A$2:$I$1001,7,FALSE)</f>
        <v>High School</v>
      </c>
      <c r="N206" t="str">
        <f>_xlfn.XLOOKUP(C206,'Customers Raw'!$A$2:$A$1001,'Customers Raw'!$I$2:$I$1001,,0)</f>
        <v>Gibraltar</v>
      </c>
    </row>
    <row r="207" spans="1:14" x14ac:dyDescent="0.2">
      <c r="A207" s="8">
        <v>206</v>
      </c>
      <c r="B207" s="17">
        <v>45143</v>
      </c>
      <c r="C207" s="7" t="s">
        <v>219</v>
      </c>
      <c r="D207" s="7" t="s">
        <v>14</v>
      </c>
      <c r="E207" s="8">
        <v>1</v>
      </c>
      <c r="F207" s="18">
        <v>25</v>
      </c>
      <c r="G207" s="19">
        <v>25</v>
      </c>
      <c r="H207" t="str">
        <f>VLOOKUP(C207,'Customers Raw'!$A$2:$G$1001,2,FALSE)</f>
        <v>Male</v>
      </c>
      <c r="I207">
        <f>VLOOKUP(C207,'Customers Raw'!$A$2:$I$1001,3,FALSE)</f>
        <v>61</v>
      </c>
      <c r="J207" t="str">
        <f>VLOOKUP($C207,'Customers Raw'!$A$2:$I$1001,4,FALSE)</f>
        <v>56-65</v>
      </c>
      <c r="K207">
        <f>VLOOKUP($C207,'Customers Raw'!$A$2:$I$1001,5,FALSE)</f>
        <v>30000</v>
      </c>
      <c r="L207">
        <f>VLOOKUP($C207,'Customers Raw'!$A$2:$I$1001,6,FALSE)</f>
        <v>3</v>
      </c>
      <c r="M207" t="str">
        <f>VLOOKUP($C207,'Customers Raw'!$A$2:$I$1001,7,FALSE)</f>
        <v>Graduate Degree</v>
      </c>
      <c r="N207" t="str">
        <f>_xlfn.XLOOKUP(C207,'Customers Raw'!$A$2:$A$1001,'Customers Raw'!$I$2:$I$1001,,0)</f>
        <v>Netherlands</v>
      </c>
    </row>
    <row r="208" spans="1:14" x14ac:dyDescent="0.2">
      <c r="A208" s="8">
        <v>207</v>
      </c>
      <c r="B208" s="17">
        <v>45035</v>
      </c>
      <c r="C208" s="7" t="s">
        <v>220</v>
      </c>
      <c r="D208" s="7" t="s">
        <v>11</v>
      </c>
      <c r="E208" s="8">
        <v>2</v>
      </c>
      <c r="F208" s="18">
        <v>25</v>
      </c>
      <c r="G208" s="19">
        <v>50</v>
      </c>
      <c r="H208" t="str">
        <f>VLOOKUP(C208,'Customers Raw'!$A$2:$G$1001,2,FALSE)</f>
        <v>Female</v>
      </c>
      <c r="I208">
        <f>VLOOKUP(C208,'Customers Raw'!$A$2:$I$1001,3,FALSE)</f>
        <v>42</v>
      </c>
      <c r="J208" t="str">
        <f>VLOOKUP($C208,'Customers Raw'!$A$2:$I$1001,4,FALSE)</f>
        <v>36-45</v>
      </c>
      <c r="K208">
        <f>VLOOKUP($C208,'Customers Raw'!$A$2:$I$1001,5,FALSE)</f>
        <v>90000</v>
      </c>
      <c r="L208">
        <f>VLOOKUP($C208,'Customers Raw'!$A$2:$I$1001,6,FALSE)</f>
        <v>5</v>
      </c>
      <c r="M208" t="str">
        <f>VLOOKUP($C208,'Customers Raw'!$A$2:$I$1001,7,FALSE)</f>
        <v>Partial College</v>
      </c>
      <c r="N208" t="str">
        <f>_xlfn.XLOOKUP(C208,'Customers Raw'!$A$2:$A$1001,'Customers Raw'!$I$2:$I$1001,,0)</f>
        <v>Czech Republic</v>
      </c>
    </row>
    <row r="209" spans="1:14" x14ac:dyDescent="0.2">
      <c r="A209" s="8">
        <v>208</v>
      </c>
      <c r="B209" s="17">
        <v>45203</v>
      </c>
      <c r="C209" s="7" t="s">
        <v>221</v>
      </c>
      <c r="D209" s="7" t="s">
        <v>16</v>
      </c>
      <c r="E209" s="8">
        <v>4</v>
      </c>
      <c r="F209" s="18">
        <v>50</v>
      </c>
      <c r="G209" s="19">
        <v>200</v>
      </c>
      <c r="H209" t="str">
        <f>VLOOKUP(C209,'Customers Raw'!$A$2:$G$1001,2,FALSE)</f>
        <v>Female</v>
      </c>
      <c r="I209">
        <f>VLOOKUP(C209,'Customers Raw'!$A$2:$I$1001,3,FALSE)</f>
        <v>34</v>
      </c>
      <c r="J209" t="str">
        <f>VLOOKUP($C209,'Customers Raw'!$A$2:$I$1001,4,FALSE)</f>
        <v>26-35</v>
      </c>
      <c r="K209">
        <f>VLOOKUP($C209,'Customers Raw'!$A$2:$I$1001,5,FALSE)</f>
        <v>20000</v>
      </c>
      <c r="L209">
        <f>VLOOKUP($C209,'Customers Raw'!$A$2:$I$1001,6,FALSE)</f>
        <v>0</v>
      </c>
      <c r="M209" t="str">
        <f>VLOOKUP($C209,'Customers Raw'!$A$2:$I$1001,7,FALSE)</f>
        <v>Partial High School</v>
      </c>
      <c r="N209" t="str">
        <f>_xlfn.XLOOKUP(C209,'Customers Raw'!$A$2:$A$1001,'Customers Raw'!$I$2:$I$1001,,0)</f>
        <v>Serbia</v>
      </c>
    </row>
    <row r="210" spans="1:14" x14ac:dyDescent="0.2">
      <c r="A210" s="8">
        <v>209</v>
      </c>
      <c r="B210" s="17">
        <v>45280</v>
      </c>
      <c r="C210" s="7" t="s">
        <v>222</v>
      </c>
      <c r="D210" s="7" t="s">
        <v>16</v>
      </c>
      <c r="E210" s="8">
        <v>4</v>
      </c>
      <c r="F210" s="18">
        <v>50</v>
      </c>
      <c r="G210" s="19">
        <v>200</v>
      </c>
      <c r="H210" t="str">
        <f>VLOOKUP(C210,'Customers Raw'!$A$2:$G$1001,2,FALSE)</f>
        <v>Female</v>
      </c>
      <c r="I210">
        <f>VLOOKUP(C210,'Customers Raw'!$A$2:$I$1001,3,FALSE)</f>
        <v>30</v>
      </c>
      <c r="J210" t="str">
        <f>VLOOKUP($C210,'Customers Raw'!$A$2:$I$1001,4,FALSE)</f>
        <v>26-35</v>
      </c>
      <c r="K210">
        <f>VLOOKUP($C210,'Customers Raw'!$A$2:$I$1001,5,FALSE)</f>
        <v>40000</v>
      </c>
      <c r="L210">
        <f>VLOOKUP($C210,'Customers Raw'!$A$2:$I$1001,6,FALSE)</f>
        <v>0</v>
      </c>
      <c r="M210" t="str">
        <f>VLOOKUP($C210,'Customers Raw'!$A$2:$I$1001,7,FALSE)</f>
        <v>Graduate Degree</v>
      </c>
      <c r="N210" t="str">
        <f>_xlfn.XLOOKUP(C210,'Customers Raw'!$A$2:$A$1001,'Customers Raw'!$I$2:$I$1001,,0)</f>
        <v>Norway</v>
      </c>
    </row>
    <row r="211" spans="1:14" x14ac:dyDescent="0.2">
      <c r="A211" s="8">
        <v>210</v>
      </c>
      <c r="B211" s="17">
        <v>45029</v>
      </c>
      <c r="C211" s="7" t="s">
        <v>223</v>
      </c>
      <c r="D211" s="7" t="s">
        <v>16</v>
      </c>
      <c r="E211" s="8">
        <v>4</v>
      </c>
      <c r="F211" s="18">
        <v>50</v>
      </c>
      <c r="G211" s="19">
        <v>200</v>
      </c>
      <c r="H211" t="str">
        <f>VLOOKUP(C211,'Customers Raw'!$A$2:$G$1001,2,FALSE)</f>
        <v>Male</v>
      </c>
      <c r="I211">
        <f>VLOOKUP(C211,'Customers Raw'!$A$2:$I$1001,3,FALSE)</f>
        <v>37</v>
      </c>
      <c r="J211" t="str">
        <f>VLOOKUP($C211,'Customers Raw'!$A$2:$I$1001,4,FALSE)</f>
        <v>36-45</v>
      </c>
      <c r="K211">
        <f>VLOOKUP($C211,'Customers Raw'!$A$2:$I$1001,5,FALSE)</f>
        <v>30000</v>
      </c>
      <c r="L211">
        <f>VLOOKUP($C211,'Customers Raw'!$A$2:$I$1001,6,FALSE)</f>
        <v>3</v>
      </c>
      <c r="M211" t="str">
        <f>VLOOKUP($C211,'Customers Raw'!$A$2:$I$1001,7,FALSE)</f>
        <v>Partial College</v>
      </c>
      <c r="N211" t="str">
        <f>_xlfn.XLOOKUP(C211,'Customers Raw'!$A$2:$A$1001,'Customers Raw'!$I$2:$I$1001,,0)</f>
        <v>Montenegro</v>
      </c>
    </row>
    <row r="212" spans="1:14" x14ac:dyDescent="0.2">
      <c r="A212" s="8">
        <v>211</v>
      </c>
      <c r="B212" s="17">
        <v>45292</v>
      </c>
      <c r="C212" s="7" t="s">
        <v>224</v>
      </c>
      <c r="D212" s="7" t="s">
        <v>11</v>
      </c>
      <c r="E212" s="8">
        <v>3</v>
      </c>
      <c r="F212" s="18">
        <v>500</v>
      </c>
      <c r="G212" s="19">
        <v>1500</v>
      </c>
      <c r="H212" t="str">
        <f>VLOOKUP(C212,'Customers Raw'!$A$2:$G$1001,2,FALSE)</f>
        <v>Male</v>
      </c>
      <c r="I212">
        <f>VLOOKUP(C212,'Customers Raw'!$A$2:$I$1001,3,FALSE)</f>
        <v>42</v>
      </c>
      <c r="J212" t="str">
        <f>VLOOKUP($C212,'Customers Raw'!$A$2:$I$1001,4,FALSE)</f>
        <v>36-45</v>
      </c>
      <c r="K212">
        <f>VLOOKUP($C212,'Customers Raw'!$A$2:$I$1001,5,FALSE)</f>
        <v>80000</v>
      </c>
      <c r="L212">
        <f>VLOOKUP($C212,'Customers Raw'!$A$2:$I$1001,6,FALSE)</f>
        <v>4</v>
      </c>
      <c r="M212" t="str">
        <f>VLOOKUP($C212,'Customers Raw'!$A$2:$I$1001,7,FALSE)</f>
        <v>Graduate Degree</v>
      </c>
      <c r="N212" t="str">
        <f>_xlfn.XLOOKUP(C212,'Customers Raw'!$A$2:$A$1001,'Customers Raw'!$I$2:$I$1001,,0)</f>
        <v>Iceland</v>
      </c>
    </row>
    <row r="213" spans="1:14" x14ac:dyDescent="0.2">
      <c r="A213" s="8">
        <v>212</v>
      </c>
      <c r="B213" s="17">
        <v>45086</v>
      </c>
      <c r="C213" s="7" t="s">
        <v>225</v>
      </c>
      <c r="D213" s="7" t="s">
        <v>14</v>
      </c>
      <c r="E213" s="8">
        <v>3</v>
      </c>
      <c r="F213" s="18">
        <v>500</v>
      </c>
      <c r="G213" s="19">
        <v>1500</v>
      </c>
      <c r="H213" t="str">
        <f>VLOOKUP(C213,'Customers Raw'!$A$2:$G$1001,2,FALSE)</f>
        <v>Male</v>
      </c>
      <c r="I213">
        <f>VLOOKUP(C213,'Customers Raw'!$A$2:$I$1001,3,FALSE)</f>
        <v>21</v>
      </c>
      <c r="J213" t="str">
        <f>VLOOKUP($C213,'Customers Raw'!$A$2:$I$1001,4,FALSE)</f>
        <v>18-25</v>
      </c>
      <c r="K213">
        <f>VLOOKUP($C213,'Customers Raw'!$A$2:$I$1001,5,FALSE)</f>
        <v>50000</v>
      </c>
      <c r="L213">
        <f>VLOOKUP($C213,'Customers Raw'!$A$2:$I$1001,6,FALSE)</f>
        <v>0</v>
      </c>
      <c r="M213" t="str">
        <f>VLOOKUP($C213,'Customers Raw'!$A$2:$I$1001,7,FALSE)</f>
        <v>Graduate Degree</v>
      </c>
      <c r="N213" t="str">
        <f>_xlfn.XLOOKUP(C213,'Customers Raw'!$A$2:$A$1001,'Customers Raw'!$I$2:$I$1001,,0)</f>
        <v>Guernsey</v>
      </c>
    </row>
    <row r="214" spans="1:14" x14ac:dyDescent="0.2">
      <c r="A214" s="8">
        <v>213</v>
      </c>
      <c r="B214" s="17">
        <v>45131</v>
      </c>
      <c r="C214" s="7" t="s">
        <v>226</v>
      </c>
      <c r="D214" s="7" t="s">
        <v>11</v>
      </c>
      <c r="E214" s="8">
        <v>3</v>
      </c>
      <c r="F214" s="18">
        <v>500</v>
      </c>
      <c r="G214" s="19">
        <v>1500</v>
      </c>
      <c r="H214" t="str">
        <f>VLOOKUP(C214,'Customers Raw'!$A$2:$G$1001,2,FALSE)</f>
        <v>Male</v>
      </c>
      <c r="I214">
        <f>VLOOKUP(C214,'Customers Raw'!$A$2:$I$1001,3,FALSE)</f>
        <v>27</v>
      </c>
      <c r="J214" t="str">
        <f>VLOOKUP($C214,'Customers Raw'!$A$2:$I$1001,4,FALSE)</f>
        <v>26-35</v>
      </c>
      <c r="K214">
        <f>VLOOKUP($C214,'Customers Raw'!$A$2:$I$1001,5,FALSE)</f>
        <v>30000</v>
      </c>
      <c r="L214">
        <f>VLOOKUP($C214,'Customers Raw'!$A$2:$I$1001,6,FALSE)</f>
        <v>0</v>
      </c>
      <c r="M214" t="str">
        <f>VLOOKUP($C214,'Customers Raw'!$A$2:$I$1001,7,FALSE)</f>
        <v>Partial College</v>
      </c>
      <c r="N214" t="str">
        <f>_xlfn.XLOOKUP(C214,'Customers Raw'!$A$2:$A$1001,'Customers Raw'!$I$2:$I$1001,,0)</f>
        <v>Czech Republic</v>
      </c>
    </row>
    <row r="215" spans="1:14" x14ac:dyDescent="0.2">
      <c r="A215" s="8">
        <v>214</v>
      </c>
      <c r="B215" s="17">
        <v>45270</v>
      </c>
      <c r="C215" s="7" t="s">
        <v>227</v>
      </c>
      <c r="D215" s="7" t="s">
        <v>11</v>
      </c>
      <c r="E215" s="8">
        <v>2</v>
      </c>
      <c r="F215" s="18">
        <v>30</v>
      </c>
      <c r="G215" s="19">
        <v>60</v>
      </c>
      <c r="H215" t="str">
        <f>VLOOKUP(C215,'Customers Raw'!$A$2:$G$1001,2,FALSE)</f>
        <v>Male</v>
      </c>
      <c r="I215">
        <f>VLOOKUP(C215,'Customers Raw'!$A$2:$I$1001,3,FALSE)</f>
        <v>20</v>
      </c>
      <c r="J215" t="str">
        <f>VLOOKUP($C215,'Customers Raw'!$A$2:$I$1001,4,FALSE)</f>
        <v>18-25</v>
      </c>
      <c r="K215">
        <f>VLOOKUP($C215,'Customers Raw'!$A$2:$I$1001,5,FALSE)</f>
        <v>70000</v>
      </c>
      <c r="L215">
        <f>VLOOKUP($C215,'Customers Raw'!$A$2:$I$1001,6,FALSE)</f>
        <v>0</v>
      </c>
      <c r="M215" t="str">
        <f>VLOOKUP($C215,'Customers Raw'!$A$2:$I$1001,7,FALSE)</f>
        <v>Bachelors</v>
      </c>
      <c r="N215" t="str">
        <f>_xlfn.XLOOKUP(C215,'Customers Raw'!$A$2:$A$1001,'Customers Raw'!$I$2:$I$1001,,0)</f>
        <v>Gibraltar</v>
      </c>
    </row>
    <row r="216" spans="1:14" x14ac:dyDescent="0.2">
      <c r="A216" s="8">
        <v>215</v>
      </c>
      <c r="B216" s="17">
        <v>45259</v>
      </c>
      <c r="C216" s="7" t="s">
        <v>228</v>
      </c>
      <c r="D216" s="7" t="s">
        <v>14</v>
      </c>
      <c r="E216" s="8">
        <v>3</v>
      </c>
      <c r="F216" s="18">
        <v>500</v>
      </c>
      <c r="G216" s="19">
        <v>1500</v>
      </c>
      <c r="H216" t="str">
        <f>VLOOKUP(C216,'Customers Raw'!$A$2:$G$1001,2,FALSE)</f>
        <v>Male</v>
      </c>
      <c r="I216">
        <f>VLOOKUP(C216,'Customers Raw'!$A$2:$I$1001,3,FALSE)</f>
        <v>58</v>
      </c>
      <c r="J216" t="str">
        <f>VLOOKUP($C216,'Customers Raw'!$A$2:$I$1001,4,FALSE)</f>
        <v>56-65</v>
      </c>
      <c r="K216">
        <f>VLOOKUP($C216,'Customers Raw'!$A$2:$I$1001,5,FALSE)</f>
        <v>30000</v>
      </c>
      <c r="L216">
        <f>VLOOKUP($C216,'Customers Raw'!$A$2:$I$1001,6,FALSE)</f>
        <v>1</v>
      </c>
      <c r="M216" t="str">
        <f>VLOOKUP($C216,'Customers Raw'!$A$2:$I$1001,7,FALSE)</f>
        <v>Bachelors</v>
      </c>
      <c r="N216" t="str">
        <f>_xlfn.XLOOKUP(C216,'Customers Raw'!$A$2:$A$1001,'Customers Raw'!$I$2:$I$1001,,0)</f>
        <v>Slovakia</v>
      </c>
    </row>
    <row r="217" spans="1:14" x14ac:dyDescent="0.2">
      <c r="A217" s="8">
        <v>216</v>
      </c>
      <c r="B217" s="17">
        <v>45118</v>
      </c>
      <c r="C217" s="7" t="s">
        <v>229</v>
      </c>
      <c r="D217" s="7" t="s">
        <v>16</v>
      </c>
      <c r="E217" s="8">
        <v>2</v>
      </c>
      <c r="F217" s="18">
        <v>50</v>
      </c>
      <c r="G217" s="19">
        <v>100</v>
      </c>
      <c r="H217" t="str">
        <f>VLOOKUP(C217,'Customers Raw'!$A$2:$G$1001,2,FALSE)</f>
        <v>Male</v>
      </c>
      <c r="I217">
        <f>VLOOKUP(C217,'Customers Raw'!$A$2:$I$1001,3,FALSE)</f>
        <v>62</v>
      </c>
      <c r="J217" t="str">
        <f>VLOOKUP($C217,'Customers Raw'!$A$2:$I$1001,4,FALSE)</f>
        <v>56-65</v>
      </c>
      <c r="K217">
        <f>VLOOKUP($C217,'Customers Raw'!$A$2:$I$1001,5,FALSE)</f>
        <v>80000</v>
      </c>
      <c r="L217">
        <f>VLOOKUP($C217,'Customers Raw'!$A$2:$I$1001,6,FALSE)</f>
        <v>4</v>
      </c>
      <c r="M217" t="str">
        <f>VLOOKUP($C217,'Customers Raw'!$A$2:$I$1001,7,FALSE)</f>
        <v>Partial College</v>
      </c>
      <c r="N217" t="str">
        <f>_xlfn.XLOOKUP(C217,'Customers Raw'!$A$2:$A$1001,'Customers Raw'!$I$2:$I$1001,,0)</f>
        <v>Poland</v>
      </c>
    </row>
    <row r="218" spans="1:14" x14ac:dyDescent="0.2">
      <c r="A218" s="8">
        <v>217</v>
      </c>
      <c r="B218" s="17">
        <v>45151</v>
      </c>
      <c r="C218" s="7" t="s">
        <v>230</v>
      </c>
      <c r="D218" s="7" t="s">
        <v>16</v>
      </c>
      <c r="E218" s="8">
        <v>4</v>
      </c>
      <c r="F218" s="18">
        <v>50</v>
      </c>
      <c r="G218" s="19">
        <v>200</v>
      </c>
      <c r="H218" t="str">
        <f>VLOOKUP(C218,'Customers Raw'!$A$2:$G$1001,2,FALSE)</f>
        <v>Female</v>
      </c>
      <c r="I218">
        <f>VLOOKUP(C218,'Customers Raw'!$A$2:$I$1001,3,FALSE)</f>
        <v>35</v>
      </c>
      <c r="J218" t="str">
        <f>VLOOKUP($C218,'Customers Raw'!$A$2:$I$1001,4,FALSE)</f>
        <v>26-35</v>
      </c>
      <c r="K218">
        <f>VLOOKUP($C218,'Customers Raw'!$A$2:$I$1001,5,FALSE)</f>
        <v>20000</v>
      </c>
      <c r="L218">
        <f>VLOOKUP($C218,'Customers Raw'!$A$2:$I$1001,6,FALSE)</f>
        <v>2</v>
      </c>
      <c r="M218" t="str">
        <f>VLOOKUP($C218,'Customers Raw'!$A$2:$I$1001,7,FALSE)</f>
        <v>Partial High School</v>
      </c>
      <c r="N218" t="str">
        <f>_xlfn.XLOOKUP(C218,'Customers Raw'!$A$2:$A$1001,'Customers Raw'!$I$2:$I$1001,,0)</f>
        <v>San Marino</v>
      </c>
    </row>
    <row r="219" spans="1:14" x14ac:dyDescent="0.2">
      <c r="A219" s="8">
        <v>218</v>
      </c>
      <c r="B219" s="17">
        <v>45191</v>
      </c>
      <c r="C219" s="7" t="s">
        <v>231</v>
      </c>
      <c r="D219" s="7" t="s">
        <v>11</v>
      </c>
      <c r="E219" s="8">
        <v>3</v>
      </c>
      <c r="F219" s="18">
        <v>30</v>
      </c>
      <c r="G219" s="19">
        <v>90</v>
      </c>
      <c r="H219" t="str">
        <f>VLOOKUP(C219,'Customers Raw'!$A$2:$G$1001,2,FALSE)</f>
        <v>Male</v>
      </c>
      <c r="I219">
        <f>VLOOKUP(C219,'Customers Raw'!$A$2:$I$1001,3,FALSE)</f>
        <v>64</v>
      </c>
      <c r="J219" t="str">
        <f>VLOOKUP($C219,'Customers Raw'!$A$2:$I$1001,4,FALSE)</f>
        <v>56-65</v>
      </c>
      <c r="K219">
        <f>VLOOKUP($C219,'Customers Raw'!$A$2:$I$1001,5,FALSE)</f>
        <v>20000</v>
      </c>
      <c r="L219">
        <f>VLOOKUP($C219,'Customers Raw'!$A$2:$I$1001,6,FALSE)</f>
        <v>0</v>
      </c>
      <c r="M219" t="str">
        <f>VLOOKUP($C219,'Customers Raw'!$A$2:$I$1001,7,FALSE)</f>
        <v>Partial High School</v>
      </c>
      <c r="N219" t="str">
        <f>_xlfn.XLOOKUP(C219,'Customers Raw'!$A$2:$A$1001,'Customers Raw'!$I$2:$I$1001,,0)</f>
        <v>Slovenia</v>
      </c>
    </row>
    <row r="220" spans="1:14" x14ac:dyDescent="0.2">
      <c r="A220" s="8">
        <v>219</v>
      </c>
      <c r="B220" s="17">
        <v>45158</v>
      </c>
      <c r="C220" s="7" t="s">
        <v>232</v>
      </c>
      <c r="D220" s="7" t="s">
        <v>16</v>
      </c>
      <c r="E220" s="8">
        <v>3</v>
      </c>
      <c r="F220" s="18">
        <v>30</v>
      </c>
      <c r="G220" s="19">
        <v>90</v>
      </c>
      <c r="H220" t="str">
        <f>VLOOKUP(C220,'Customers Raw'!$A$2:$G$1001,2,FALSE)</f>
        <v>Female</v>
      </c>
      <c r="I220">
        <f>VLOOKUP(C220,'Customers Raw'!$A$2:$I$1001,3,FALSE)</f>
        <v>53</v>
      </c>
      <c r="J220" t="str">
        <f>VLOOKUP($C220,'Customers Raw'!$A$2:$I$1001,4,FALSE)</f>
        <v>46-55</v>
      </c>
      <c r="K220">
        <f>VLOOKUP($C220,'Customers Raw'!$A$2:$I$1001,5,FALSE)</f>
        <v>10000</v>
      </c>
      <c r="L220">
        <f>VLOOKUP($C220,'Customers Raw'!$A$2:$I$1001,6,FALSE)</f>
        <v>1</v>
      </c>
      <c r="M220" t="str">
        <f>VLOOKUP($C220,'Customers Raw'!$A$2:$I$1001,7,FALSE)</f>
        <v>Bachelors</v>
      </c>
      <c r="N220" t="str">
        <f>_xlfn.XLOOKUP(C220,'Customers Raw'!$A$2:$A$1001,'Customers Raw'!$I$2:$I$1001,,0)</f>
        <v>Austria</v>
      </c>
    </row>
    <row r="221" spans="1:14" x14ac:dyDescent="0.2">
      <c r="A221" s="8">
        <v>220</v>
      </c>
      <c r="B221" s="17">
        <v>44988</v>
      </c>
      <c r="C221" s="7" t="s">
        <v>233</v>
      </c>
      <c r="D221" s="7" t="s">
        <v>11</v>
      </c>
      <c r="E221" s="8">
        <v>1</v>
      </c>
      <c r="F221" s="18">
        <v>500</v>
      </c>
      <c r="G221" s="19">
        <v>500</v>
      </c>
      <c r="H221" t="str">
        <f>VLOOKUP(C221,'Customers Raw'!$A$2:$G$1001,2,FALSE)</f>
        <v>Male</v>
      </c>
      <c r="I221">
        <f>VLOOKUP(C221,'Customers Raw'!$A$2:$I$1001,3,FALSE)</f>
        <v>64</v>
      </c>
      <c r="J221" t="str">
        <f>VLOOKUP($C221,'Customers Raw'!$A$2:$I$1001,4,FALSE)</f>
        <v>56-65</v>
      </c>
      <c r="K221">
        <f>VLOOKUP($C221,'Customers Raw'!$A$2:$I$1001,5,FALSE)</f>
        <v>10000</v>
      </c>
      <c r="L221">
        <f>VLOOKUP($C221,'Customers Raw'!$A$2:$I$1001,6,FALSE)</f>
        <v>0</v>
      </c>
      <c r="M221" t="str">
        <f>VLOOKUP($C221,'Customers Raw'!$A$2:$I$1001,7,FALSE)</f>
        <v>Partial College</v>
      </c>
      <c r="N221" t="str">
        <f>_xlfn.XLOOKUP(C221,'Customers Raw'!$A$2:$A$1001,'Customers Raw'!$I$2:$I$1001,,0)</f>
        <v>Andorra</v>
      </c>
    </row>
    <row r="222" spans="1:14" x14ac:dyDescent="0.2">
      <c r="A222" s="8">
        <v>221</v>
      </c>
      <c r="B222" s="17">
        <v>45053</v>
      </c>
      <c r="C222" s="7" t="s">
        <v>234</v>
      </c>
      <c r="D222" s="7" t="s">
        <v>11</v>
      </c>
      <c r="E222" s="8">
        <v>2</v>
      </c>
      <c r="F222" s="18">
        <v>300</v>
      </c>
      <c r="G222" s="19">
        <v>600</v>
      </c>
      <c r="H222" t="str">
        <f>VLOOKUP(C222,'Customers Raw'!$A$2:$G$1001,2,FALSE)</f>
        <v>Male</v>
      </c>
      <c r="I222">
        <f>VLOOKUP(C222,'Customers Raw'!$A$2:$I$1001,3,FALSE)</f>
        <v>39</v>
      </c>
      <c r="J222" t="str">
        <f>VLOOKUP($C222,'Customers Raw'!$A$2:$I$1001,4,FALSE)</f>
        <v>36-45</v>
      </c>
      <c r="K222">
        <f>VLOOKUP($C222,'Customers Raw'!$A$2:$I$1001,5,FALSE)</f>
        <v>60000</v>
      </c>
      <c r="L222">
        <f>VLOOKUP($C222,'Customers Raw'!$A$2:$I$1001,6,FALSE)</f>
        <v>1</v>
      </c>
      <c r="M222" t="str">
        <f>VLOOKUP($C222,'Customers Raw'!$A$2:$I$1001,7,FALSE)</f>
        <v>Bachelors</v>
      </c>
      <c r="N222" t="str">
        <f>_xlfn.XLOOKUP(C222,'Customers Raw'!$A$2:$A$1001,'Customers Raw'!$I$2:$I$1001,,0)</f>
        <v>Liechtenstein</v>
      </c>
    </row>
    <row r="223" spans="1:14" x14ac:dyDescent="0.2">
      <c r="A223" s="8">
        <v>222</v>
      </c>
      <c r="B223" s="17">
        <v>45042</v>
      </c>
      <c r="C223" s="7" t="s">
        <v>235</v>
      </c>
      <c r="D223" s="7" t="s">
        <v>14</v>
      </c>
      <c r="E223" s="8">
        <v>4</v>
      </c>
      <c r="F223" s="18">
        <v>30</v>
      </c>
      <c r="G223" s="19">
        <v>120</v>
      </c>
      <c r="H223" t="str">
        <f>VLOOKUP(C223,'Customers Raw'!$A$2:$G$1001,2,FALSE)</f>
        <v>Male</v>
      </c>
      <c r="I223">
        <f>VLOOKUP(C223,'Customers Raw'!$A$2:$I$1001,3,FALSE)</f>
        <v>51</v>
      </c>
      <c r="J223" t="str">
        <f>VLOOKUP($C223,'Customers Raw'!$A$2:$I$1001,4,FALSE)</f>
        <v>46-55</v>
      </c>
      <c r="K223">
        <f>VLOOKUP($C223,'Customers Raw'!$A$2:$I$1001,5,FALSE)</f>
        <v>10000</v>
      </c>
      <c r="L223">
        <f>VLOOKUP($C223,'Customers Raw'!$A$2:$I$1001,6,FALSE)</f>
        <v>0</v>
      </c>
      <c r="M223" t="str">
        <f>VLOOKUP($C223,'Customers Raw'!$A$2:$I$1001,7,FALSE)</f>
        <v>Partial High School</v>
      </c>
      <c r="N223" t="str">
        <f>_xlfn.XLOOKUP(C223,'Customers Raw'!$A$2:$A$1001,'Customers Raw'!$I$2:$I$1001,,0)</f>
        <v>Gibraltar</v>
      </c>
    </row>
    <row r="224" spans="1:14" x14ac:dyDescent="0.2">
      <c r="A224" s="8">
        <v>223</v>
      </c>
      <c r="B224" s="17">
        <v>44959</v>
      </c>
      <c r="C224" s="7" t="s">
        <v>236</v>
      </c>
      <c r="D224" s="7" t="s">
        <v>14</v>
      </c>
      <c r="E224" s="8">
        <v>1</v>
      </c>
      <c r="F224" s="18">
        <v>25</v>
      </c>
      <c r="G224" s="19">
        <v>25</v>
      </c>
      <c r="H224" t="str">
        <f>VLOOKUP(C224,'Customers Raw'!$A$2:$G$1001,2,FALSE)</f>
        <v>Female</v>
      </c>
      <c r="I224">
        <f>VLOOKUP(C224,'Customers Raw'!$A$2:$I$1001,3,FALSE)</f>
        <v>64</v>
      </c>
      <c r="J224" t="str">
        <f>VLOOKUP($C224,'Customers Raw'!$A$2:$I$1001,4,FALSE)</f>
        <v>56-65</v>
      </c>
      <c r="K224">
        <f>VLOOKUP($C224,'Customers Raw'!$A$2:$I$1001,5,FALSE)</f>
        <v>30000</v>
      </c>
      <c r="L224">
        <f>VLOOKUP($C224,'Customers Raw'!$A$2:$I$1001,6,FALSE)</f>
        <v>3</v>
      </c>
      <c r="M224" t="str">
        <f>VLOOKUP($C224,'Customers Raw'!$A$2:$I$1001,7,FALSE)</f>
        <v>Partial College</v>
      </c>
      <c r="N224" t="str">
        <f>_xlfn.XLOOKUP(C224,'Customers Raw'!$A$2:$A$1001,'Customers Raw'!$I$2:$I$1001,,0)</f>
        <v>Finland</v>
      </c>
    </row>
    <row r="225" spans="1:14" x14ac:dyDescent="0.2">
      <c r="A225" s="8">
        <v>224</v>
      </c>
      <c r="B225" s="17">
        <v>45100</v>
      </c>
      <c r="C225" s="7" t="s">
        <v>237</v>
      </c>
      <c r="D225" s="7" t="s">
        <v>14</v>
      </c>
      <c r="E225" s="8">
        <v>1</v>
      </c>
      <c r="F225" s="18">
        <v>50</v>
      </c>
      <c r="G225" s="19">
        <v>50</v>
      </c>
      <c r="H225" t="str">
        <f>VLOOKUP(C225,'Customers Raw'!$A$2:$G$1001,2,FALSE)</f>
        <v>Female</v>
      </c>
      <c r="I225">
        <f>VLOOKUP(C225,'Customers Raw'!$A$2:$I$1001,3,FALSE)</f>
        <v>25</v>
      </c>
      <c r="J225" t="str">
        <f>VLOOKUP($C225,'Customers Raw'!$A$2:$I$1001,4,FALSE)</f>
        <v>18-25</v>
      </c>
      <c r="K225">
        <f>VLOOKUP($C225,'Customers Raw'!$A$2:$I$1001,5,FALSE)</f>
        <v>70000</v>
      </c>
      <c r="L225">
        <f>VLOOKUP($C225,'Customers Raw'!$A$2:$I$1001,6,FALSE)</f>
        <v>5</v>
      </c>
      <c r="M225" t="str">
        <f>VLOOKUP($C225,'Customers Raw'!$A$2:$I$1001,7,FALSE)</f>
        <v>Bachelors</v>
      </c>
      <c r="N225" t="str">
        <f>_xlfn.XLOOKUP(C225,'Customers Raw'!$A$2:$A$1001,'Customers Raw'!$I$2:$I$1001,,0)</f>
        <v>Belarus</v>
      </c>
    </row>
    <row r="226" spans="1:14" x14ac:dyDescent="0.2">
      <c r="A226" s="8">
        <v>225</v>
      </c>
      <c r="B226" s="17">
        <v>44937</v>
      </c>
      <c r="C226" s="7" t="s">
        <v>238</v>
      </c>
      <c r="D226" s="7" t="s">
        <v>11</v>
      </c>
      <c r="E226" s="8">
        <v>4</v>
      </c>
      <c r="F226" s="18">
        <v>25</v>
      </c>
      <c r="G226" s="19">
        <v>100</v>
      </c>
      <c r="H226" t="str">
        <f>VLOOKUP(C226,'Customers Raw'!$A$2:$G$1001,2,FALSE)</f>
        <v>Female</v>
      </c>
      <c r="I226">
        <f>VLOOKUP(C226,'Customers Raw'!$A$2:$I$1001,3,FALSE)</f>
        <v>57</v>
      </c>
      <c r="J226" t="str">
        <f>VLOOKUP($C226,'Customers Raw'!$A$2:$I$1001,4,FALSE)</f>
        <v>56-65</v>
      </c>
      <c r="K226">
        <f>VLOOKUP($C226,'Customers Raw'!$A$2:$I$1001,5,FALSE)</f>
        <v>30000</v>
      </c>
      <c r="L226">
        <f>VLOOKUP($C226,'Customers Raw'!$A$2:$I$1001,6,FALSE)</f>
        <v>2</v>
      </c>
      <c r="M226" t="str">
        <f>VLOOKUP($C226,'Customers Raw'!$A$2:$I$1001,7,FALSE)</f>
        <v>Partial College</v>
      </c>
      <c r="N226" t="str">
        <f>_xlfn.XLOOKUP(C226,'Customers Raw'!$A$2:$A$1001,'Customers Raw'!$I$2:$I$1001,,0)</f>
        <v>Netherlands</v>
      </c>
    </row>
    <row r="227" spans="1:14" x14ac:dyDescent="0.2">
      <c r="A227" s="8">
        <v>226</v>
      </c>
      <c r="B227" s="17">
        <v>45228</v>
      </c>
      <c r="C227" s="7" t="s">
        <v>239</v>
      </c>
      <c r="D227" s="7" t="s">
        <v>14</v>
      </c>
      <c r="E227" s="8">
        <v>1</v>
      </c>
      <c r="F227" s="18">
        <v>50</v>
      </c>
      <c r="G227" s="19">
        <v>50</v>
      </c>
      <c r="H227" t="str">
        <f>VLOOKUP(C227,'Customers Raw'!$A$2:$G$1001,2,FALSE)</f>
        <v>Female</v>
      </c>
      <c r="I227">
        <f>VLOOKUP(C227,'Customers Raw'!$A$2:$I$1001,3,FALSE)</f>
        <v>61</v>
      </c>
      <c r="J227" t="str">
        <f>VLOOKUP($C227,'Customers Raw'!$A$2:$I$1001,4,FALSE)</f>
        <v>56-65</v>
      </c>
      <c r="K227">
        <f>VLOOKUP($C227,'Customers Raw'!$A$2:$I$1001,5,FALSE)</f>
        <v>20000</v>
      </c>
      <c r="L227">
        <f>VLOOKUP($C227,'Customers Raw'!$A$2:$I$1001,6,FALSE)</f>
        <v>1</v>
      </c>
      <c r="M227" t="str">
        <f>VLOOKUP($C227,'Customers Raw'!$A$2:$I$1001,7,FALSE)</f>
        <v>Partial College</v>
      </c>
      <c r="N227" t="str">
        <f>_xlfn.XLOOKUP(C227,'Customers Raw'!$A$2:$A$1001,'Customers Raw'!$I$2:$I$1001,,0)</f>
        <v>Belarus</v>
      </c>
    </row>
    <row r="228" spans="1:14" x14ac:dyDescent="0.2">
      <c r="A228" s="8">
        <v>227</v>
      </c>
      <c r="B228" s="17">
        <v>45210</v>
      </c>
      <c r="C228" s="7" t="s">
        <v>240</v>
      </c>
      <c r="D228" s="7" t="s">
        <v>16</v>
      </c>
      <c r="E228" s="8">
        <v>2</v>
      </c>
      <c r="F228" s="18">
        <v>50</v>
      </c>
      <c r="G228" s="19">
        <v>100</v>
      </c>
      <c r="H228" t="str">
        <f>VLOOKUP(C228,'Customers Raw'!$A$2:$G$1001,2,FALSE)</f>
        <v>Male</v>
      </c>
      <c r="I228">
        <f>VLOOKUP(C228,'Customers Raw'!$A$2:$I$1001,3,FALSE)</f>
        <v>36</v>
      </c>
      <c r="J228" t="str">
        <f>VLOOKUP($C228,'Customers Raw'!$A$2:$I$1001,4,FALSE)</f>
        <v>36-45</v>
      </c>
      <c r="K228">
        <f>VLOOKUP($C228,'Customers Raw'!$A$2:$I$1001,5,FALSE)</f>
        <v>20000</v>
      </c>
      <c r="L228">
        <f>VLOOKUP($C228,'Customers Raw'!$A$2:$I$1001,6,FALSE)</f>
        <v>3</v>
      </c>
      <c r="M228" t="str">
        <f>VLOOKUP($C228,'Customers Raw'!$A$2:$I$1001,7,FALSE)</f>
        <v>High School</v>
      </c>
      <c r="N228" t="str">
        <f>_xlfn.XLOOKUP(C228,'Customers Raw'!$A$2:$A$1001,'Customers Raw'!$I$2:$I$1001,,0)</f>
        <v>Czech Republic</v>
      </c>
    </row>
    <row r="229" spans="1:14" x14ac:dyDescent="0.2">
      <c r="A229" s="8">
        <v>228</v>
      </c>
      <c r="B229" s="17">
        <v>45044</v>
      </c>
      <c r="C229" s="7" t="s">
        <v>241</v>
      </c>
      <c r="D229" s="7" t="s">
        <v>16</v>
      </c>
      <c r="E229" s="8">
        <v>2</v>
      </c>
      <c r="F229" s="18">
        <v>30</v>
      </c>
      <c r="G229" s="19">
        <v>60</v>
      </c>
      <c r="H229" t="str">
        <f>VLOOKUP(C229,'Customers Raw'!$A$2:$G$1001,2,FALSE)</f>
        <v>Female</v>
      </c>
      <c r="I229">
        <f>VLOOKUP(C229,'Customers Raw'!$A$2:$I$1001,3,FALSE)</f>
        <v>59</v>
      </c>
      <c r="J229" t="str">
        <f>VLOOKUP($C229,'Customers Raw'!$A$2:$I$1001,4,FALSE)</f>
        <v>56-65</v>
      </c>
      <c r="K229">
        <f>VLOOKUP($C229,'Customers Raw'!$A$2:$I$1001,5,FALSE)</f>
        <v>10000</v>
      </c>
      <c r="L229">
        <f>VLOOKUP($C229,'Customers Raw'!$A$2:$I$1001,6,FALSE)</f>
        <v>3</v>
      </c>
      <c r="M229" t="str">
        <f>VLOOKUP($C229,'Customers Raw'!$A$2:$I$1001,7,FALSE)</f>
        <v>Partial High School</v>
      </c>
      <c r="N229" t="str">
        <f>_xlfn.XLOOKUP(C229,'Customers Raw'!$A$2:$A$1001,'Customers Raw'!$I$2:$I$1001,,0)</f>
        <v>Slovakia</v>
      </c>
    </row>
    <row r="230" spans="1:14" x14ac:dyDescent="0.2">
      <c r="A230" s="8">
        <v>229</v>
      </c>
      <c r="B230" s="17">
        <v>45228</v>
      </c>
      <c r="C230" s="7" t="s">
        <v>242</v>
      </c>
      <c r="D230" s="7" t="s">
        <v>11</v>
      </c>
      <c r="E230" s="8">
        <v>3</v>
      </c>
      <c r="F230" s="18">
        <v>30</v>
      </c>
      <c r="G230" s="19">
        <v>90</v>
      </c>
      <c r="H230" t="str">
        <f>VLOOKUP(C230,'Customers Raw'!$A$2:$G$1001,2,FALSE)</f>
        <v>Male</v>
      </c>
      <c r="I230">
        <f>VLOOKUP(C230,'Customers Raw'!$A$2:$I$1001,3,FALSE)</f>
        <v>58</v>
      </c>
      <c r="J230" t="str">
        <f>VLOOKUP($C230,'Customers Raw'!$A$2:$I$1001,4,FALSE)</f>
        <v>56-65</v>
      </c>
      <c r="K230">
        <f>VLOOKUP($C230,'Customers Raw'!$A$2:$I$1001,5,FALSE)</f>
        <v>20000</v>
      </c>
      <c r="L230">
        <f>VLOOKUP($C230,'Customers Raw'!$A$2:$I$1001,6,FALSE)</f>
        <v>1</v>
      </c>
      <c r="M230" t="str">
        <f>VLOOKUP($C230,'Customers Raw'!$A$2:$I$1001,7,FALSE)</f>
        <v>Graduate Degree</v>
      </c>
      <c r="N230" t="str">
        <f>_xlfn.XLOOKUP(C230,'Customers Raw'!$A$2:$A$1001,'Customers Raw'!$I$2:$I$1001,,0)</f>
        <v>Bulgaria</v>
      </c>
    </row>
    <row r="231" spans="1:14" x14ac:dyDescent="0.2">
      <c r="A231" s="8">
        <v>230</v>
      </c>
      <c r="B231" s="17">
        <v>45039</v>
      </c>
      <c r="C231" s="7" t="s">
        <v>243</v>
      </c>
      <c r="D231" s="7" t="s">
        <v>11</v>
      </c>
      <c r="E231" s="8">
        <v>1</v>
      </c>
      <c r="F231" s="18">
        <v>25</v>
      </c>
      <c r="G231" s="19">
        <v>25</v>
      </c>
      <c r="H231" t="str">
        <f>VLOOKUP(C231,'Customers Raw'!$A$2:$G$1001,2,FALSE)</f>
        <v>Male</v>
      </c>
      <c r="I231">
        <f>VLOOKUP(C231,'Customers Raw'!$A$2:$I$1001,3,FALSE)</f>
        <v>54</v>
      </c>
      <c r="J231" t="str">
        <f>VLOOKUP($C231,'Customers Raw'!$A$2:$I$1001,4,FALSE)</f>
        <v>46-55</v>
      </c>
      <c r="K231">
        <f>VLOOKUP($C231,'Customers Raw'!$A$2:$I$1001,5,FALSE)</f>
        <v>80000</v>
      </c>
      <c r="L231">
        <f>VLOOKUP($C231,'Customers Raw'!$A$2:$I$1001,6,FALSE)</f>
        <v>5</v>
      </c>
      <c r="M231" t="str">
        <f>VLOOKUP($C231,'Customers Raw'!$A$2:$I$1001,7,FALSE)</f>
        <v>High School</v>
      </c>
      <c r="N231" t="str">
        <f>_xlfn.XLOOKUP(C231,'Customers Raw'!$A$2:$A$1001,'Customers Raw'!$I$2:$I$1001,,0)</f>
        <v>Denmark</v>
      </c>
    </row>
    <row r="232" spans="1:14" x14ac:dyDescent="0.2">
      <c r="A232" s="8">
        <v>231</v>
      </c>
      <c r="B232" s="17">
        <v>44930</v>
      </c>
      <c r="C232" s="7" t="s">
        <v>244</v>
      </c>
      <c r="D232" s="7" t="s">
        <v>14</v>
      </c>
      <c r="E232" s="8">
        <v>3</v>
      </c>
      <c r="F232" s="18">
        <v>50</v>
      </c>
      <c r="G232" s="19">
        <v>150</v>
      </c>
      <c r="H232" t="str">
        <f>VLOOKUP(C232,'Customers Raw'!$A$2:$G$1001,2,FALSE)</f>
        <v>Female</v>
      </c>
      <c r="I232">
        <f>VLOOKUP(C232,'Customers Raw'!$A$2:$I$1001,3,FALSE)</f>
        <v>23</v>
      </c>
      <c r="J232" t="str">
        <f>VLOOKUP($C232,'Customers Raw'!$A$2:$I$1001,4,FALSE)</f>
        <v>18-25</v>
      </c>
      <c r="K232">
        <f>VLOOKUP($C232,'Customers Raw'!$A$2:$I$1001,5,FALSE)</f>
        <v>120000</v>
      </c>
      <c r="L232">
        <f>VLOOKUP($C232,'Customers Raw'!$A$2:$I$1001,6,FALSE)</f>
        <v>4</v>
      </c>
      <c r="M232" t="str">
        <f>VLOOKUP($C232,'Customers Raw'!$A$2:$I$1001,7,FALSE)</f>
        <v>Partial College</v>
      </c>
      <c r="N232" t="str">
        <f>_xlfn.XLOOKUP(C232,'Customers Raw'!$A$2:$A$1001,'Customers Raw'!$I$2:$I$1001,,0)</f>
        <v>Slovenia</v>
      </c>
    </row>
    <row r="233" spans="1:14" x14ac:dyDescent="0.2">
      <c r="A233" s="8">
        <v>232</v>
      </c>
      <c r="B233" s="17">
        <v>44963</v>
      </c>
      <c r="C233" s="7" t="s">
        <v>245</v>
      </c>
      <c r="D233" s="7" t="s">
        <v>11</v>
      </c>
      <c r="E233" s="8">
        <v>1</v>
      </c>
      <c r="F233" s="18">
        <v>25</v>
      </c>
      <c r="G233" s="19">
        <v>25</v>
      </c>
      <c r="H233" t="str">
        <f>VLOOKUP(C233,'Customers Raw'!$A$2:$G$1001,2,FALSE)</f>
        <v>Female</v>
      </c>
      <c r="I233">
        <f>VLOOKUP(C233,'Customers Raw'!$A$2:$I$1001,3,FALSE)</f>
        <v>43</v>
      </c>
      <c r="J233" t="str">
        <f>VLOOKUP($C233,'Customers Raw'!$A$2:$I$1001,4,FALSE)</f>
        <v>36-45</v>
      </c>
      <c r="K233">
        <f>VLOOKUP($C233,'Customers Raw'!$A$2:$I$1001,5,FALSE)</f>
        <v>40000</v>
      </c>
      <c r="L233">
        <f>VLOOKUP($C233,'Customers Raw'!$A$2:$I$1001,6,FALSE)</f>
        <v>0</v>
      </c>
      <c r="M233" t="str">
        <f>VLOOKUP($C233,'Customers Raw'!$A$2:$I$1001,7,FALSE)</f>
        <v>Bachelors</v>
      </c>
      <c r="N233" t="str">
        <f>_xlfn.XLOOKUP(C233,'Customers Raw'!$A$2:$A$1001,'Customers Raw'!$I$2:$I$1001,,0)</f>
        <v>Vatican City</v>
      </c>
    </row>
    <row r="234" spans="1:14" x14ac:dyDescent="0.2">
      <c r="A234" s="8">
        <v>233</v>
      </c>
      <c r="B234" s="17">
        <v>45289</v>
      </c>
      <c r="C234" s="7" t="s">
        <v>246</v>
      </c>
      <c r="D234" s="7" t="s">
        <v>11</v>
      </c>
      <c r="E234" s="8">
        <v>2</v>
      </c>
      <c r="F234" s="18">
        <v>300</v>
      </c>
      <c r="G234" s="19">
        <v>600</v>
      </c>
      <c r="H234" t="str">
        <f>VLOOKUP(C234,'Customers Raw'!$A$2:$G$1001,2,FALSE)</f>
        <v>Female</v>
      </c>
      <c r="I234">
        <f>VLOOKUP(C234,'Customers Raw'!$A$2:$I$1001,3,FALSE)</f>
        <v>51</v>
      </c>
      <c r="J234" t="str">
        <f>VLOOKUP($C234,'Customers Raw'!$A$2:$I$1001,4,FALSE)</f>
        <v>46-55</v>
      </c>
      <c r="K234">
        <f>VLOOKUP($C234,'Customers Raw'!$A$2:$I$1001,5,FALSE)</f>
        <v>30000</v>
      </c>
      <c r="L234">
        <f>VLOOKUP($C234,'Customers Raw'!$A$2:$I$1001,6,FALSE)</f>
        <v>4</v>
      </c>
      <c r="M234" t="str">
        <f>VLOOKUP($C234,'Customers Raw'!$A$2:$I$1001,7,FALSE)</f>
        <v>Graduate Degree</v>
      </c>
      <c r="N234" t="str">
        <f>_xlfn.XLOOKUP(C234,'Customers Raw'!$A$2:$A$1001,'Customers Raw'!$I$2:$I$1001,,0)</f>
        <v>Serbia</v>
      </c>
    </row>
    <row r="235" spans="1:14" x14ac:dyDescent="0.2">
      <c r="A235" s="8">
        <v>234</v>
      </c>
      <c r="B235" s="17">
        <v>45250</v>
      </c>
      <c r="C235" s="7" t="s">
        <v>247</v>
      </c>
      <c r="D235" s="7" t="s">
        <v>16</v>
      </c>
      <c r="E235" s="8">
        <v>2</v>
      </c>
      <c r="F235" s="18">
        <v>25</v>
      </c>
      <c r="G235" s="19">
        <v>50</v>
      </c>
      <c r="H235" t="str">
        <f>VLOOKUP(C235,'Customers Raw'!$A$2:$G$1001,2,FALSE)</f>
        <v>Female</v>
      </c>
      <c r="I235">
        <f>VLOOKUP(C235,'Customers Raw'!$A$2:$I$1001,3,FALSE)</f>
        <v>62</v>
      </c>
      <c r="J235" t="str">
        <f>VLOOKUP($C235,'Customers Raw'!$A$2:$I$1001,4,FALSE)</f>
        <v>56-65</v>
      </c>
      <c r="K235">
        <f>VLOOKUP($C235,'Customers Raw'!$A$2:$I$1001,5,FALSE)</f>
        <v>20000</v>
      </c>
      <c r="L235">
        <f>VLOOKUP($C235,'Customers Raw'!$A$2:$I$1001,6,FALSE)</f>
        <v>0</v>
      </c>
      <c r="M235" t="str">
        <f>VLOOKUP($C235,'Customers Raw'!$A$2:$I$1001,7,FALSE)</f>
        <v>Bachelors</v>
      </c>
      <c r="N235" t="str">
        <f>_xlfn.XLOOKUP(C235,'Customers Raw'!$A$2:$A$1001,'Customers Raw'!$I$2:$I$1001,,0)</f>
        <v>United Kingdom</v>
      </c>
    </row>
    <row r="236" spans="1:14" x14ac:dyDescent="0.2">
      <c r="A236" s="8">
        <v>235</v>
      </c>
      <c r="B236" s="17">
        <v>44957</v>
      </c>
      <c r="C236" s="7" t="s">
        <v>248</v>
      </c>
      <c r="D236" s="7" t="s">
        <v>16</v>
      </c>
      <c r="E236" s="8">
        <v>2</v>
      </c>
      <c r="F236" s="18">
        <v>500</v>
      </c>
      <c r="G236" s="19">
        <v>1000</v>
      </c>
      <c r="H236" t="str">
        <f>VLOOKUP(C236,'Customers Raw'!$A$2:$G$1001,2,FALSE)</f>
        <v>Female</v>
      </c>
      <c r="I236">
        <f>VLOOKUP(C236,'Customers Raw'!$A$2:$I$1001,3,FALSE)</f>
        <v>23</v>
      </c>
      <c r="J236" t="str">
        <f>VLOOKUP($C236,'Customers Raw'!$A$2:$I$1001,4,FALSE)</f>
        <v>18-25</v>
      </c>
      <c r="K236">
        <f>VLOOKUP($C236,'Customers Raw'!$A$2:$I$1001,5,FALSE)</f>
        <v>90000</v>
      </c>
      <c r="L236">
        <f>VLOOKUP($C236,'Customers Raw'!$A$2:$I$1001,6,FALSE)</f>
        <v>0</v>
      </c>
      <c r="M236" t="str">
        <f>VLOOKUP($C236,'Customers Raw'!$A$2:$I$1001,7,FALSE)</f>
        <v>Bachelors</v>
      </c>
      <c r="N236" t="str">
        <f>_xlfn.XLOOKUP(C236,'Customers Raw'!$A$2:$A$1001,'Customers Raw'!$I$2:$I$1001,,0)</f>
        <v>Norway</v>
      </c>
    </row>
    <row r="237" spans="1:14" x14ac:dyDescent="0.2">
      <c r="A237" s="8">
        <v>236</v>
      </c>
      <c r="B237" s="17">
        <v>45044</v>
      </c>
      <c r="C237" s="7" t="s">
        <v>249</v>
      </c>
      <c r="D237" s="7" t="s">
        <v>14</v>
      </c>
      <c r="E237" s="8">
        <v>1</v>
      </c>
      <c r="F237" s="18">
        <v>25</v>
      </c>
      <c r="G237" s="19">
        <v>25</v>
      </c>
      <c r="H237" t="str">
        <f>VLOOKUP(C237,'Customers Raw'!$A$2:$G$1001,2,FALSE)</f>
        <v>Female</v>
      </c>
      <c r="I237">
        <f>VLOOKUP(C237,'Customers Raw'!$A$2:$I$1001,3,FALSE)</f>
        <v>54</v>
      </c>
      <c r="J237" t="str">
        <f>VLOOKUP($C237,'Customers Raw'!$A$2:$I$1001,4,FALSE)</f>
        <v>46-55</v>
      </c>
      <c r="K237">
        <f>VLOOKUP($C237,'Customers Raw'!$A$2:$I$1001,5,FALSE)</f>
        <v>10000</v>
      </c>
      <c r="L237">
        <f>VLOOKUP($C237,'Customers Raw'!$A$2:$I$1001,6,FALSE)</f>
        <v>1</v>
      </c>
      <c r="M237" t="str">
        <f>VLOOKUP($C237,'Customers Raw'!$A$2:$I$1001,7,FALSE)</f>
        <v>Graduate Degree</v>
      </c>
      <c r="N237" t="str">
        <f>_xlfn.XLOOKUP(C237,'Customers Raw'!$A$2:$A$1001,'Customers Raw'!$I$2:$I$1001,,0)</f>
        <v>Spain</v>
      </c>
    </row>
    <row r="238" spans="1:14" x14ac:dyDescent="0.2">
      <c r="A238" s="8">
        <v>237</v>
      </c>
      <c r="B238" s="17">
        <v>44961</v>
      </c>
      <c r="C238" s="7" t="s">
        <v>250</v>
      </c>
      <c r="D238" s="7" t="s">
        <v>11</v>
      </c>
      <c r="E238" s="8">
        <v>2</v>
      </c>
      <c r="F238" s="18">
        <v>500</v>
      </c>
      <c r="G238" s="19">
        <v>1000</v>
      </c>
      <c r="H238" t="str">
        <f>VLOOKUP(C238,'Customers Raw'!$A$2:$G$1001,2,FALSE)</f>
        <v>Female</v>
      </c>
      <c r="I238">
        <f>VLOOKUP(C238,'Customers Raw'!$A$2:$I$1001,3,FALSE)</f>
        <v>50</v>
      </c>
      <c r="J238" t="str">
        <f>VLOOKUP($C238,'Customers Raw'!$A$2:$I$1001,4,FALSE)</f>
        <v>46-55</v>
      </c>
      <c r="K238">
        <f>VLOOKUP($C238,'Customers Raw'!$A$2:$I$1001,5,FALSE)</f>
        <v>30000</v>
      </c>
      <c r="L238">
        <f>VLOOKUP($C238,'Customers Raw'!$A$2:$I$1001,6,FALSE)</f>
        <v>5</v>
      </c>
      <c r="M238" t="str">
        <f>VLOOKUP($C238,'Customers Raw'!$A$2:$I$1001,7,FALSE)</f>
        <v>Graduate Degree</v>
      </c>
      <c r="N238" t="str">
        <f>_xlfn.XLOOKUP(C238,'Customers Raw'!$A$2:$A$1001,'Customers Raw'!$I$2:$I$1001,,0)</f>
        <v>Poland</v>
      </c>
    </row>
    <row r="239" spans="1:14" x14ac:dyDescent="0.2">
      <c r="A239" s="8">
        <v>238</v>
      </c>
      <c r="B239" s="17">
        <v>44943</v>
      </c>
      <c r="C239" s="7" t="s">
        <v>251</v>
      </c>
      <c r="D239" s="7" t="s">
        <v>11</v>
      </c>
      <c r="E239" s="8">
        <v>1</v>
      </c>
      <c r="F239" s="18">
        <v>500</v>
      </c>
      <c r="G239" s="19">
        <v>500</v>
      </c>
      <c r="H239" t="str">
        <f>VLOOKUP(C239,'Customers Raw'!$A$2:$G$1001,2,FALSE)</f>
        <v>Female</v>
      </c>
      <c r="I239">
        <f>VLOOKUP(C239,'Customers Raw'!$A$2:$I$1001,3,FALSE)</f>
        <v>39</v>
      </c>
      <c r="J239" t="str">
        <f>VLOOKUP($C239,'Customers Raw'!$A$2:$I$1001,4,FALSE)</f>
        <v>36-45</v>
      </c>
      <c r="K239">
        <f>VLOOKUP($C239,'Customers Raw'!$A$2:$I$1001,5,FALSE)</f>
        <v>10000</v>
      </c>
      <c r="L239">
        <f>VLOOKUP($C239,'Customers Raw'!$A$2:$I$1001,6,FALSE)</f>
        <v>0</v>
      </c>
      <c r="M239" t="str">
        <f>VLOOKUP($C239,'Customers Raw'!$A$2:$I$1001,7,FALSE)</f>
        <v>Partial College</v>
      </c>
      <c r="N239" t="str">
        <f>_xlfn.XLOOKUP(C239,'Customers Raw'!$A$2:$A$1001,'Customers Raw'!$I$2:$I$1001,,0)</f>
        <v>Poland</v>
      </c>
    </row>
    <row r="240" spans="1:14" x14ac:dyDescent="0.2">
      <c r="A240" s="8">
        <v>239</v>
      </c>
      <c r="B240" s="17">
        <v>45096</v>
      </c>
      <c r="C240" s="7" t="s">
        <v>252</v>
      </c>
      <c r="D240" s="7" t="s">
        <v>16</v>
      </c>
      <c r="E240" s="8">
        <v>3</v>
      </c>
      <c r="F240" s="18">
        <v>500</v>
      </c>
      <c r="G240" s="19">
        <v>1500</v>
      </c>
      <c r="H240" t="str">
        <f>VLOOKUP(C240,'Customers Raw'!$A$2:$G$1001,2,FALSE)</f>
        <v>Male</v>
      </c>
      <c r="I240">
        <f>VLOOKUP(C240,'Customers Raw'!$A$2:$I$1001,3,FALSE)</f>
        <v>38</v>
      </c>
      <c r="J240" t="str">
        <f>VLOOKUP($C240,'Customers Raw'!$A$2:$I$1001,4,FALSE)</f>
        <v>36-45</v>
      </c>
      <c r="K240">
        <f>VLOOKUP($C240,'Customers Raw'!$A$2:$I$1001,5,FALSE)</f>
        <v>70000</v>
      </c>
      <c r="L240">
        <f>VLOOKUP($C240,'Customers Raw'!$A$2:$I$1001,6,FALSE)</f>
        <v>5</v>
      </c>
      <c r="M240" t="str">
        <f>VLOOKUP($C240,'Customers Raw'!$A$2:$I$1001,7,FALSE)</f>
        <v>Partial College</v>
      </c>
      <c r="N240" t="str">
        <f>_xlfn.XLOOKUP(C240,'Customers Raw'!$A$2:$A$1001,'Customers Raw'!$I$2:$I$1001,,0)</f>
        <v>Austria</v>
      </c>
    </row>
    <row r="241" spans="1:14" x14ac:dyDescent="0.2">
      <c r="A241" s="8">
        <v>240</v>
      </c>
      <c r="B241" s="17">
        <v>44963</v>
      </c>
      <c r="C241" s="7" t="s">
        <v>253</v>
      </c>
      <c r="D241" s="7" t="s">
        <v>11</v>
      </c>
      <c r="E241" s="8">
        <v>1</v>
      </c>
      <c r="F241" s="18">
        <v>300</v>
      </c>
      <c r="G241" s="19">
        <v>300</v>
      </c>
      <c r="H241" t="str">
        <f>VLOOKUP(C241,'Customers Raw'!$A$2:$G$1001,2,FALSE)</f>
        <v>Female</v>
      </c>
      <c r="I241">
        <f>VLOOKUP(C241,'Customers Raw'!$A$2:$I$1001,3,FALSE)</f>
        <v>23</v>
      </c>
      <c r="J241" t="str">
        <f>VLOOKUP($C241,'Customers Raw'!$A$2:$I$1001,4,FALSE)</f>
        <v>18-25</v>
      </c>
      <c r="K241">
        <f>VLOOKUP($C241,'Customers Raw'!$A$2:$I$1001,5,FALSE)</f>
        <v>30000</v>
      </c>
      <c r="L241">
        <f>VLOOKUP($C241,'Customers Raw'!$A$2:$I$1001,6,FALSE)</f>
        <v>0</v>
      </c>
      <c r="M241" t="str">
        <f>VLOOKUP($C241,'Customers Raw'!$A$2:$I$1001,7,FALSE)</f>
        <v>High School</v>
      </c>
      <c r="N241" t="str">
        <f>_xlfn.XLOOKUP(C241,'Customers Raw'!$A$2:$A$1001,'Customers Raw'!$I$2:$I$1001,,0)</f>
        <v>Portugal</v>
      </c>
    </row>
    <row r="242" spans="1:14" x14ac:dyDescent="0.2">
      <c r="A242" s="8">
        <v>241</v>
      </c>
      <c r="B242" s="17">
        <v>45190</v>
      </c>
      <c r="C242" s="7" t="s">
        <v>254</v>
      </c>
      <c r="D242" s="7" t="s">
        <v>16</v>
      </c>
      <c r="E242" s="8">
        <v>3</v>
      </c>
      <c r="F242" s="18">
        <v>25</v>
      </c>
      <c r="G242" s="19">
        <v>75</v>
      </c>
      <c r="H242" t="str">
        <f>VLOOKUP(C242,'Customers Raw'!$A$2:$G$1001,2,FALSE)</f>
        <v>Female</v>
      </c>
      <c r="I242">
        <f>VLOOKUP(C242,'Customers Raw'!$A$2:$I$1001,3,FALSE)</f>
        <v>23</v>
      </c>
      <c r="J242" t="str">
        <f>VLOOKUP($C242,'Customers Raw'!$A$2:$I$1001,4,FALSE)</f>
        <v>18-25</v>
      </c>
      <c r="K242">
        <f>VLOOKUP($C242,'Customers Raw'!$A$2:$I$1001,5,FALSE)</f>
        <v>10000</v>
      </c>
      <c r="L242">
        <f>VLOOKUP($C242,'Customers Raw'!$A$2:$I$1001,6,FALSE)</f>
        <v>1</v>
      </c>
      <c r="M242" t="str">
        <f>VLOOKUP($C242,'Customers Raw'!$A$2:$I$1001,7,FALSE)</f>
        <v>Graduate Degree</v>
      </c>
      <c r="N242" t="str">
        <f>_xlfn.XLOOKUP(C242,'Customers Raw'!$A$2:$A$1001,'Customers Raw'!$I$2:$I$1001,,0)</f>
        <v>Monaco</v>
      </c>
    </row>
    <row r="243" spans="1:14" x14ac:dyDescent="0.2">
      <c r="A243" s="8">
        <v>242</v>
      </c>
      <c r="B243" s="17">
        <v>45048</v>
      </c>
      <c r="C243" s="7" t="s">
        <v>255</v>
      </c>
      <c r="D243" s="7" t="s">
        <v>14</v>
      </c>
      <c r="E243" s="8">
        <v>1</v>
      </c>
      <c r="F243" s="18">
        <v>25</v>
      </c>
      <c r="G243" s="19">
        <v>25</v>
      </c>
      <c r="H243" t="str">
        <f>VLOOKUP(C243,'Customers Raw'!$A$2:$G$1001,2,FALSE)</f>
        <v>Male</v>
      </c>
      <c r="I243">
        <f>VLOOKUP(C243,'Customers Raw'!$A$2:$I$1001,3,FALSE)</f>
        <v>21</v>
      </c>
      <c r="J243" t="str">
        <f>VLOOKUP($C243,'Customers Raw'!$A$2:$I$1001,4,FALSE)</f>
        <v>18-25</v>
      </c>
      <c r="K243">
        <f>VLOOKUP($C243,'Customers Raw'!$A$2:$I$1001,5,FALSE)</f>
        <v>30000</v>
      </c>
      <c r="L243">
        <f>VLOOKUP($C243,'Customers Raw'!$A$2:$I$1001,6,FALSE)</f>
        <v>3</v>
      </c>
      <c r="M243" t="str">
        <f>VLOOKUP($C243,'Customers Raw'!$A$2:$I$1001,7,FALSE)</f>
        <v>Partial College</v>
      </c>
      <c r="N243" t="str">
        <f>_xlfn.XLOOKUP(C243,'Customers Raw'!$A$2:$A$1001,'Customers Raw'!$I$2:$I$1001,,0)</f>
        <v>Lithuania</v>
      </c>
    </row>
    <row r="244" spans="1:14" x14ac:dyDescent="0.2">
      <c r="A244" s="8">
        <v>243</v>
      </c>
      <c r="B244" s="17">
        <v>45069</v>
      </c>
      <c r="C244" s="7" t="s">
        <v>256</v>
      </c>
      <c r="D244" s="7" t="s">
        <v>16</v>
      </c>
      <c r="E244" s="8">
        <v>3</v>
      </c>
      <c r="F244" s="18">
        <v>300</v>
      </c>
      <c r="G244" s="19">
        <v>900</v>
      </c>
      <c r="H244" t="str">
        <f>VLOOKUP(C244,'Customers Raw'!$A$2:$G$1001,2,FALSE)</f>
        <v>Female</v>
      </c>
      <c r="I244">
        <f>VLOOKUP(C244,'Customers Raw'!$A$2:$I$1001,3,FALSE)</f>
        <v>47</v>
      </c>
      <c r="J244" t="str">
        <f>VLOOKUP($C244,'Customers Raw'!$A$2:$I$1001,4,FALSE)</f>
        <v>46-55</v>
      </c>
      <c r="K244">
        <f>VLOOKUP($C244,'Customers Raw'!$A$2:$I$1001,5,FALSE)</f>
        <v>30000</v>
      </c>
      <c r="L244">
        <f>VLOOKUP($C244,'Customers Raw'!$A$2:$I$1001,6,FALSE)</f>
        <v>1</v>
      </c>
      <c r="M244" t="str">
        <f>VLOOKUP($C244,'Customers Raw'!$A$2:$I$1001,7,FALSE)</f>
        <v>Bachelors</v>
      </c>
      <c r="N244" t="str">
        <f>_xlfn.XLOOKUP(C244,'Customers Raw'!$A$2:$A$1001,'Customers Raw'!$I$2:$I$1001,,0)</f>
        <v>Cyprus</v>
      </c>
    </row>
    <row r="245" spans="1:14" x14ac:dyDescent="0.2">
      <c r="A245" s="8">
        <v>244</v>
      </c>
      <c r="B245" s="17">
        <v>45269</v>
      </c>
      <c r="C245" s="7" t="s">
        <v>257</v>
      </c>
      <c r="D245" s="7" t="s">
        <v>11</v>
      </c>
      <c r="E245" s="8">
        <v>2</v>
      </c>
      <c r="F245" s="18">
        <v>50</v>
      </c>
      <c r="G245" s="19">
        <v>100</v>
      </c>
      <c r="H245" t="str">
        <f>VLOOKUP(C245,'Customers Raw'!$A$2:$G$1001,2,FALSE)</f>
        <v>Male</v>
      </c>
      <c r="I245">
        <f>VLOOKUP(C245,'Customers Raw'!$A$2:$I$1001,3,FALSE)</f>
        <v>28</v>
      </c>
      <c r="J245" t="str">
        <f>VLOOKUP($C245,'Customers Raw'!$A$2:$I$1001,4,FALSE)</f>
        <v>26-35</v>
      </c>
      <c r="K245">
        <f>VLOOKUP($C245,'Customers Raw'!$A$2:$I$1001,5,FALSE)</f>
        <v>20000</v>
      </c>
      <c r="L245">
        <f>VLOOKUP($C245,'Customers Raw'!$A$2:$I$1001,6,FALSE)</f>
        <v>0</v>
      </c>
      <c r="M245" t="str">
        <f>VLOOKUP($C245,'Customers Raw'!$A$2:$I$1001,7,FALSE)</f>
        <v>High School</v>
      </c>
      <c r="N245" t="str">
        <f>_xlfn.XLOOKUP(C245,'Customers Raw'!$A$2:$A$1001,'Customers Raw'!$I$2:$I$1001,,0)</f>
        <v>Hungary</v>
      </c>
    </row>
    <row r="246" spans="1:14" x14ac:dyDescent="0.2">
      <c r="A246" s="8">
        <v>245</v>
      </c>
      <c r="B246" s="17">
        <v>45175</v>
      </c>
      <c r="C246" s="7" t="s">
        <v>258</v>
      </c>
      <c r="D246" s="7" t="s">
        <v>14</v>
      </c>
      <c r="E246" s="8">
        <v>3</v>
      </c>
      <c r="F246" s="18">
        <v>30</v>
      </c>
      <c r="G246" s="19">
        <v>90</v>
      </c>
      <c r="H246" t="str">
        <f>VLOOKUP(C246,'Customers Raw'!$A$2:$G$1001,2,FALSE)</f>
        <v>Male</v>
      </c>
      <c r="I246">
        <f>VLOOKUP(C246,'Customers Raw'!$A$2:$I$1001,3,FALSE)</f>
        <v>47</v>
      </c>
      <c r="J246" t="str">
        <f>VLOOKUP($C246,'Customers Raw'!$A$2:$I$1001,4,FALSE)</f>
        <v>46-55</v>
      </c>
      <c r="K246">
        <f>VLOOKUP($C246,'Customers Raw'!$A$2:$I$1001,5,FALSE)</f>
        <v>120000</v>
      </c>
      <c r="L246">
        <f>VLOOKUP($C246,'Customers Raw'!$A$2:$I$1001,6,FALSE)</f>
        <v>3</v>
      </c>
      <c r="M246" t="str">
        <f>VLOOKUP($C246,'Customers Raw'!$A$2:$I$1001,7,FALSE)</f>
        <v>Bachelors</v>
      </c>
      <c r="N246" t="str">
        <f>_xlfn.XLOOKUP(C246,'Customers Raw'!$A$2:$A$1001,'Customers Raw'!$I$2:$I$1001,,0)</f>
        <v>Romania</v>
      </c>
    </row>
    <row r="247" spans="1:14" x14ac:dyDescent="0.2">
      <c r="A247" s="8">
        <v>246</v>
      </c>
      <c r="B247" s="17">
        <v>45036</v>
      </c>
      <c r="C247" s="7" t="s">
        <v>259</v>
      </c>
      <c r="D247" s="7" t="s">
        <v>16</v>
      </c>
      <c r="E247" s="8">
        <v>2</v>
      </c>
      <c r="F247" s="18">
        <v>25</v>
      </c>
      <c r="G247" s="19">
        <v>50</v>
      </c>
      <c r="H247" t="str">
        <f>VLOOKUP(C247,'Customers Raw'!$A$2:$G$1001,2,FALSE)</f>
        <v>Female</v>
      </c>
      <c r="I247">
        <f>VLOOKUP(C247,'Customers Raw'!$A$2:$I$1001,3,FALSE)</f>
        <v>48</v>
      </c>
      <c r="J247" t="str">
        <f>VLOOKUP($C247,'Customers Raw'!$A$2:$I$1001,4,FALSE)</f>
        <v>46-55</v>
      </c>
      <c r="K247">
        <f>VLOOKUP($C247,'Customers Raw'!$A$2:$I$1001,5,FALSE)</f>
        <v>110000</v>
      </c>
      <c r="L247">
        <f>VLOOKUP($C247,'Customers Raw'!$A$2:$I$1001,6,FALSE)</f>
        <v>5</v>
      </c>
      <c r="M247" t="str">
        <f>VLOOKUP($C247,'Customers Raw'!$A$2:$I$1001,7,FALSE)</f>
        <v>Bachelors</v>
      </c>
      <c r="N247" t="str">
        <f>_xlfn.XLOOKUP(C247,'Customers Raw'!$A$2:$A$1001,'Customers Raw'!$I$2:$I$1001,,0)</f>
        <v>United Kingdom</v>
      </c>
    </row>
    <row r="248" spans="1:14" x14ac:dyDescent="0.2">
      <c r="A248" s="8">
        <v>247</v>
      </c>
      <c r="B248" s="17">
        <v>45203</v>
      </c>
      <c r="C248" s="7" t="s">
        <v>260</v>
      </c>
      <c r="D248" s="7" t="s">
        <v>16</v>
      </c>
      <c r="E248" s="8">
        <v>2</v>
      </c>
      <c r="F248" s="18">
        <v>30</v>
      </c>
      <c r="G248" s="19">
        <v>60</v>
      </c>
      <c r="H248" t="str">
        <f>VLOOKUP(C248,'Customers Raw'!$A$2:$G$1001,2,FALSE)</f>
        <v>Male</v>
      </c>
      <c r="I248">
        <f>VLOOKUP(C248,'Customers Raw'!$A$2:$I$1001,3,FALSE)</f>
        <v>41</v>
      </c>
      <c r="J248" t="str">
        <f>VLOOKUP($C248,'Customers Raw'!$A$2:$I$1001,4,FALSE)</f>
        <v>36-45</v>
      </c>
      <c r="K248">
        <f>VLOOKUP($C248,'Customers Raw'!$A$2:$I$1001,5,FALSE)</f>
        <v>130000</v>
      </c>
      <c r="L248">
        <f>VLOOKUP($C248,'Customers Raw'!$A$2:$I$1001,6,FALSE)</f>
        <v>3</v>
      </c>
      <c r="M248" t="str">
        <f>VLOOKUP($C248,'Customers Raw'!$A$2:$I$1001,7,FALSE)</f>
        <v>Partial College</v>
      </c>
      <c r="N248" t="str">
        <f>_xlfn.XLOOKUP(C248,'Customers Raw'!$A$2:$A$1001,'Customers Raw'!$I$2:$I$1001,,0)</f>
        <v>Ireland</v>
      </c>
    </row>
    <row r="249" spans="1:14" x14ac:dyDescent="0.2">
      <c r="A249" s="8">
        <v>248</v>
      </c>
      <c r="B249" s="17">
        <v>44994</v>
      </c>
      <c r="C249" s="7" t="s">
        <v>261</v>
      </c>
      <c r="D249" s="7" t="s">
        <v>14</v>
      </c>
      <c r="E249" s="8">
        <v>3</v>
      </c>
      <c r="F249" s="18">
        <v>300</v>
      </c>
      <c r="G249" s="19">
        <v>900</v>
      </c>
      <c r="H249" t="str">
        <f>VLOOKUP(C249,'Customers Raw'!$A$2:$G$1001,2,FALSE)</f>
        <v>Male</v>
      </c>
      <c r="I249">
        <f>VLOOKUP(C249,'Customers Raw'!$A$2:$I$1001,3,FALSE)</f>
        <v>26</v>
      </c>
      <c r="J249" t="str">
        <f>VLOOKUP($C249,'Customers Raw'!$A$2:$I$1001,4,FALSE)</f>
        <v>26-35</v>
      </c>
      <c r="K249">
        <f>VLOOKUP($C249,'Customers Raw'!$A$2:$I$1001,5,FALSE)</f>
        <v>100000</v>
      </c>
      <c r="L249">
        <f>VLOOKUP($C249,'Customers Raw'!$A$2:$I$1001,6,FALSE)</f>
        <v>0</v>
      </c>
      <c r="M249" t="str">
        <f>VLOOKUP($C249,'Customers Raw'!$A$2:$I$1001,7,FALSE)</f>
        <v>High School</v>
      </c>
      <c r="N249" t="str">
        <f>_xlfn.XLOOKUP(C249,'Customers Raw'!$A$2:$A$1001,'Customers Raw'!$I$2:$I$1001,,0)</f>
        <v>Ireland</v>
      </c>
    </row>
    <row r="250" spans="1:14" x14ac:dyDescent="0.2">
      <c r="A250" s="8">
        <v>249</v>
      </c>
      <c r="B250" s="17">
        <v>45219</v>
      </c>
      <c r="C250" s="7" t="s">
        <v>262</v>
      </c>
      <c r="D250" s="7" t="s">
        <v>14</v>
      </c>
      <c r="E250" s="8">
        <v>1</v>
      </c>
      <c r="F250" s="18">
        <v>50</v>
      </c>
      <c r="G250" s="19">
        <v>50</v>
      </c>
      <c r="H250" t="str">
        <f>VLOOKUP(C250,'Customers Raw'!$A$2:$G$1001,2,FALSE)</f>
        <v>Male</v>
      </c>
      <c r="I250">
        <f>VLOOKUP(C250,'Customers Raw'!$A$2:$I$1001,3,FALSE)</f>
        <v>20</v>
      </c>
      <c r="J250" t="str">
        <f>VLOOKUP($C250,'Customers Raw'!$A$2:$I$1001,4,FALSE)</f>
        <v>18-25</v>
      </c>
      <c r="K250">
        <f>VLOOKUP($C250,'Customers Raw'!$A$2:$I$1001,5,FALSE)</f>
        <v>10000</v>
      </c>
      <c r="L250">
        <f>VLOOKUP($C250,'Customers Raw'!$A$2:$I$1001,6,FALSE)</f>
        <v>5</v>
      </c>
      <c r="M250" t="str">
        <f>VLOOKUP($C250,'Customers Raw'!$A$2:$I$1001,7,FALSE)</f>
        <v>High School</v>
      </c>
      <c r="N250" t="str">
        <f>_xlfn.XLOOKUP(C250,'Customers Raw'!$A$2:$A$1001,'Customers Raw'!$I$2:$I$1001,,0)</f>
        <v>Bulgaria</v>
      </c>
    </row>
    <row r="251" spans="1:14" x14ac:dyDescent="0.2">
      <c r="A251" s="8">
        <v>250</v>
      </c>
      <c r="B251" s="17">
        <v>45222</v>
      </c>
      <c r="C251" s="7" t="s">
        <v>263</v>
      </c>
      <c r="D251" s="7" t="s">
        <v>16</v>
      </c>
      <c r="E251" s="8">
        <v>1</v>
      </c>
      <c r="F251" s="18">
        <v>50</v>
      </c>
      <c r="G251" s="19">
        <v>50</v>
      </c>
      <c r="H251" t="str">
        <f>VLOOKUP(C251,'Customers Raw'!$A$2:$G$1001,2,FALSE)</f>
        <v>Male</v>
      </c>
      <c r="I251">
        <f>VLOOKUP(C251,'Customers Raw'!$A$2:$I$1001,3,FALSE)</f>
        <v>48</v>
      </c>
      <c r="J251" t="str">
        <f>VLOOKUP($C251,'Customers Raw'!$A$2:$I$1001,4,FALSE)</f>
        <v>46-55</v>
      </c>
      <c r="K251">
        <f>VLOOKUP($C251,'Customers Raw'!$A$2:$I$1001,5,FALSE)</f>
        <v>70000</v>
      </c>
      <c r="L251">
        <f>VLOOKUP($C251,'Customers Raw'!$A$2:$I$1001,6,FALSE)</f>
        <v>0</v>
      </c>
      <c r="M251" t="str">
        <f>VLOOKUP($C251,'Customers Raw'!$A$2:$I$1001,7,FALSE)</f>
        <v>Bachelors</v>
      </c>
      <c r="N251" t="str">
        <f>_xlfn.XLOOKUP(C251,'Customers Raw'!$A$2:$A$1001,'Customers Raw'!$I$2:$I$1001,,0)</f>
        <v>Denmark</v>
      </c>
    </row>
    <row r="252" spans="1:14" x14ac:dyDescent="0.2">
      <c r="A252" s="8">
        <v>251</v>
      </c>
      <c r="B252" s="17">
        <v>45169</v>
      </c>
      <c r="C252" s="7" t="s">
        <v>264</v>
      </c>
      <c r="D252" s="7" t="s">
        <v>11</v>
      </c>
      <c r="E252" s="8">
        <v>4</v>
      </c>
      <c r="F252" s="18">
        <v>50</v>
      </c>
      <c r="G252" s="19">
        <v>200</v>
      </c>
      <c r="H252" t="str">
        <f>VLOOKUP(C252,'Customers Raw'!$A$2:$G$1001,2,FALSE)</f>
        <v>Female</v>
      </c>
      <c r="I252">
        <f>VLOOKUP(C252,'Customers Raw'!$A$2:$I$1001,3,FALSE)</f>
        <v>57</v>
      </c>
      <c r="J252" t="str">
        <f>VLOOKUP($C252,'Customers Raw'!$A$2:$I$1001,4,FALSE)</f>
        <v>56-65</v>
      </c>
      <c r="K252">
        <f>VLOOKUP($C252,'Customers Raw'!$A$2:$I$1001,5,FALSE)</f>
        <v>100000</v>
      </c>
      <c r="L252">
        <f>VLOOKUP($C252,'Customers Raw'!$A$2:$I$1001,6,FALSE)</f>
        <v>5</v>
      </c>
      <c r="M252" t="str">
        <f>VLOOKUP($C252,'Customers Raw'!$A$2:$I$1001,7,FALSE)</f>
        <v>Graduate Degree</v>
      </c>
      <c r="N252" t="str">
        <f>_xlfn.XLOOKUP(C252,'Customers Raw'!$A$2:$A$1001,'Customers Raw'!$I$2:$I$1001,,0)</f>
        <v>Moldova</v>
      </c>
    </row>
    <row r="253" spans="1:14" x14ac:dyDescent="0.2">
      <c r="A253" s="8">
        <v>252</v>
      </c>
      <c r="B253" s="17">
        <v>45051</v>
      </c>
      <c r="C253" s="7" t="s">
        <v>265</v>
      </c>
      <c r="D253" s="7" t="s">
        <v>16</v>
      </c>
      <c r="E253" s="8">
        <v>1</v>
      </c>
      <c r="F253" s="18">
        <v>300</v>
      </c>
      <c r="G253" s="19">
        <v>300</v>
      </c>
      <c r="H253" t="str">
        <f>VLOOKUP(C253,'Customers Raw'!$A$2:$G$1001,2,FALSE)</f>
        <v>Male</v>
      </c>
      <c r="I253">
        <f>VLOOKUP(C253,'Customers Raw'!$A$2:$I$1001,3,FALSE)</f>
        <v>54</v>
      </c>
      <c r="J253" t="str">
        <f>VLOOKUP($C253,'Customers Raw'!$A$2:$I$1001,4,FALSE)</f>
        <v>46-55</v>
      </c>
      <c r="K253">
        <f>VLOOKUP($C253,'Customers Raw'!$A$2:$I$1001,5,FALSE)</f>
        <v>130000</v>
      </c>
      <c r="L253">
        <f>VLOOKUP($C253,'Customers Raw'!$A$2:$I$1001,6,FALSE)</f>
        <v>4</v>
      </c>
      <c r="M253" t="str">
        <f>VLOOKUP($C253,'Customers Raw'!$A$2:$I$1001,7,FALSE)</f>
        <v>High School</v>
      </c>
      <c r="N253" t="str">
        <f>_xlfn.XLOOKUP(C253,'Customers Raw'!$A$2:$A$1001,'Customers Raw'!$I$2:$I$1001,,0)</f>
        <v>Slovakia</v>
      </c>
    </row>
    <row r="254" spans="1:14" x14ac:dyDescent="0.2">
      <c r="A254" s="8">
        <v>253</v>
      </c>
      <c r="B254" s="17">
        <v>45169</v>
      </c>
      <c r="C254" s="7" t="s">
        <v>266</v>
      </c>
      <c r="D254" s="7" t="s">
        <v>14</v>
      </c>
      <c r="E254" s="8">
        <v>4</v>
      </c>
      <c r="F254" s="18">
        <v>500</v>
      </c>
      <c r="G254" s="19">
        <v>2000</v>
      </c>
      <c r="H254" t="str">
        <f>VLOOKUP(C254,'Customers Raw'!$A$2:$G$1001,2,FALSE)</f>
        <v>Female</v>
      </c>
      <c r="I254">
        <f>VLOOKUP(C254,'Customers Raw'!$A$2:$I$1001,3,FALSE)</f>
        <v>53</v>
      </c>
      <c r="J254" t="str">
        <f>VLOOKUP($C254,'Customers Raw'!$A$2:$I$1001,4,FALSE)</f>
        <v>46-55</v>
      </c>
      <c r="K254">
        <f>VLOOKUP($C254,'Customers Raw'!$A$2:$I$1001,5,FALSE)</f>
        <v>60000</v>
      </c>
      <c r="L254">
        <f>VLOOKUP($C254,'Customers Raw'!$A$2:$I$1001,6,FALSE)</f>
        <v>0</v>
      </c>
      <c r="M254" t="str">
        <f>VLOOKUP($C254,'Customers Raw'!$A$2:$I$1001,7,FALSE)</f>
        <v>Bachelors</v>
      </c>
      <c r="N254" t="str">
        <f>_xlfn.XLOOKUP(C254,'Customers Raw'!$A$2:$A$1001,'Customers Raw'!$I$2:$I$1001,,0)</f>
        <v>Portugal</v>
      </c>
    </row>
    <row r="255" spans="1:14" x14ac:dyDescent="0.2">
      <c r="A255" s="8">
        <v>254</v>
      </c>
      <c r="B255" s="17">
        <v>45135</v>
      </c>
      <c r="C255" s="7" t="s">
        <v>267</v>
      </c>
      <c r="D255" s="7" t="s">
        <v>16</v>
      </c>
      <c r="E255" s="8">
        <v>1</v>
      </c>
      <c r="F255" s="18">
        <v>500</v>
      </c>
      <c r="G255" s="19">
        <v>500</v>
      </c>
      <c r="H255" t="str">
        <f>VLOOKUP(C255,'Customers Raw'!$A$2:$G$1001,2,FALSE)</f>
        <v>Male</v>
      </c>
      <c r="I255">
        <f>VLOOKUP(C255,'Customers Raw'!$A$2:$I$1001,3,FALSE)</f>
        <v>41</v>
      </c>
      <c r="J255" t="str">
        <f>VLOOKUP($C255,'Customers Raw'!$A$2:$I$1001,4,FALSE)</f>
        <v>36-45</v>
      </c>
      <c r="K255">
        <f>VLOOKUP($C255,'Customers Raw'!$A$2:$I$1001,5,FALSE)</f>
        <v>100000</v>
      </c>
      <c r="L255">
        <f>VLOOKUP($C255,'Customers Raw'!$A$2:$I$1001,6,FALSE)</f>
        <v>3</v>
      </c>
      <c r="M255" t="str">
        <f>VLOOKUP($C255,'Customers Raw'!$A$2:$I$1001,7,FALSE)</f>
        <v>Partial High School</v>
      </c>
      <c r="N255" t="str">
        <f>_xlfn.XLOOKUP(C255,'Customers Raw'!$A$2:$A$1001,'Customers Raw'!$I$2:$I$1001,,0)</f>
        <v>Andorra</v>
      </c>
    </row>
    <row r="256" spans="1:14" x14ac:dyDescent="0.2">
      <c r="A256" s="8">
        <v>255</v>
      </c>
      <c r="B256" s="17">
        <v>45024</v>
      </c>
      <c r="C256" s="7" t="s">
        <v>268</v>
      </c>
      <c r="D256" s="7" t="s">
        <v>14</v>
      </c>
      <c r="E256" s="8">
        <v>1</v>
      </c>
      <c r="F256" s="18">
        <v>30</v>
      </c>
      <c r="G256" s="19">
        <v>30</v>
      </c>
      <c r="H256" t="str">
        <f>VLOOKUP(C256,'Customers Raw'!$A$2:$G$1001,2,FALSE)</f>
        <v>Male</v>
      </c>
      <c r="I256">
        <f>VLOOKUP(C256,'Customers Raw'!$A$2:$I$1001,3,FALSE)</f>
        <v>48</v>
      </c>
      <c r="J256" t="str">
        <f>VLOOKUP($C256,'Customers Raw'!$A$2:$I$1001,4,FALSE)</f>
        <v>46-55</v>
      </c>
      <c r="K256">
        <f>VLOOKUP($C256,'Customers Raw'!$A$2:$I$1001,5,FALSE)</f>
        <v>20000</v>
      </c>
      <c r="L256">
        <f>VLOOKUP($C256,'Customers Raw'!$A$2:$I$1001,6,FALSE)</f>
        <v>2</v>
      </c>
      <c r="M256" t="str">
        <f>VLOOKUP($C256,'Customers Raw'!$A$2:$I$1001,7,FALSE)</f>
        <v>Partial High School</v>
      </c>
      <c r="N256" t="str">
        <f>_xlfn.XLOOKUP(C256,'Customers Raw'!$A$2:$A$1001,'Customers Raw'!$I$2:$I$1001,,0)</f>
        <v>Ukraine</v>
      </c>
    </row>
    <row r="257" spans="1:14" x14ac:dyDescent="0.2">
      <c r="A257" s="8">
        <v>256</v>
      </c>
      <c r="B257" s="17">
        <v>44975</v>
      </c>
      <c r="C257" s="7" t="s">
        <v>269</v>
      </c>
      <c r="D257" s="7" t="s">
        <v>14</v>
      </c>
      <c r="E257" s="8">
        <v>2</v>
      </c>
      <c r="F257" s="18">
        <v>500</v>
      </c>
      <c r="G257" s="19">
        <v>1000</v>
      </c>
      <c r="H257" t="str">
        <f>VLOOKUP(C257,'Customers Raw'!$A$2:$G$1001,2,FALSE)</f>
        <v>Male</v>
      </c>
      <c r="I257">
        <f>VLOOKUP(C257,'Customers Raw'!$A$2:$I$1001,3,FALSE)</f>
        <v>23</v>
      </c>
      <c r="J257" t="str">
        <f>VLOOKUP($C257,'Customers Raw'!$A$2:$I$1001,4,FALSE)</f>
        <v>18-25</v>
      </c>
      <c r="K257">
        <f>VLOOKUP($C257,'Customers Raw'!$A$2:$I$1001,5,FALSE)</f>
        <v>30000</v>
      </c>
      <c r="L257">
        <f>VLOOKUP($C257,'Customers Raw'!$A$2:$I$1001,6,FALSE)</f>
        <v>3</v>
      </c>
      <c r="M257" t="str">
        <f>VLOOKUP($C257,'Customers Raw'!$A$2:$I$1001,7,FALSE)</f>
        <v>Graduate Degree</v>
      </c>
      <c r="N257" t="str">
        <f>_xlfn.XLOOKUP(C257,'Customers Raw'!$A$2:$A$1001,'Customers Raw'!$I$2:$I$1001,,0)</f>
        <v>Czech Republic</v>
      </c>
    </row>
    <row r="258" spans="1:14" x14ac:dyDescent="0.2">
      <c r="A258" s="8">
        <v>257</v>
      </c>
      <c r="B258" s="17">
        <v>44976</v>
      </c>
      <c r="C258" s="7" t="s">
        <v>270</v>
      </c>
      <c r="D258" s="7" t="s">
        <v>11</v>
      </c>
      <c r="E258" s="8">
        <v>4</v>
      </c>
      <c r="F258" s="18">
        <v>500</v>
      </c>
      <c r="G258" s="19">
        <v>2000</v>
      </c>
      <c r="H258" t="str">
        <f>VLOOKUP(C258,'Customers Raw'!$A$2:$G$1001,2,FALSE)</f>
        <v>Male</v>
      </c>
      <c r="I258">
        <f>VLOOKUP(C258,'Customers Raw'!$A$2:$I$1001,3,FALSE)</f>
        <v>19</v>
      </c>
      <c r="J258" t="str">
        <f>VLOOKUP($C258,'Customers Raw'!$A$2:$I$1001,4,FALSE)</f>
        <v>18-25</v>
      </c>
      <c r="K258">
        <f>VLOOKUP($C258,'Customers Raw'!$A$2:$I$1001,5,FALSE)</f>
        <v>20000</v>
      </c>
      <c r="L258">
        <f>VLOOKUP($C258,'Customers Raw'!$A$2:$I$1001,6,FALSE)</f>
        <v>1</v>
      </c>
      <c r="M258" t="str">
        <f>VLOOKUP($C258,'Customers Raw'!$A$2:$I$1001,7,FALSE)</f>
        <v>Graduate Degree</v>
      </c>
      <c r="N258" t="str">
        <f>_xlfn.XLOOKUP(C258,'Customers Raw'!$A$2:$A$1001,'Customers Raw'!$I$2:$I$1001,,0)</f>
        <v>Hungary</v>
      </c>
    </row>
    <row r="259" spans="1:14" x14ac:dyDescent="0.2">
      <c r="A259" s="8">
        <v>258</v>
      </c>
      <c r="B259" s="17">
        <v>45264</v>
      </c>
      <c r="C259" s="7" t="s">
        <v>271</v>
      </c>
      <c r="D259" s="7" t="s">
        <v>14</v>
      </c>
      <c r="E259" s="8">
        <v>1</v>
      </c>
      <c r="F259" s="18">
        <v>50</v>
      </c>
      <c r="G259" s="19">
        <v>50</v>
      </c>
      <c r="H259" t="str">
        <f>VLOOKUP(C259,'Customers Raw'!$A$2:$G$1001,2,FALSE)</f>
        <v>Female</v>
      </c>
      <c r="I259">
        <f>VLOOKUP(C259,'Customers Raw'!$A$2:$I$1001,3,FALSE)</f>
        <v>37</v>
      </c>
      <c r="J259" t="str">
        <f>VLOOKUP($C259,'Customers Raw'!$A$2:$I$1001,4,FALSE)</f>
        <v>36-45</v>
      </c>
      <c r="K259">
        <f>VLOOKUP($C259,'Customers Raw'!$A$2:$I$1001,5,FALSE)</f>
        <v>50000</v>
      </c>
      <c r="L259">
        <f>VLOOKUP($C259,'Customers Raw'!$A$2:$I$1001,6,FALSE)</f>
        <v>0</v>
      </c>
      <c r="M259" t="str">
        <f>VLOOKUP($C259,'Customers Raw'!$A$2:$I$1001,7,FALSE)</f>
        <v>Graduate Degree</v>
      </c>
      <c r="N259" t="str">
        <f>_xlfn.XLOOKUP(C259,'Customers Raw'!$A$2:$A$1001,'Customers Raw'!$I$2:$I$1001,,0)</f>
        <v>Ukraine</v>
      </c>
    </row>
    <row r="260" spans="1:14" x14ac:dyDescent="0.2">
      <c r="A260" s="8">
        <v>259</v>
      </c>
      <c r="B260" s="17">
        <v>45147</v>
      </c>
      <c r="C260" s="7" t="s">
        <v>272</v>
      </c>
      <c r="D260" s="7" t="s">
        <v>14</v>
      </c>
      <c r="E260" s="8">
        <v>4</v>
      </c>
      <c r="F260" s="18">
        <v>50</v>
      </c>
      <c r="G260" s="19">
        <v>200</v>
      </c>
      <c r="H260" t="str">
        <f>VLOOKUP(C260,'Customers Raw'!$A$2:$G$1001,2,FALSE)</f>
        <v>Female</v>
      </c>
      <c r="I260">
        <f>VLOOKUP(C260,'Customers Raw'!$A$2:$I$1001,3,FALSE)</f>
        <v>45</v>
      </c>
      <c r="J260" t="str">
        <f>VLOOKUP($C260,'Customers Raw'!$A$2:$I$1001,4,FALSE)</f>
        <v>36-45</v>
      </c>
      <c r="K260">
        <f>VLOOKUP($C260,'Customers Raw'!$A$2:$I$1001,5,FALSE)</f>
        <v>100000</v>
      </c>
      <c r="L260">
        <f>VLOOKUP($C260,'Customers Raw'!$A$2:$I$1001,6,FALSE)</f>
        <v>3</v>
      </c>
      <c r="M260" t="str">
        <f>VLOOKUP($C260,'Customers Raw'!$A$2:$I$1001,7,FALSE)</f>
        <v>Partial College</v>
      </c>
      <c r="N260" t="str">
        <f>_xlfn.XLOOKUP(C260,'Customers Raw'!$A$2:$A$1001,'Customers Raw'!$I$2:$I$1001,,0)</f>
        <v>Lithuania</v>
      </c>
    </row>
    <row r="261" spans="1:14" x14ac:dyDescent="0.2">
      <c r="A261" s="8">
        <v>260</v>
      </c>
      <c r="B261" s="17">
        <v>45108</v>
      </c>
      <c r="C261" s="7" t="s">
        <v>273</v>
      </c>
      <c r="D261" s="7" t="s">
        <v>11</v>
      </c>
      <c r="E261" s="8">
        <v>2</v>
      </c>
      <c r="F261" s="18">
        <v>30</v>
      </c>
      <c r="G261" s="19">
        <v>60</v>
      </c>
      <c r="H261" t="str">
        <f>VLOOKUP(C261,'Customers Raw'!$A$2:$G$1001,2,FALSE)</f>
        <v>Male</v>
      </c>
      <c r="I261">
        <f>VLOOKUP(C261,'Customers Raw'!$A$2:$I$1001,3,FALSE)</f>
        <v>28</v>
      </c>
      <c r="J261" t="str">
        <f>VLOOKUP($C261,'Customers Raw'!$A$2:$I$1001,4,FALSE)</f>
        <v>26-35</v>
      </c>
      <c r="K261">
        <f>VLOOKUP($C261,'Customers Raw'!$A$2:$I$1001,5,FALSE)</f>
        <v>150000</v>
      </c>
      <c r="L261">
        <f>VLOOKUP($C261,'Customers Raw'!$A$2:$I$1001,6,FALSE)</f>
        <v>0</v>
      </c>
      <c r="M261" t="str">
        <f>VLOOKUP($C261,'Customers Raw'!$A$2:$I$1001,7,FALSE)</f>
        <v>Bachelors</v>
      </c>
      <c r="N261" t="str">
        <f>_xlfn.XLOOKUP(C261,'Customers Raw'!$A$2:$A$1001,'Customers Raw'!$I$2:$I$1001,,0)</f>
        <v>Cyprus</v>
      </c>
    </row>
    <row r="262" spans="1:14" x14ac:dyDescent="0.2">
      <c r="A262" s="8">
        <v>261</v>
      </c>
      <c r="B262" s="17">
        <v>45143</v>
      </c>
      <c r="C262" s="7" t="s">
        <v>274</v>
      </c>
      <c r="D262" s="7" t="s">
        <v>14</v>
      </c>
      <c r="E262" s="8">
        <v>2</v>
      </c>
      <c r="F262" s="18">
        <v>25</v>
      </c>
      <c r="G262" s="19">
        <v>50</v>
      </c>
      <c r="H262" t="str">
        <f>VLOOKUP(C262,'Customers Raw'!$A$2:$G$1001,2,FALSE)</f>
        <v>Male</v>
      </c>
      <c r="I262">
        <f>VLOOKUP(C262,'Customers Raw'!$A$2:$I$1001,3,FALSE)</f>
        <v>21</v>
      </c>
      <c r="J262" t="str">
        <f>VLOOKUP($C262,'Customers Raw'!$A$2:$I$1001,4,FALSE)</f>
        <v>18-25</v>
      </c>
      <c r="K262">
        <f>VLOOKUP($C262,'Customers Raw'!$A$2:$I$1001,5,FALSE)</f>
        <v>30000</v>
      </c>
      <c r="L262">
        <f>VLOOKUP($C262,'Customers Raw'!$A$2:$I$1001,6,FALSE)</f>
        <v>2</v>
      </c>
      <c r="M262" t="str">
        <f>VLOOKUP($C262,'Customers Raw'!$A$2:$I$1001,7,FALSE)</f>
        <v>Partial College</v>
      </c>
      <c r="N262" t="str">
        <f>_xlfn.XLOOKUP(C262,'Customers Raw'!$A$2:$A$1001,'Customers Raw'!$I$2:$I$1001,,0)</f>
        <v>France</v>
      </c>
    </row>
    <row r="263" spans="1:14" x14ac:dyDescent="0.2">
      <c r="A263" s="8">
        <v>262</v>
      </c>
      <c r="B263" s="17">
        <v>45137</v>
      </c>
      <c r="C263" s="7" t="s">
        <v>275</v>
      </c>
      <c r="D263" s="7" t="s">
        <v>11</v>
      </c>
      <c r="E263" s="8">
        <v>4</v>
      </c>
      <c r="F263" s="18">
        <v>30</v>
      </c>
      <c r="G263" s="19">
        <v>120</v>
      </c>
      <c r="H263" t="str">
        <f>VLOOKUP(C263,'Customers Raw'!$A$2:$G$1001,2,FALSE)</f>
        <v>Female</v>
      </c>
      <c r="I263">
        <f>VLOOKUP(C263,'Customers Raw'!$A$2:$I$1001,3,FALSE)</f>
        <v>32</v>
      </c>
      <c r="J263" t="str">
        <f>VLOOKUP($C263,'Customers Raw'!$A$2:$I$1001,4,FALSE)</f>
        <v>26-35</v>
      </c>
      <c r="K263">
        <f>VLOOKUP($C263,'Customers Raw'!$A$2:$I$1001,5,FALSE)</f>
        <v>40000</v>
      </c>
      <c r="L263">
        <f>VLOOKUP($C263,'Customers Raw'!$A$2:$I$1001,6,FALSE)</f>
        <v>1</v>
      </c>
      <c r="M263" t="str">
        <f>VLOOKUP($C263,'Customers Raw'!$A$2:$I$1001,7,FALSE)</f>
        <v>Bachelors</v>
      </c>
      <c r="N263" t="str">
        <f>_xlfn.XLOOKUP(C263,'Customers Raw'!$A$2:$A$1001,'Customers Raw'!$I$2:$I$1001,,0)</f>
        <v>Denmark</v>
      </c>
    </row>
    <row r="264" spans="1:14" x14ac:dyDescent="0.2">
      <c r="A264" s="8">
        <v>263</v>
      </c>
      <c r="B264" s="17">
        <v>45166</v>
      </c>
      <c r="C264" s="7" t="s">
        <v>276</v>
      </c>
      <c r="D264" s="7" t="s">
        <v>11</v>
      </c>
      <c r="E264" s="8">
        <v>2</v>
      </c>
      <c r="F264" s="18">
        <v>30</v>
      </c>
      <c r="G264" s="19">
        <v>60</v>
      </c>
      <c r="H264" t="str">
        <f>VLOOKUP(C264,'Customers Raw'!$A$2:$G$1001,2,FALSE)</f>
        <v>Male</v>
      </c>
      <c r="I264">
        <f>VLOOKUP(C264,'Customers Raw'!$A$2:$I$1001,3,FALSE)</f>
        <v>23</v>
      </c>
      <c r="J264" t="str">
        <f>VLOOKUP($C264,'Customers Raw'!$A$2:$I$1001,4,FALSE)</f>
        <v>18-25</v>
      </c>
      <c r="K264">
        <f>VLOOKUP($C264,'Customers Raw'!$A$2:$I$1001,5,FALSE)</f>
        <v>10000</v>
      </c>
      <c r="L264">
        <f>VLOOKUP($C264,'Customers Raw'!$A$2:$I$1001,6,FALSE)</f>
        <v>2</v>
      </c>
      <c r="M264" t="str">
        <f>VLOOKUP($C264,'Customers Raw'!$A$2:$I$1001,7,FALSE)</f>
        <v>Partial College</v>
      </c>
      <c r="N264" t="str">
        <f>_xlfn.XLOOKUP(C264,'Customers Raw'!$A$2:$A$1001,'Customers Raw'!$I$2:$I$1001,,0)</f>
        <v>Switzerland</v>
      </c>
    </row>
    <row r="265" spans="1:14" x14ac:dyDescent="0.2">
      <c r="A265" s="8">
        <v>264</v>
      </c>
      <c r="B265" s="17">
        <v>44954</v>
      </c>
      <c r="C265" s="7" t="s">
        <v>277</v>
      </c>
      <c r="D265" s="7" t="s">
        <v>14</v>
      </c>
      <c r="E265" s="8">
        <v>3</v>
      </c>
      <c r="F265" s="18">
        <v>300</v>
      </c>
      <c r="G265" s="19">
        <v>900</v>
      </c>
      <c r="H265" t="str">
        <f>VLOOKUP(C265,'Customers Raw'!$A$2:$G$1001,2,FALSE)</f>
        <v>Male</v>
      </c>
      <c r="I265">
        <f>VLOOKUP(C265,'Customers Raw'!$A$2:$I$1001,3,FALSE)</f>
        <v>47</v>
      </c>
      <c r="J265" t="str">
        <f>VLOOKUP($C265,'Customers Raw'!$A$2:$I$1001,4,FALSE)</f>
        <v>46-55</v>
      </c>
      <c r="K265">
        <f>VLOOKUP($C265,'Customers Raw'!$A$2:$I$1001,5,FALSE)</f>
        <v>70000</v>
      </c>
      <c r="L265">
        <f>VLOOKUP($C265,'Customers Raw'!$A$2:$I$1001,6,FALSE)</f>
        <v>5</v>
      </c>
      <c r="M265" t="str">
        <f>VLOOKUP($C265,'Customers Raw'!$A$2:$I$1001,7,FALSE)</f>
        <v>Bachelors</v>
      </c>
      <c r="N265" t="str">
        <f>_xlfn.XLOOKUP(C265,'Customers Raw'!$A$2:$A$1001,'Customers Raw'!$I$2:$I$1001,,0)</f>
        <v>Romania</v>
      </c>
    </row>
    <row r="266" spans="1:14" x14ac:dyDescent="0.2">
      <c r="A266" s="8">
        <v>265</v>
      </c>
      <c r="B266" s="17">
        <v>45271</v>
      </c>
      <c r="C266" s="7" t="s">
        <v>278</v>
      </c>
      <c r="D266" s="7" t="s">
        <v>14</v>
      </c>
      <c r="E266" s="8">
        <v>3</v>
      </c>
      <c r="F266" s="18">
        <v>300</v>
      </c>
      <c r="G266" s="19">
        <v>900</v>
      </c>
      <c r="H266" t="str">
        <f>VLOOKUP(C266,'Customers Raw'!$A$2:$G$1001,2,FALSE)</f>
        <v>Male</v>
      </c>
      <c r="I266">
        <f>VLOOKUP(C266,'Customers Raw'!$A$2:$I$1001,3,FALSE)</f>
        <v>55</v>
      </c>
      <c r="J266" t="str">
        <f>VLOOKUP($C266,'Customers Raw'!$A$2:$I$1001,4,FALSE)</f>
        <v>46-55</v>
      </c>
      <c r="K266">
        <f>VLOOKUP($C266,'Customers Raw'!$A$2:$I$1001,5,FALSE)</f>
        <v>40000</v>
      </c>
      <c r="L266">
        <f>VLOOKUP($C266,'Customers Raw'!$A$2:$I$1001,6,FALSE)</f>
        <v>0</v>
      </c>
      <c r="M266" t="str">
        <f>VLOOKUP($C266,'Customers Raw'!$A$2:$I$1001,7,FALSE)</f>
        <v>Graduate Degree</v>
      </c>
      <c r="N266" t="str">
        <f>_xlfn.XLOOKUP(C266,'Customers Raw'!$A$2:$A$1001,'Customers Raw'!$I$2:$I$1001,,0)</f>
        <v>Latvia</v>
      </c>
    </row>
    <row r="267" spans="1:14" x14ac:dyDescent="0.2">
      <c r="A267" s="8">
        <v>266</v>
      </c>
      <c r="B267" s="17">
        <v>45261</v>
      </c>
      <c r="C267" s="7" t="s">
        <v>279</v>
      </c>
      <c r="D267" s="7" t="s">
        <v>16</v>
      </c>
      <c r="E267" s="8">
        <v>2</v>
      </c>
      <c r="F267" s="18">
        <v>30</v>
      </c>
      <c r="G267" s="19">
        <v>60</v>
      </c>
      <c r="H267" t="str">
        <f>VLOOKUP(C267,'Customers Raw'!$A$2:$G$1001,2,FALSE)</f>
        <v>Female</v>
      </c>
      <c r="I267">
        <f>VLOOKUP(C267,'Customers Raw'!$A$2:$I$1001,3,FALSE)</f>
        <v>19</v>
      </c>
      <c r="J267" t="str">
        <f>VLOOKUP($C267,'Customers Raw'!$A$2:$I$1001,4,FALSE)</f>
        <v>18-25</v>
      </c>
      <c r="K267">
        <f>VLOOKUP($C267,'Customers Raw'!$A$2:$I$1001,5,FALSE)</f>
        <v>30000</v>
      </c>
      <c r="L267">
        <f>VLOOKUP($C267,'Customers Raw'!$A$2:$I$1001,6,FALSE)</f>
        <v>2</v>
      </c>
      <c r="M267" t="str">
        <f>VLOOKUP($C267,'Customers Raw'!$A$2:$I$1001,7,FALSE)</f>
        <v>Partial College</v>
      </c>
      <c r="N267" t="str">
        <f>_xlfn.XLOOKUP(C267,'Customers Raw'!$A$2:$A$1001,'Customers Raw'!$I$2:$I$1001,,0)</f>
        <v>Finland</v>
      </c>
    </row>
    <row r="268" spans="1:14" x14ac:dyDescent="0.2">
      <c r="A268" s="8">
        <v>267</v>
      </c>
      <c r="B268" s="17">
        <v>45257</v>
      </c>
      <c r="C268" s="7" t="s">
        <v>280</v>
      </c>
      <c r="D268" s="7" t="s">
        <v>11</v>
      </c>
      <c r="E268" s="8">
        <v>3</v>
      </c>
      <c r="F268" s="18">
        <v>30</v>
      </c>
      <c r="G268" s="19">
        <v>90</v>
      </c>
      <c r="H268" t="str">
        <f>VLOOKUP(C268,'Customers Raw'!$A$2:$G$1001,2,FALSE)</f>
        <v>Female</v>
      </c>
      <c r="I268">
        <f>VLOOKUP(C268,'Customers Raw'!$A$2:$I$1001,3,FALSE)</f>
        <v>32</v>
      </c>
      <c r="J268" t="str">
        <f>VLOOKUP($C268,'Customers Raw'!$A$2:$I$1001,4,FALSE)</f>
        <v>26-35</v>
      </c>
      <c r="K268">
        <f>VLOOKUP($C268,'Customers Raw'!$A$2:$I$1001,5,FALSE)</f>
        <v>20000</v>
      </c>
      <c r="L268">
        <f>VLOOKUP($C268,'Customers Raw'!$A$2:$I$1001,6,FALSE)</f>
        <v>5</v>
      </c>
      <c r="M268" t="str">
        <f>VLOOKUP($C268,'Customers Raw'!$A$2:$I$1001,7,FALSE)</f>
        <v>High School</v>
      </c>
      <c r="N268" t="str">
        <f>_xlfn.XLOOKUP(C268,'Customers Raw'!$A$2:$A$1001,'Customers Raw'!$I$2:$I$1001,,0)</f>
        <v>Romania</v>
      </c>
    </row>
    <row r="269" spans="1:14" x14ac:dyDescent="0.2">
      <c r="A269" s="8">
        <v>268</v>
      </c>
      <c r="B269" s="17">
        <v>44977</v>
      </c>
      <c r="C269" s="7" t="s">
        <v>281</v>
      </c>
      <c r="D269" s="7" t="s">
        <v>16</v>
      </c>
      <c r="E269" s="8">
        <v>1</v>
      </c>
      <c r="F269" s="18">
        <v>30</v>
      </c>
      <c r="G269" s="19">
        <v>30</v>
      </c>
      <c r="H269" t="str">
        <f>VLOOKUP(C269,'Customers Raw'!$A$2:$G$1001,2,FALSE)</f>
        <v>Female</v>
      </c>
      <c r="I269">
        <f>VLOOKUP(C269,'Customers Raw'!$A$2:$I$1001,3,FALSE)</f>
        <v>28</v>
      </c>
      <c r="J269" t="str">
        <f>VLOOKUP($C269,'Customers Raw'!$A$2:$I$1001,4,FALSE)</f>
        <v>26-35</v>
      </c>
      <c r="K269">
        <f>VLOOKUP($C269,'Customers Raw'!$A$2:$I$1001,5,FALSE)</f>
        <v>100000</v>
      </c>
      <c r="L269">
        <f>VLOOKUP($C269,'Customers Raw'!$A$2:$I$1001,6,FALSE)</f>
        <v>5</v>
      </c>
      <c r="M269" t="str">
        <f>VLOOKUP($C269,'Customers Raw'!$A$2:$I$1001,7,FALSE)</f>
        <v>Bachelors</v>
      </c>
      <c r="N269" t="str">
        <f>_xlfn.XLOOKUP(C269,'Customers Raw'!$A$2:$A$1001,'Customers Raw'!$I$2:$I$1001,,0)</f>
        <v>Macedonia</v>
      </c>
    </row>
    <row r="270" spans="1:14" x14ac:dyDescent="0.2">
      <c r="A270" s="8">
        <v>269</v>
      </c>
      <c r="B270" s="17">
        <v>44958</v>
      </c>
      <c r="C270" s="7" t="s">
        <v>282</v>
      </c>
      <c r="D270" s="7" t="s">
        <v>14</v>
      </c>
      <c r="E270" s="8">
        <v>4</v>
      </c>
      <c r="F270" s="18">
        <v>500</v>
      </c>
      <c r="G270" s="19">
        <v>2000</v>
      </c>
      <c r="H270" t="str">
        <f>VLOOKUP(C270,'Customers Raw'!$A$2:$G$1001,2,FALSE)</f>
        <v>Male</v>
      </c>
      <c r="I270">
        <f>VLOOKUP(C270,'Customers Raw'!$A$2:$I$1001,3,FALSE)</f>
        <v>25</v>
      </c>
      <c r="J270" t="str">
        <f>VLOOKUP($C270,'Customers Raw'!$A$2:$I$1001,4,FALSE)</f>
        <v>18-25</v>
      </c>
      <c r="K270">
        <f>VLOOKUP($C270,'Customers Raw'!$A$2:$I$1001,5,FALSE)</f>
        <v>70000</v>
      </c>
      <c r="L270">
        <f>VLOOKUP($C270,'Customers Raw'!$A$2:$I$1001,6,FALSE)</f>
        <v>5</v>
      </c>
      <c r="M270" t="str">
        <f>VLOOKUP($C270,'Customers Raw'!$A$2:$I$1001,7,FALSE)</f>
        <v>Partial College</v>
      </c>
      <c r="N270" t="str">
        <f>_xlfn.XLOOKUP(C270,'Customers Raw'!$A$2:$A$1001,'Customers Raw'!$I$2:$I$1001,,0)</f>
        <v>Ireland</v>
      </c>
    </row>
    <row r="271" spans="1:14" x14ac:dyDescent="0.2">
      <c r="A271" s="8">
        <v>270</v>
      </c>
      <c r="B271" s="17">
        <v>45133</v>
      </c>
      <c r="C271" s="7" t="s">
        <v>283</v>
      </c>
      <c r="D271" s="7" t="s">
        <v>16</v>
      </c>
      <c r="E271" s="8">
        <v>1</v>
      </c>
      <c r="F271" s="18">
        <v>300</v>
      </c>
      <c r="G271" s="19">
        <v>300</v>
      </c>
      <c r="H271" t="str">
        <f>VLOOKUP(C271,'Customers Raw'!$A$2:$G$1001,2,FALSE)</f>
        <v>Male</v>
      </c>
      <c r="I271">
        <f>VLOOKUP(C271,'Customers Raw'!$A$2:$I$1001,3,FALSE)</f>
        <v>43</v>
      </c>
      <c r="J271" t="str">
        <f>VLOOKUP($C271,'Customers Raw'!$A$2:$I$1001,4,FALSE)</f>
        <v>36-45</v>
      </c>
      <c r="K271">
        <f>VLOOKUP($C271,'Customers Raw'!$A$2:$I$1001,5,FALSE)</f>
        <v>50000</v>
      </c>
      <c r="L271">
        <f>VLOOKUP($C271,'Customers Raw'!$A$2:$I$1001,6,FALSE)</f>
        <v>0</v>
      </c>
      <c r="M271" t="str">
        <f>VLOOKUP($C271,'Customers Raw'!$A$2:$I$1001,7,FALSE)</f>
        <v>Graduate Degree</v>
      </c>
      <c r="N271" t="str">
        <f>_xlfn.XLOOKUP(C271,'Customers Raw'!$A$2:$A$1001,'Customers Raw'!$I$2:$I$1001,,0)</f>
        <v>Greece</v>
      </c>
    </row>
    <row r="272" spans="1:14" x14ac:dyDescent="0.2">
      <c r="A272" s="8">
        <v>271</v>
      </c>
      <c r="B272" s="17">
        <v>45100</v>
      </c>
      <c r="C272" s="7" t="s">
        <v>284</v>
      </c>
      <c r="D272" s="7" t="s">
        <v>11</v>
      </c>
      <c r="E272" s="8">
        <v>4</v>
      </c>
      <c r="F272" s="18">
        <v>30</v>
      </c>
      <c r="G272" s="19">
        <v>120</v>
      </c>
      <c r="H272" t="str">
        <f>VLOOKUP(C272,'Customers Raw'!$A$2:$G$1001,2,FALSE)</f>
        <v>Female</v>
      </c>
      <c r="I272">
        <f>VLOOKUP(C272,'Customers Raw'!$A$2:$I$1001,3,FALSE)</f>
        <v>62</v>
      </c>
      <c r="J272" t="str">
        <f>VLOOKUP($C272,'Customers Raw'!$A$2:$I$1001,4,FALSE)</f>
        <v>56-65</v>
      </c>
      <c r="K272">
        <f>VLOOKUP($C272,'Customers Raw'!$A$2:$I$1001,5,FALSE)</f>
        <v>10000</v>
      </c>
      <c r="L272">
        <f>VLOOKUP($C272,'Customers Raw'!$A$2:$I$1001,6,FALSE)</f>
        <v>2</v>
      </c>
      <c r="M272" t="str">
        <f>VLOOKUP($C272,'Customers Raw'!$A$2:$I$1001,7,FALSE)</f>
        <v>Partial College</v>
      </c>
      <c r="N272" t="str">
        <f>_xlfn.XLOOKUP(C272,'Customers Raw'!$A$2:$A$1001,'Customers Raw'!$I$2:$I$1001,,0)</f>
        <v>Italy</v>
      </c>
    </row>
    <row r="273" spans="1:14" x14ac:dyDescent="0.2">
      <c r="A273" s="8">
        <v>272</v>
      </c>
      <c r="B273" s="17">
        <v>44982</v>
      </c>
      <c r="C273" s="7" t="s">
        <v>285</v>
      </c>
      <c r="D273" s="7" t="s">
        <v>16</v>
      </c>
      <c r="E273" s="8">
        <v>2</v>
      </c>
      <c r="F273" s="18">
        <v>50</v>
      </c>
      <c r="G273" s="19">
        <v>100</v>
      </c>
      <c r="H273" t="str">
        <f>VLOOKUP(C273,'Customers Raw'!$A$2:$G$1001,2,FALSE)</f>
        <v>Female</v>
      </c>
      <c r="I273">
        <f>VLOOKUP(C273,'Customers Raw'!$A$2:$I$1001,3,FALSE)</f>
        <v>61</v>
      </c>
      <c r="J273" t="str">
        <f>VLOOKUP($C273,'Customers Raw'!$A$2:$I$1001,4,FALSE)</f>
        <v>56-65</v>
      </c>
      <c r="K273">
        <f>VLOOKUP($C273,'Customers Raw'!$A$2:$I$1001,5,FALSE)</f>
        <v>20000</v>
      </c>
      <c r="L273">
        <f>VLOOKUP($C273,'Customers Raw'!$A$2:$I$1001,6,FALSE)</f>
        <v>0</v>
      </c>
      <c r="M273" t="str">
        <f>VLOOKUP($C273,'Customers Raw'!$A$2:$I$1001,7,FALSE)</f>
        <v>High School</v>
      </c>
      <c r="N273" t="str">
        <f>_xlfn.XLOOKUP(C273,'Customers Raw'!$A$2:$A$1001,'Customers Raw'!$I$2:$I$1001,,0)</f>
        <v>Malta</v>
      </c>
    </row>
    <row r="274" spans="1:14" x14ac:dyDescent="0.2">
      <c r="A274" s="8">
        <v>273</v>
      </c>
      <c r="B274" s="17">
        <v>45054</v>
      </c>
      <c r="C274" s="7" t="s">
        <v>286</v>
      </c>
      <c r="D274" s="7" t="s">
        <v>11</v>
      </c>
      <c r="E274" s="8">
        <v>1</v>
      </c>
      <c r="F274" s="18">
        <v>50</v>
      </c>
      <c r="G274" s="19">
        <v>50</v>
      </c>
      <c r="H274" t="str">
        <f>VLOOKUP(C274,'Customers Raw'!$A$2:$G$1001,2,FALSE)</f>
        <v>Female</v>
      </c>
      <c r="I274">
        <f>VLOOKUP(C274,'Customers Raw'!$A$2:$I$1001,3,FALSE)</f>
        <v>22</v>
      </c>
      <c r="J274" t="str">
        <f>VLOOKUP($C274,'Customers Raw'!$A$2:$I$1001,4,FALSE)</f>
        <v>18-25</v>
      </c>
      <c r="K274">
        <f>VLOOKUP($C274,'Customers Raw'!$A$2:$I$1001,5,FALSE)</f>
        <v>10000</v>
      </c>
      <c r="L274">
        <f>VLOOKUP($C274,'Customers Raw'!$A$2:$I$1001,6,FALSE)</f>
        <v>4</v>
      </c>
      <c r="M274" t="str">
        <f>VLOOKUP($C274,'Customers Raw'!$A$2:$I$1001,7,FALSE)</f>
        <v>Partial High School</v>
      </c>
      <c r="N274" t="str">
        <f>_xlfn.XLOOKUP(C274,'Customers Raw'!$A$2:$A$1001,'Customers Raw'!$I$2:$I$1001,,0)</f>
        <v>Slovakia</v>
      </c>
    </row>
    <row r="275" spans="1:14" x14ac:dyDescent="0.2">
      <c r="A275" s="8">
        <v>274</v>
      </c>
      <c r="B275" s="17">
        <v>45025</v>
      </c>
      <c r="C275" s="7" t="s">
        <v>287</v>
      </c>
      <c r="D275" s="7" t="s">
        <v>14</v>
      </c>
      <c r="E275" s="8">
        <v>2</v>
      </c>
      <c r="F275" s="18">
        <v>500</v>
      </c>
      <c r="G275" s="19">
        <v>1000</v>
      </c>
      <c r="H275" t="str">
        <f>VLOOKUP(C275,'Customers Raw'!$A$2:$G$1001,2,FALSE)</f>
        <v>Female</v>
      </c>
      <c r="I275">
        <f>VLOOKUP(C275,'Customers Raw'!$A$2:$I$1001,3,FALSE)</f>
        <v>23</v>
      </c>
      <c r="J275" t="str">
        <f>VLOOKUP($C275,'Customers Raw'!$A$2:$I$1001,4,FALSE)</f>
        <v>18-25</v>
      </c>
      <c r="K275">
        <f>VLOOKUP($C275,'Customers Raw'!$A$2:$I$1001,5,FALSE)</f>
        <v>20000</v>
      </c>
      <c r="L275">
        <f>VLOOKUP($C275,'Customers Raw'!$A$2:$I$1001,6,FALSE)</f>
        <v>0</v>
      </c>
      <c r="M275" t="str">
        <f>VLOOKUP($C275,'Customers Raw'!$A$2:$I$1001,7,FALSE)</f>
        <v>High School</v>
      </c>
      <c r="N275" t="str">
        <f>_xlfn.XLOOKUP(C275,'Customers Raw'!$A$2:$A$1001,'Customers Raw'!$I$2:$I$1001,,0)</f>
        <v>Serbia</v>
      </c>
    </row>
    <row r="276" spans="1:14" x14ac:dyDescent="0.2">
      <c r="A276" s="8">
        <v>275</v>
      </c>
      <c r="B276" s="17">
        <v>45024</v>
      </c>
      <c r="C276" s="7" t="s">
        <v>288</v>
      </c>
      <c r="D276" s="7" t="s">
        <v>14</v>
      </c>
      <c r="E276" s="8">
        <v>2</v>
      </c>
      <c r="F276" s="18">
        <v>500</v>
      </c>
      <c r="G276" s="19">
        <v>1000</v>
      </c>
      <c r="H276" t="str">
        <f>VLOOKUP(C276,'Customers Raw'!$A$2:$G$1001,2,FALSE)</f>
        <v>Male</v>
      </c>
      <c r="I276">
        <f>VLOOKUP(C276,'Customers Raw'!$A$2:$I$1001,3,FALSE)</f>
        <v>43</v>
      </c>
      <c r="J276" t="str">
        <f>VLOOKUP($C276,'Customers Raw'!$A$2:$I$1001,4,FALSE)</f>
        <v>36-45</v>
      </c>
      <c r="K276">
        <f>VLOOKUP($C276,'Customers Raw'!$A$2:$I$1001,5,FALSE)</f>
        <v>30000</v>
      </c>
      <c r="L276">
        <f>VLOOKUP($C276,'Customers Raw'!$A$2:$I$1001,6,FALSE)</f>
        <v>0</v>
      </c>
      <c r="M276" t="str">
        <f>VLOOKUP($C276,'Customers Raw'!$A$2:$I$1001,7,FALSE)</f>
        <v>Bachelors</v>
      </c>
      <c r="N276" t="str">
        <f>_xlfn.XLOOKUP(C276,'Customers Raw'!$A$2:$A$1001,'Customers Raw'!$I$2:$I$1001,,0)</f>
        <v>Slovenia</v>
      </c>
    </row>
    <row r="277" spans="1:14" x14ac:dyDescent="0.2">
      <c r="A277" s="8">
        <v>276</v>
      </c>
      <c r="B277" s="17">
        <v>45201</v>
      </c>
      <c r="C277" s="7" t="s">
        <v>289</v>
      </c>
      <c r="D277" s="7" t="s">
        <v>11</v>
      </c>
      <c r="E277" s="8">
        <v>4</v>
      </c>
      <c r="F277" s="18">
        <v>25</v>
      </c>
      <c r="G277" s="19">
        <v>100</v>
      </c>
      <c r="H277" t="str">
        <f>VLOOKUP(C277,'Customers Raw'!$A$2:$G$1001,2,FALSE)</f>
        <v>Female</v>
      </c>
      <c r="I277">
        <f>VLOOKUP(C277,'Customers Raw'!$A$2:$I$1001,3,FALSE)</f>
        <v>21</v>
      </c>
      <c r="J277" t="str">
        <f>VLOOKUP($C277,'Customers Raw'!$A$2:$I$1001,4,FALSE)</f>
        <v>18-25</v>
      </c>
      <c r="K277">
        <f>VLOOKUP($C277,'Customers Raw'!$A$2:$I$1001,5,FALSE)</f>
        <v>90000</v>
      </c>
      <c r="L277">
        <f>VLOOKUP($C277,'Customers Raw'!$A$2:$I$1001,6,FALSE)</f>
        <v>1</v>
      </c>
      <c r="M277" t="str">
        <f>VLOOKUP($C277,'Customers Raw'!$A$2:$I$1001,7,FALSE)</f>
        <v>Graduate Degree</v>
      </c>
      <c r="N277" t="str">
        <f>_xlfn.XLOOKUP(C277,'Customers Raw'!$A$2:$A$1001,'Customers Raw'!$I$2:$I$1001,,0)</f>
        <v>Germany</v>
      </c>
    </row>
    <row r="278" spans="1:14" x14ac:dyDescent="0.2">
      <c r="A278" s="8">
        <v>277</v>
      </c>
      <c r="B278" s="17">
        <v>45156</v>
      </c>
      <c r="C278" s="7" t="s">
        <v>290</v>
      </c>
      <c r="D278" s="7" t="s">
        <v>14</v>
      </c>
      <c r="E278" s="8">
        <v>4</v>
      </c>
      <c r="F278" s="18">
        <v>25</v>
      </c>
      <c r="G278" s="19">
        <v>100</v>
      </c>
      <c r="H278" t="str">
        <f>VLOOKUP(C278,'Customers Raw'!$A$2:$G$1001,2,FALSE)</f>
        <v>Male</v>
      </c>
      <c r="I278">
        <f>VLOOKUP(C278,'Customers Raw'!$A$2:$I$1001,3,FALSE)</f>
        <v>36</v>
      </c>
      <c r="J278" t="str">
        <f>VLOOKUP($C278,'Customers Raw'!$A$2:$I$1001,4,FALSE)</f>
        <v>36-45</v>
      </c>
      <c r="K278">
        <f>VLOOKUP($C278,'Customers Raw'!$A$2:$I$1001,5,FALSE)</f>
        <v>10000</v>
      </c>
      <c r="L278">
        <f>VLOOKUP($C278,'Customers Raw'!$A$2:$I$1001,6,FALSE)</f>
        <v>2</v>
      </c>
      <c r="M278" t="str">
        <f>VLOOKUP($C278,'Customers Raw'!$A$2:$I$1001,7,FALSE)</f>
        <v>Partial College</v>
      </c>
      <c r="N278" t="str">
        <f>_xlfn.XLOOKUP(C278,'Customers Raw'!$A$2:$A$1001,'Customers Raw'!$I$2:$I$1001,,0)</f>
        <v>Vatican City</v>
      </c>
    </row>
    <row r="279" spans="1:14" x14ac:dyDescent="0.2">
      <c r="A279" s="8">
        <v>278</v>
      </c>
      <c r="B279" s="17">
        <v>44998</v>
      </c>
      <c r="C279" s="7" t="s">
        <v>291</v>
      </c>
      <c r="D279" s="7" t="s">
        <v>14</v>
      </c>
      <c r="E279" s="8">
        <v>4</v>
      </c>
      <c r="F279" s="18">
        <v>25</v>
      </c>
      <c r="G279" s="19">
        <v>100</v>
      </c>
      <c r="H279" t="str">
        <f>VLOOKUP(C279,'Customers Raw'!$A$2:$G$1001,2,FALSE)</f>
        <v>Female</v>
      </c>
      <c r="I279">
        <f>VLOOKUP(C279,'Customers Raw'!$A$2:$I$1001,3,FALSE)</f>
        <v>37</v>
      </c>
      <c r="J279" t="str">
        <f>VLOOKUP($C279,'Customers Raw'!$A$2:$I$1001,4,FALSE)</f>
        <v>36-45</v>
      </c>
      <c r="K279">
        <f>VLOOKUP($C279,'Customers Raw'!$A$2:$I$1001,5,FALSE)</f>
        <v>10000</v>
      </c>
      <c r="L279">
        <f>VLOOKUP($C279,'Customers Raw'!$A$2:$I$1001,6,FALSE)</f>
        <v>2</v>
      </c>
      <c r="M279" t="str">
        <f>VLOOKUP($C279,'Customers Raw'!$A$2:$I$1001,7,FALSE)</f>
        <v>High School</v>
      </c>
      <c r="N279" t="str">
        <f>_xlfn.XLOOKUP(C279,'Customers Raw'!$A$2:$A$1001,'Customers Raw'!$I$2:$I$1001,,0)</f>
        <v>Finland</v>
      </c>
    </row>
    <row r="280" spans="1:14" x14ac:dyDescent="0.2">
      <c r="A280" s="8">
        <v>279</v>
      </c>
      <c r="B280" s="17">
        <v>45143</v>
      </c>
      <c r="C280" s="7" t="s">
        <v>292</v>
      </c>
      <c r="D280" s="7" t="s">
        <v>14</v>
      </c>
      <c r="E280" s="8">
        <v>1</v>
      </c>
      <c r="F280" s="18">
        <v>500</v>
      </c>
      <c r="G280" s="19">
        <v>500</v>
      </c>
      <c r="H280" t="str">
        <f>VLOOKUP(C280,'Customers Raw'!$A$2:$G$1001,2,FALSE)</f>
        <v>Male</v>
      </c>
      <c r="I280">
        <f>VLOOKUP(C280,'Customers Raw'!$A$2:$I$1001,3,FALSE)</f>
        <v>50</v>
      </c>
      <c r="J280" t="str">
        <f>VLOOKUP($C280,'Customers Raw'!$A$2:$I$1001,4,FALSE)</f>
        <v>46-55</v>
      </c>
      <c r="K280">
        <f>VLOOKUP($C280,'Customers Raw'!$A$2:$I$1001,5,FALSE)</f>
        <v>100000</v>
      </c>
      <c r="L280">
        <f>VLOOKUP($C280,'Customers Raw'!$A$2:$I$1001,6,FALSE)</f>
        <v>0</v>
      </c>
      <c r="M280" t="str">
        <f>VLOOKUP($C280,'Customers Raw'!$A$2:$I$1001,7,FALSE)</f>
        <v>High School</v>
      </c>
      <c r="N280" t="str">
        <f>_xlfn.XLOOKUP(C280,'Customers Raw'!$A$2:$A$1001,'Customers Raw'!$I$2:$I$1001,,0)</f>
        <v>Moldova</v>
      </c>
    </row>
    <row r="281" spans="1:14" x14ac:dyDescent="0.2">
      <c r="A281" s="8">
        <v>280</v>
      </c>
      <c r="B281" s="17">
        <v>45020</v>
      </c>
      <c r="C281" s="7" t="s">
        <v>293</v>
      </c>
      <c r="D281" s="7" t="s">
        <v>14</v>
      </c>
      <c r="E281" s="8">
        <v>3</v>
      </c>
      <c r="F281" s="18">
        <v>500</v>
      </c>
      <c r="G281" s="19">
        <v>1500</v>
      </c>
      <c r="H281" t="str">
        <f>VLOOKUP(C281,'Customers Raw'!$A$2:$G$1001,2,FALSE)</f>
        <v>Female</v>
      </c>
      <c r="I281">
        <f>VLOOKUP(C281,'Customers Raw'!$A$2:$I$1001,3,FALSE)</f>
        <v>37</v>
      </c>
      <c r="J281" t="str">
        <f>VLOOKUP($C281,'Customers Raw'!$A$2:$I$1001,4,FALSE)</f>
        <v>36-45</v>
      </c>
      <c r="K281">
        <f>VLOOKUP($C281,'Customers Raw'!$A$2:$I$1001,5,FALSE)</f>
        <v>30000</v>
      </c>
      <c r="L281">
        <f>VLOOKUP($C281,'Customers Raw'!$A$2:$I$1001,6,FALSE)</f>
        <v>1</v>
      </c>
      <c r="M281" t="str">
        <f>VLOOKUP($C281,'Customers Raw'!$A$2:$I$1001,7,FALSE)</f>
        <v>Bachelors</v>
      </c>
      <c r="N281" t="str">
        <f>_xlfn.XLOOKUP(C281,'Customers Raw'!$A$2:$A$1001,'Customers Raw'!$I$2:$I$1001,,0)</f>
        <v>Liechtenstein</v>
      </c>
    </row>
    <row r="282" spans="1:14" x14ac:dyDescent="0.2">
      <c r="A282" s="8">
        <v>281</v>
      </c>
      <c r="B282" s="17">
        <v>45069</v>
      </c>
      <c r="C282" s="7" t="s">
        <v>294</v>
      </c>
      <c r="D282" s="7" t="s">
        <v>11</v>
      </c>
      <c r="E282" s="8">
        <v>4</v>
      </c>
      <c r="F282" s="18">
        <v>500</v>
      </c>
      <c r="G282" s="19">
        <v>2000</v>
      </c>
      <c r="H282" t="str">
        <f>VLOOKUP(C282,'Customers Raw'!$A$2:$G$1001,2,FALSE)</f>
        <v>Female</v>
      </c>
      <c r="I282">
        <f>VLOOKUP(C282,'Customers Raw'!$A$2:$I$1001,3,FALSE)</f>
        <v>29</v>
      </c>
      <c r="J282" t="str">
        <f>VLOOKUP($C282,'Customers Raw'!$A$2:$I$1001,4,FALSE)</f>
        <v>26-35</v>
      </c>
      <c r="K282">
        <f>VLOOKUP($C282,'Customers Raw'!$A$2:$I$1001,5,FALSE)</f>
        <v>10000</v>
      </c>
      <c r="L282">
        <f>VLOOKUP($C282,'Customers Raw'!$A$2:$I$1001,6,FALSE)</f>
        <v>3</v>
      </c>
      <c r="M282" t="str">
        <f>VLOOKUP($C282,'Customers Raw'!$A$2:$I$1001,7,FALSE)</f>
        <v>Partial High School</v>
      </c>
      <c r="N282" t="str">
        <f>_xlfn.XLOOKUP(C282,'Customers Raw'!$A$2:$A$1001,'Customers Raw'!$I$2:$I$1001,,0)</f>
        <v>Estonia</v>
      </c>
    </row>
    <row r="283" spans="1:14" x14ac:dyDescent="0.2">
      <c r="A283" s="8">
        <v>282</v>
      </c>
      <c r="B283" s="17">
        <v>45163</v>
      </c>
      <c r="C283" s="7" t="s">
        <v>295</v>
      </c>
      <c r="D283" s="7" t="s">
        <v>16</v>
      </c>
      <c r="E283" s="8">
        <v>4</v>
      </c>
      <c r="F283" s="18">
        <v>50</v>
      </c>
      <c r="G283" s="19">
        <v>200</v>
      </c>
      <c r="H283" t="str">
        <f>VLOOKUP(C283,'Customers Raw'!$A$2:$G$1001,2,FALSE)</f>
        <v>Female</v>
      </c>
      <c r="I283">
        <f>VLOOKUP(C283,'Customers Raw'!$A$2:$I$1001,3,FALSE)</f>
        <v>64</v>
      </c>
      <c r="J283" t="str">
        <f>VLOOKUP($C283,'Customers Raw'!$A$2:$I$1001,4,FALSE)</f>
        <v>56-65</v>
      </c>
      <c r="K283">
        <f>VLOOKUP($C283,'Customers Raw'!$A$2:$I$1001,5,FALSE)</f>
        <v>20000</v>
      </c>
      <c r="L283">
        <f>VLOOKUP($C283,'Customers Raw'!$A$2:$I$1001,6,FALSE)</f>
        <v>1</v>
      </c>
      <c r="M283" t="str">
        <f>VLOOKUP($C283,'Customers Raw'!$A$2:$I$1001,7,FALSE)</f>
        <v>Partial College</v>
      </c>
      <c r="N283" t="str">
        <f>_xlfn.XLOOKUP(C283,'Customers Raw'!$A$2:$A$1001,'Customers Raw'!$I$2:$I$1001,,0)</f>
        <v>Guernsey</v>
      </c>
    </row>
    <row r="284" spans="1:14" x14ac:dyDescent="0.2">
      <c r="A284" s="8">
        <v>283</v>
      </c>
      <c r="B284" s="17">
        <v>45054</v>
      </c>
      <c r="C284" s="7" t="s">
        <v>296</v>
      </c>
      <c r="D284" s="7" t="s">
        <v>16</v>
      </c>
      <c r="E284" s="8">
        <v>1</v>
      </c>
      <c r="F284" s="18">
        <v>500</v>
      </c>
      <c r="G284" s="19">
        <v>500</v>
      </c>
      <c r="H284" t="str">
        <f>VLOOKUP(C284,'Customers Raw'!$A$2:$G$1001,2,FALSE)</f>
        <v>Female</v>
      </c>
      <c r="I284">
        <f>VLOOKUP(C284,'Customers Raw'!$A$2:$I$1001,3,FALSE)</f>
        <v>18</v>
      </c>
      <c r="J284" t="str">
        <f>VLOOKUP($C284,'Customers Raw'!$A$2:$I$1001,4,FALSE)</f>
        <v>18-25</v>
      </c>
      <c r="K284">
        <f>VLOOKUP($C284,'Customers Raw'!$A$2:$I$1001,5,FALSE)</f>
        <v>10000</v>
      </c>
      <c r="L284">
        <f>VLOOKUP($C284,'Customers Raw'!$A$2:$I$1001,6,FALSE)</f>
        <v>0</v>
      </c>
      <c r="M284" t="str">
        <f>VLOOKUP($C284,'Customers Raw'!$A$2:$I$1001,7,FALSE)</f>
        <v>Partial High School</v>
      </c>
      <c r="N284" t="str">
        <f>_xlfn.XLOOKUP(C284,'Customers Raw'!$A$2:$A$1001,'Customers Raw'!$I$2:$I$1001,,0)</f>
        <v>Albania</v>
      </c>
    </row>
    <row r="285" spans="1:14" x14ac:dyDescent="0.2">
      <c r="A285" s="8">
        <v>284</v>
      </c>
      <c r="B285" s="17">
        <v>44965</v>
      </c>
      <c r="C285" s="7" t="s">
        <v>297</v>
      </c>
      <c r="D285" s="7" t="s">
        <v>14</v>
      </c>
      <c r="E285" s="8">
        <v>4</v>
      </c>
      <c r="F285" s="18">
        <v>50</v>
      </c>
      <c r="G285" s="19">
        <v>200</v>
      </c>
      <c r="H285" t="str">
        <f>VLOOKUP(C285,'Customers Raw'!$A$2:$G$1001,2,FALSE)</f>
        <v>Male</v>
      </c>
      <c r="I285">
        <f>VLOOKUP(C285,'Customers Raw'!$A$2:$I$1001,3,FALSE)</f>
        <v>43</v>
      </c>
      <c r="J285" t="str">
        <f>VLOOKUP($C285,'Customers Raw'!$A$2:$I$1001,4,FALSE)</f>
        <v>36-45</v>
      </c>
      <c r="K285">
        <f>VLOOKUP($C285,'Customers Raw'!$A$2:$I$1001,5,FALSE)</f>
        <v>70000</v>
      </c>
      <c r="L285">
        <f>VLOOKUP($C285,'Customers Raw'!$A$2:$I$1001,6,FALSE)</f>
        <v>5</v>
      </c>
      <c r="M285" t="str">
        <f>VLOOKUP($C285,'Customers Raw'!$A$2:$I$1001,7,FALSE)</f>
        <v>Partial College</v>
      </c>
      <c r="N285" t="str">
        <f>_xlfn.XLOOKUP(C285,'Customers Raw'!$A$2:$A$1001,'Customers Raw'!$I$2:$I$1001,,0)</f>
        <v>Monaco</v>
      </c>
    </row>
    <row r="286" spans="1:14" x14ac:dyDescent="0.2">
      <c r="A286" s="8">
        <v>285</v>
      </c>
      <c r="B286" s="17">
        <v>45153</v>
      </c>
      <c r="C286" s="7" t="s">
        <v>298</v>
      </c>
      <c r="D286" s="7" t="s">
        <v>16</v>
      </c>
      <c r="E286" s="8">
        <v>1</v>
      </c>
      <c r="F286" s="18">
        <v>25</v>
      </c>
      <c r="G286" s="19">
        <v>25</v>
      </c>
      <c r="H286" t="str">
        <f>VLOOKUP(C286,'Customers Raw'!$A$2:$G$1001,2,FALSE)</f>
        <v>Female</v>
      </c>
      <c r="I286">
        <f>VLOOKUP(C286,'Customers Raw'!$A$2:$I$1001,3,FALSE)</f>
        <v>31</v>
      </c>
      <c r="J286" t="str">
        <f>VLOOKUP($C286,'Customers Raw'!$A$2:$I$1001,4,FALSE)</f>
        <v>26-35</v>
      </c>
      <c r="K286">
        <f>VLOOKUP($C286,'Customers Raw'!$A$2:$I$1001,5,FALSE)</f>
        <v>10000</v>
      </c>
      <c r="L286">
        <f>VLOOKUP($C286,'Customers Raw'!$A$2:$I$1001,6,FALSE)</f>
        <v>1</v>
      </c>
      <c r="M286" t="str">
        <f>VLOOKUP($C286,'Customers Raw'!$A$2:$I$1001,7,FALSE)</f>
        <v>Partial College</v>
      </c>
      <c r="N286" t="str">
        <f>_xlfn.XLOOKUP(C286,'Customers Raw'!$A$2:$A$1001,'Customers Raw'!$I$2:$I$1001,,0)</f>
        <v>Austria</v>
      </c>
    </row>
    <row r="287" spans="1:14" x14ac:dyDescent="0.2">
      <c r="A287" s="8">
        <v>286</v>
      </c>
      <c r="B287" s="17">
        <v>45208</v>
      </c>
      <c r="C287" s="7" t="s">
        <v>299</v>
      </c>
      <c r="D287" s="7" t="s">
        <v>16</v>
      </c>
      <c r="E287" s="8">
        <v>2</v>
      </c>
      <c r="F287" s="18">
        <v>25</v>
      </c>
      <c r="G287" s="19">
        <v>50</v>
      </c>
      <c r="H287" t="str">
        <f>VLOOKUP(C287,'Customers Raw'!$A$2:$G$1001,2,FALSE)</f>
        <v>Male</v>
      </c>
      <c r="I287">
        <f>VLOOKUP(C287,'Customers Raw'!$A$2:$I$1001,3,FALSE)</f>
        <v>55</v>
      </c>
      <c r="J287" t="str">
        <f>VLOOKUP($C287,'Customers Raw'!$A$2:$I$1001,4,FALSE)</f>
        <v>46-55</v>
      </c>
      <c r="K287">
        <f>VLOOKUP($C287,'Customers Raw'!$A$2:$I$1001,5,FALSE)</f>
        <v>60000</v>
      </c>
      <c r="L287">
        <f>VLOOKUP($C287,'Customers Raw'!$A$2:$I$1001,6,FALSE)</f>
        <v>1</v>
      </c>
      <c r="M287" t="str">
        <f>VLOOKUP($C287,'Customers Raw'!$A$2:$I$1001,7,FALSE)</f>
        <v>Partial College</v>
      </c>
      <c r="N287" t="str">
        <f>_xlfn.XLOOKUP(C287,'Customers Raw'!$A$2:$A$1001,'Customers Raw'!$I$2:$I$1001,,0)</f>
        <v>Estonia</v>
      </c>
    </row>
    <row r="288" spans="1:14" x14ac:dyDescent="0.2">
      <c r="A288" s="8">
        <v>287</v>
      </c>
      <c r="B288" s="17">
        <v>44977</v>
      </c>
      <c r="C288" s="7" t="s">
        <v>300</v>
      </c>
      <c r="D288" s="7" t="s">
        <v>14</v>
      </c>
      <c r="E288" s="8">
        <v>4</v>
      </c>
      <c r="F288" s="18">
        <v>25</v>
      </c>
      <c r="G288" s="19">
        <v>100</v>
      </c>
      <c r="H288" t="str">
        <f>VLOOKUP(C288,'Customers Raw'!$A$2:$G$1001,2,FALSE)</f>
        <v>Male</v>
      </c>
      <c r="I288">
        <f>VLOOKUP(C288,'Customers Raw'!$A$2:$I$1001,3,FALSE)</f>
        <v>54</v>
      </c>
      <c r="J288" t="str">
        <f>VLOOKUP($C288,'Customers Raw'!$A$2:$I$1001,4,FALSE)</f>
        <v>46-55</v>
      </c>
      <c r="K288">
        <f>VLOOKUP($C288,'Customers Raw'!$A$2:$I$1001,5,FALSE)</f>
        <v>100000</v>
      </c>
      <c r="L288">
        <f>VLOOKUP($C288,'Customers Raw'!$A$2:$I$1001,6,FALSE)</f>
        <v>1</v>
      </c>
      <c r="M288" t="str">
        <f>VLOOKUP($C288,'Customers Raw'!$A$2:$I$1001,7,FALSE)</f>
        <v>Bachelors</v>
      </c>
      <c r="N288" t="str">
        <f>_xlfn.XLOOKUP(C288,'Customers Raw'!$A$2:$A$1001,'Customers Raw'!$I$2:$I$1001,,0)</f>
        <v>Faroe Is.</v>
      </c>
    </row>
    <row r="289" spans="1:14" x14ac:dyDescent="0.2">
      <c r="A289" s="8">
        <v>288</v>
      </c>
      <c r="B289" s="17">
        <v>44952</v>
      </c>
      <c r="C289" s="7" t="s">
        <v>301</v>
      </c>
      <c r="D289" s="7" t="s">
        <v>14</v>
      </c>
      <c r="E289" s="8">
        <v>4</v>
      </c>
      <c r="F289" s="18">
        <v>30</v>
      </c>
      <c r="G289" s="19">
        <v>120</v>
      </c>
      <c r="H289" t="str">
        <f>VLOOKUP(C289,'Customers Raw'!$A$2:$G$1001,2,FALSE)</f>
        <v>Male</v>
      </c>
      <c r="I289">
        <f>VLOOKUP(C289,'Customers Raw'!$A$2:$I$1001,3,FALSE)</f>
        <v>28</v>
      </c>
      <c r="J289" t="str">
        <f>VLOOKUP($C289,'Customers Raw'!$A$2:$I$1001,4,FALSE)</f>
        <v>26-35</v>
      </c>
      <c r="K289">
        <f>VLOOKUP($C289,'Customers Raw'!$A$2:$I$1001,5,FALSE)</f>
        <v>30000</v>
      </c>
      <c r="L289">
        <f>VLOOKUP($C289,'Customers Raw'!$A$2:$I$1001,6,FALSE)</f>
        <v>3</v>
      </c>
      <c r="M289" t="str">
        <f>VLOOKUP($C289,'Customers Raw'!$A$2:$I$1001,7,FALSE)</f>
        <v>Graduate Degree</v>
      </c>
      <c r="N289" t="str">
        <f>_xlfn.XLOOKUP(C289,'Customers Raw'!$A$2:$A$1001,'Customers Raw'!$I$2:$I$1001,,0)</f>
        <v>Poland</v>
      </c>
    </row>
    <row r="290" spans="1:14" x14ac:dyDescent="0.2">
      <c r="A290" s="8">
        <v>289</v>
      </c>
      <c r="B290" s="17">
        <v>45260</v>
      </c>
      <c r="C290" s="7" t="s">
        <v>302</v>
      </c>
      <c r="D290" s="7" t="s">
        <v>16</v>
      </c>
      <c r="E290" s="8">
        <v>2</v>
      </c>
      <c r="F290" s="18">
        <v>30</v>
      </c>
      <c r="G290" s="19">
        <v>60</v>
      </c>
      <c r="H290" t="str">
        <f>VLOOKUP(C290,'Customers Raw'!$A$2:$G$1001,2,FALSE)</f>
        <v>Male</v>
      </c>
      <c r="I290">
        <f>VLOOKUP(C290,'Customers Raw'!$A$2:$I$1001,3,FALSE)</f>
        <v>53</v>
      </c>
      <c r="J290" t="str">
        <f>VLOOKUP($C290,'Customers Raw'!$A$2:$I$1001,4,FALSE)</f>
        <v>46-55</v>
      </c>
      <c r="K290">
        <f>VLOOKUP($C290,'Customers Raw'!$A$2:$I$1001,5,FALSE)</f>
        <v>130000</v>
      </c>
      <c r="L290">
        <f>VLOOKUP($C290,'Customers Raw'!$A$2:$I$1001,6,FALSE)</f>
        <v>0</v>
      </c>
      <c r="M290" t="str">
        <f>VLOOKUP($C290,'Customers Raw'!$A$2:$I$1001,7,FALSE)</f>
        <v>Graduate Degree</v>
      </c>
      <c r="N290" t="str">
        <f>_xlfn.XLOOKUP(C290,'Customers Raw'!$A$2:$A$1001,'Customers Raw'!$I$2:$I$1001,,0)</f>
        <v>Faroe Is.</v>
      </c>
    </row>
    <row r="291" spans="1:14" x14ac:dyDescent="0.2">
      <c r="A291" s="8">
        <v>290</v>
      </c>
      <c r="B291" s="17">
        <v>45203</v>
      </c>
      <c r="C291" s="7" t="s">
        <v>303</v>
      </c>
      <c r="D291" s="7" t="s">
        <v>11</v>
      </c>
      <c r="E291" s="8">
        <v>2</v>
      </c>
      <c r="F291" s="18">
        <v>300</v>
      </c>
      <c r="G291" s="19">
        <v>600</v>
      </c>
      <c r="H291" t="str">
        <f>VLOOKUP(C291,'Customers Raw'!$A$2:$G$1001,2,FALSE)</f>
        <v>Female</v>
      </c>
      <c r="I291">
        <f>VLOOKUP(C291,'Customers Raw'!$A$2:$I$1001,3,FALSE)</f>
        <v>30</v>
      </c>
      <c r="J291" t="str">
        <f>VLOOKUP($C291,'Customers Raw'!$A$2:$I$1001,4,FALSE)</f>
        <v>26-35</v>
      </c>
      <c r="K291">
        <f>VLOOKUP($C291,'Customers Raw'!$A$2:$I$1001,5,FALSE)</f>
        <v>30000</v>
      </c>
      <c r="L291">
        <f>VLOOKUP($C291,'Customers Raw'!$A$2:$I$1001,6,FALSE)</f>
        <v>3</v>
      </c>
      <c r="M291" t="str">
        <f>VLOOKUP($C291,'Customers Raw'!$A$2:$I$1001,7,FALSE)</f>
        <v>High School</v>
      </c>
      <c r="N291" t="str">
        <f>_xlfn.XLOOKUP(C291,'Customers Raw'!$A$2:$A$1001,'Customers Raw'!$I$2:$I$1001,,0)</f>
        <v>Norway</v>
      </c>
    </row>
    <row r="292" spans="1:14" x14ac:dyDescent="0.2">
      <c r="A292" s="8">
        <v>291</v>
      </c>
      <c r="B292" s="17">
        <v>44934</v>
      </c>
      <c r="C292" s="7" t="s">
        <v>304</v>
      </c>
      <c r="D292" s="7" t="s">
        <v>14</v>
      </c>
      <c r="E292" s="8">
        <v>2</v>
      </c>
      <c r="F292" s="18">
        <v>300</v>
      </c>
      <c r="G292" s="19">
        <v>600</v>
      </c>
      <c r="H292" t="str">
        <f>VLOOKUP(C292,'Customers Raw'!$A$2:$G$1001,2,FALSE)</f>
        <v>Male</v>
      </c>
      <c r="I292">
        <f>VLOOKUP(C292,'Customers Raw'!$A$2:$I$1001,3,FALSE)</f>
        <v>60</v>
      </c>
      <c r="J292" t="str">
        <f>VLOOKUP($C292,'Customers Raw'!$A$2:$I$1001,4,FALSE)</f>
        <v>56-65</v>
      </c>
      <c r="K292">
        <f>VLOOKUP($C292,'Customers Raw'!$A$2:$I$1001,5,FALSE)</f>
        <v>60000</v>
      </c>
      <c r="L292">
        <f>VLOOKUP($C292,'Customers Raw'!$A$2:$I$1001,6,FALSE)</f>
        <v>1</v>
      </c>
      <c r="M292" t="str">
        <f>VLOOKUP($C292,'Customers Raw'!$A$2:$I$1001,7,FALSE)</f>
        <v>Partial College</v>
      </c>
      <c r="N292" t="str">
        <f>_xlfn.XLOOKUP(C292,'Customers Raw'!$A$2:$A$1001,'Customers Raw'!$I$2:$I$1001,,0)</f>
        <v>Ukraine</v>
      </c>
    </row>
    <row r="293" spans="1:14" x14ac:dyDescent="0.2">
      <c r="A293" s="8">
        <v>292</v>
      </c>
      <c r="B293" s="17">
        <v>44974</v>
      </c>
      <c r="C293" s="7" t="s">
        <v>305</v>
      </c>
      <c r="D293" s="7" t="s">
        <v>11</v>
      </c>
      <c r="E293" s="8">
        <v>4</v>
      </c>
      <c r="F293" s="18">
        <v>300</v>
      </c>
      <c r="G293" s="19">
        <v>1200</v>
      </c>
      <c r="H293" t="str">
        <f>VLOOKUP(C293,'Customers Raw'!$A$2:$G$1001,2,FALSE)</f>
        <v>Male</v>
      </c>
      <c r="I293">
        <f>VLOOKUP(C293,'Customers Raw'!$A$2:$I$1001,3,FALSE)</f>
        <v>20</v>
      </c>
      <c r="J293" t="str">
        <f>VLOOKUP($C293,'Customers Raw'!$A$2:$I$1001,4,FALSE)</f>
        <v>18-25</v>
      </c>
      <c r="K293">
        <f>VLOOKUP($C293,'Customers Raw'!$A$2:$I$1001,5,FALSE)</f>
        <v>40000</v>
      </c>
      <c r="L293">
        <f>VLOOKUP($C293,'Customers Raw'!$A$2:$I$1001,6,FALSE)</f>
        <v>0</v>
      </c>
      <c r="M293" t="str">
        <f>VLOOKUP($C293,'Customers Raw'!$A$2:$I$1001,7,FALSE)</f>
        <v>Bachelors</v>
      </c>
      <c r="N293" t="str">
        <f>_xlfn.XLOOKUP(C293,'Customers Raw'!$A$2:$A$1001,'Customers Raw'!$I$2:$I$1001,,0)</f>
        <v>Poland</v>
      </c>
    </row>
    <row r="294" spans="1:14" x14ac:dyDescent="0.2">
      <c r="A294" s="8">
        <v>293</v>
      </c>
      <c r="B294" s="17">
        <v>45048</v>
      </c>
      <c r="C294" s="7" t="s">
        <v>306</v>
      </c>
      <c r="D294" s="7" t="s">
        <v>16</v>
      </c>
      <c r="E294" s="8">
        <v>3</v>
      </c>
      <c r="F294" s="18">
        <v>30</v>
      </c>
      <c r="G294" s="19">
        <v>90</v>
      </c>
      <c r="H294" t="str">
        <f>VLOOKUP(C294,'Customers Raw'!$A$2:$G$1001,2,FALSE)</f>
        <v>Male</v>
      </c>
      <c r="I294">
        <f>VLOOKUP(C294,'Customers Raw'!$A$2:$I$1001,3,FALSE)</f>
        <v>50</v>
      </c>
      <c r="J294" t="str">
        <f>VLOOKUP($C294,'Customers Raw'!$A$2:$I$1001,4,FALSE)</f>
        <v>46-55</v>
      </c>
      <c r="K294">
        <f>VLOOKUP($C294,'Customers Raw'!$A$2:$I$1001,5,FALSE)</f>
        <v>40000</v>
      </c>
      <c r="L294">
        <f>VLOOKUP($C294,'Customers Raw'!$A$2:$I$1001,6,FALSE)</f>
        <v>1</v>
      </c>
      <c r="M294" t="str">
        <f>VLOOKUP($C294,'Customers Raw'!$A$2:$I$1001,7,FALSE)</f>
        <v>Bachelors</v>
      </c>
      <c r="N294" t="str">
        <f>_xlfn.XLOOKUP(C294,'Customers Raw'!$A$2:$A$1001,'Customers Raw'!$I$2:$I$1001,,0)</f>
        <v>Ukraine</v>
      </c>
    </row>
    <row r="295" spans="1:14" x14ac:dyDescent="0.2">
      <c r="A295" s="8">
        <v>294</v>
      </c>
      <c r="B295" s="17">
        <v>45012</v>
      </c>
      <c r="C295" s="7" t="s">
        <v>307</v>
      </c>
      <c r="D295" s="7" t="s">
        <v>14</v>
      </c>
      <c r="E295" s="8">
        <v>3</v>
      </c>
      <c r="F295" s="18">
        <v>30</v>
      </c>
      <c r="G295" s="19">
        <v>90</v>
      </c>
      <c r="H295" t="str">
        <f>VLOOKUP(C295,'Customers Raw'!$A$2:$G$1001,2,FALSE)</f>
        <v>Female</v>
      </c>
      <c r="I295">
        <f>VLOOKUP(C295,'Customers Raw'!$A$2:$I$1001,3,FALSE)</f>
        <v>23</v>
      </c>
      <c r="J295" t="str">
        <f>VLOOKUP($C295,'Customers Raw'!$A$2:$I$1001,4,FALSE)</f>
        <v>18-25</v>
      </c>
      <c r="K295">
        <f>VLOOKUP($C295,'Customers Raw'!$A$2:$I$1001,5,FALSE)</f>
        <v>10000</v>
      </c>
      <c r="L295">
        <f>VLOOKUP($C295,'Customers Raw'!$A$2:$I$1001,6,FALSE)</f>
        <v>1</v>
      </c>
      <c r="M295" t="str">
        <f>VLOOKUP($C295,'Customers Raw'!$A$2:$I$1001,7,FALSE)</f>
        <v>High School</v>
      </c>
      <c r="N295" t="str">
        <f>_xlfn.XLOOKUP(C295,'Customers Raw'!$A$2:$A$1001,'Customers Raw'!$I$2:$I$1001,,0)</f>
        <v>Moldova</v>
      </c>
    </row>
    <row r="296" spans="1:14" x14ac:dyDescent="0.2">
      <c r="A296" s="8">
        <v>295</v>
      </c>
      <c r="B296" s="17">
        <v>45135</v>
      </c>
      <c r="C296" s="7" t="s">
        <v>308</v>
      </c>
      <c r="D296" s="7" t="s">
        <v>11</v>
      </c>
      <c r="E296" s="8">
        <v>3</v>
      </c>
      <c r="F296" s="18">
        <v>300</v>
      </c>
      <c r="G296" s="19">
        <v>900</v>
      </c>
      <c r="H296" t="str">
        <f>VLOOKUP(C296,'Customers Raw'!$A$2:$G$1001,2,FALSE)</f>
        <v>Female</v>
      </c>
      <c r="I296">
        <f>VLOOKUP(C296,'Customers Raw'!$A$2:$I$1001,3,FALSE)</f>
        <v>27</v>
      </c>
      <c r="J296" t="str">
        <f>VLOOKUP($C296,'Customers Raw'!$A$2:$I$1001,4,FALSE)</f>
        <v>26-35</v>
      </c>
      <c r="K296">
        <f>VLOOKUP($C296,'Customers Raw'!$A$2:$I$1001,5,FALSE)</f>
        <v>20000</v>
      </c>
      <c r="L296">
        <f>VLOOKUP($C296,'Customers Raw'!$A$2:$I$1001,6,FALSE)</f>
        <v>0</v>
      </c>
      <c r="M296" t="str">
        <f>VLOOKUP($C296,'Customers Raw'!$A$2:$I$1001,7,FALSE)</f>
        <v>Partial College</v>
      </c>
      <c r="N296" t="str">
        <f>_xlfn.XLOOKUP(C296,'Customers Raw'!$A$2:$A$1001,'Customers Raw'!$I$2:$I$1001,,0)</f>
        <v>Hungary</v>
      </c>
    </row>
    <row r="297" spans="1:14" x14ac:dyDescent="0.2">
      <c r="A297" s="8">
        <v>296</v>
      </c>
      <c r="B297" s="17">
        <v>45175</v>
      </c>
      <c r="C297" s="7" t="s">
        <v>309</v>
      </c>
      <c r="D297" s="7" t="s">
        <v>14</v>
      </c>
      <c r="E297" s="8">
        <v>4</v>
      </c>
      <c r="F297" s="18">
        <v>300</v>
      </c>
      <c r="G297" s="19">
        <v>1200</v>
      </c>
      <c r="H297" t="str">
        <f>VLOOKUP(C297,'Customers Raw'!$A$2:$G$1001,2,FALSE)</f>
        <v>Female</v>
      </c>
      <c r="I297">
        <f>VLOOKUP(C297,'Customers Raw'!$A$2:$I$1001,3,FALSE)</f>
        <v>22</v>
      </c>
      <c r="J297" t="str">
        <f>VLOOKUP($C297,'Customers Raw'!$A$2:$I$1001,4,FALSE)</f>
        <v>18-25</v>
      </c>
      <c r="K297">
        <f>VLOOKUP($C297,'Customers Raw'!$A$2:$I$1001,5,FALSE)</f>
        <v>110000</v>
      </c>
      <c r="L297">
        <f>VLOOKUP($C297,'Customers Raw'!$A$2:$I$1001,6,FALSE)</f>
        <v>0</v>
      </c>
      <c r="M297" t="str">
        <f>VLOOKUP($C297,'Customers Raw'!$A$2:$I$1001,7,FALSE)</f>
        <v>Partial College</v>
      </c>
      <c r="N297" t="str">
        <f>_xlfn.XLOOKUP(C297,'Customers Raw'!$A$2:$A$1001,'Customers Raw'!$I$2:$I$1001,,0)</f>
        <v>Serbia</v>
      </c>
    </row>
    <row r="298" spans="1:14" x14ac:dyDescent="0.2">
      <c r="A298" s="8">
        <v>297</v>
      </c>
      <c r="B298" s="17">
        <v>45173</v>
      </c>
      <c r="C298" s="7" t="s">
        <v>310</v>
      </c>
      <c r="D298" s="7" t="s">
        <v>16</v>
      </c>
      <c r="E298" s="8">
        <v>2</v>
      </c>
      <c r="F298" s="18">
        <v>500</v>
      </c>
      <c r="G298" s="19">
        <v>1000</v>
      </c>
      <c r="H298" t="str">
        <f>VLOOKUP(C298,'Customers Raw'!$A$2:$G$1001,2,FALSE)</f>
        <v>Female</v>
      </c>
      <c r="I298">
        <f>VLOOKUP(C298,'Customers Raw'!$A$2:$I$1001,3,FALSE)</f>
        <v>40</v>
      </c>
      <c r="J298" t="str">
        <f>VLOOKUP($C298,'Customers Raw'!$A$2:$I$1001,4,FALSE)</f>
        <v>36-45</v>
      </c>
      <c r="K298">
        <f>VLOOKUP($C298,'Customers Raw'!$A$2:$I$1001,5,FALSE)</f>
        <v>60000</v>
      </c>
      <c r="L298">
        <f>VLOOKUP($C298,'Customers Raw'!$A$2:$I$1001,6,FALSE)</f>
        <v>2</v>
      </c>
      <c r="M298" t="str">
        <f>VLOOKUP($C298,'Customers Raw'!$A$2:$I$1001,7,FALSE)</f>
        <v>Bachelors</v>
      </c>
      <c r="N298" t="str">
        <f>_xlfn.XLOOKUP(C298,'Customers Raw'!$A$2:$A$1001,'Customers Raw'!$I$2:$I$1001,,0)</f>
        <v>Italy</v>
      </c>
    </row>
    <row r="299" spans="1:14" x14ac:dyDescent="0.2">
      <c r="A299" s="8">
        <v>298</v>
      </c>
      <c r="B299" s="17">
        <v>45036</v>
      </c>
      <c r="C299" s="7" t="s">
        <v>311</v>
      </c>
      <c r="D299" s="7" t="s">
        <v>11</v>
      </c>
      <c r="E299" s="8">
        <v>4</v>
      </c>
      <c r="F299" s="18">
        <v>300</v>
      </c>
      <c r="G299" s="19">
        <v>1200</v>
      </c>
      <c r="H299" t="str">
        <f>VLOOKUP(C299,'Customers Raw'!$A$2:$G$1001,2,FALSE)</f>
        <v>Male</v>
      </c>
      <c r="I299">
        <f>VLOOKUP(C299,'Customers Raw'!$A$2:$I$1001,3,FALSE)</f>
        <v>27</v>
      </c>
      <c r="J299" t="str">
        <f>VLOOKUP($C299,'Customers Raw'!$A$2:$I$1001,4,FALSE)</f>
        <v>26-35</v>
      </c>
      <c r="K299">
        <f>VLOOKUP($C299,'Customers Raw'!$A$2:$I$1001,5,FALSE)</f>
        <v>100000</v>
      </c>
      <c r="L299">
        <f>VLOOKUP($C299,'Customers Raw'!$A$2:$I$1001,6,FALSE)</f>
        <v>1</v>
      </c>
      <c r="M299" t="str">
        <f>VLOOKUP($C299,'Customers Raw'!$A$2:$I$1001,7,FALSE)</f>
        <v>Graduate Degree</v>
      </c>
      <c r="N299" t="str">
        <f>_xlfn.XLOOKUP(C299,'Customers Raw'!$A$2:$A$1001,'Customers Raw'!$I$2:$I$1001,,0)</f>
        <v>Cyprus</v>
      </c>
    </row>
    <row r="300" spans="1:14" x14ac:dyDescent="0.2">
      <c r="A300" s="8">
        <v>299</v>
      </c>
      <c r="B300" s="17">
        <v>45132</v>
      </c>
      <c r="C300" s="7" t="s">
        <v>312</v>
      </c>
      <c r="D300" s="7" t="s">
        <v>16</v>
      </c>
      <c r="E300" s="8">
        <v>2</v>
      </c>
      <c r="F300" s="18">
        <v>500</v>
      </c>
      <c r="G300" s="19">
        <v>1000</v>
      </c>
      <c r="H300" t="str">
        <f>VLOOKUP(C300,'Customers Raw'!$A$2:$G$1001,2,FALSE)</f>
        <v>Male</v>
      </c>
      <c r="I300">
        <f>VLOOKUP(C300,'Customers Raw'!$A$2:$I$1001,3,FALSE)</f>
        <v>61</v>
      </c>
      <c r="J300" t="str">
        <f>VLOOKUP($C300,'Customers Raw'!$A$2:$I$1001,4,FALSE)</f>
        <v>56-65</v>
      </c>
      <c r="K300">
        <f>VLOOKUP($C300,'Customers Raw'!$A$2:$I$1001,5,FALSE)</f>
        <v>90000</v>
      </c>
      <c r="L300">
        <f>VLOOKUP($C300,'Customers Raw'!$A$2:$I$1001,6,FALSE)</f>
        <v>4</v>
      </c>
      <c r="M300" t="str">
        <f>VLOOKUP($C300,'Customers Raw'!$A$2:$I$1001,7,FALSE)</f>
        <v>High School</v>
      </c>
      <c r="N300" t="str">
        <f>_xlfn.XLOOKUP(C300,'Customers Raw'!$A$2:$A$1001,'Customers Raw'!$I$2:$I$1001,,0)</f>
        <v>Latvia</v>
      </c>
    </row>
    <row r="301" spans="1:14" x14ac:dyDescent="0.2">
      <c r="A301" s="8">
        <v>300</v>
      </c>
      <c r="B301" s="17">
        <v>44957</v>
      </c>
      <c r="C301" s="7" t="s">
        <v>313</v>
      </c>
      <c r="D301" s="7" t="s">
        <v>16</v>
      </c>
      <c r="E301" s="8">
        <v>4</v>
      </c>
      <c r="F301" s="18">
        <v>50</v>
      </c>
      <c r="G301" s="19">
        <v>200</v>
      </c>
      <c r="H301" t="str">
        <f>VLOOKUP(C301,'Customers Raw'!$A$2:$G$1001,2,FALSE)</f>
        <v>Female</v>
      </c>
      <c r="I301">
        <f>VLOOKUP(C301,'Customers Raw'!$A$2:$I$1001,3,FALSE)</f>
        <v>19</v>
      </c>
      <c r="J301" t="str">
        <f>VLOOKUP($C301,'Customers Raw'!$A$2:$I$1001,4,FALSE)</f>
        <v>18-25</v>
      </c>
      <c r="K301">
        <f>VLOOKUP($C301,'Customers Raw'!$A$2:$I$1001,5,FALSE)</f>
        <v>30000</v>
      </c>
      <c r="L301">
        <f>VLOOKUP($C301,'Customers Raw'!$A$2:$I$1001,6,FALSE)</f>
        <v>2</v>
      </c>
      <c r="M301" t="str">
        <f>VLOOKUP($C301,'Customers Raw'!$A$2:$I$1001,7,FALSE)</f>
        <v>Partial College</v>
      </c>
      <c r="N301" t="str">
        <f>_xlfn.XLOOKUP(C301,'Customers Raw'!$A$2:$A$1001,'Customers Raw'!$I$2:$I$1001,,0)</f>
        <v>United Kingdom</v>
      </c>
    </row>
    <row r="302" spans="1:14" x14ac:dyDescent="0.2">
      <c r="A302" s="8">
        <v>301</v>
      </c>
      <c r="B302" s="17">
        <v>45011</v>
      </c>
      <c r="C302" s="7" t="s">
        <v>314</v>
      </c>
      <c r="D302" s="7" t="s">
        <v>14</v>
      </c>
      <c r="E302" s="8">
        <v>4</v>
      </c>
      <c r="F302" s="18">
        <v>30</v>
      </c>
      <c r="G302" s="19">
        <v>120</v>
      </c>
      <c r="H302" t="str">
        <f>VLOOKUP(C302,'Customers Raw'!$A$2:$G$1001,2,FALSE)</f>
        <v>Male</v>
      </c>
      <c r="I302">
        <f>VLOOKUP(C302,'Customers Raw'!$A$2:$I$1001,3,FALSE)</f>
        <v>30</v>
      </c>
      <c r="J302" t="str">
        <f>VLOOKUP($C302,'Customers Raw'!$A$2:$I$1001,4,FALSE)</f>
        <v>26-35</v>
      </c>
      <c r="K302">
        <f>VLOOKUP($C302,'Customers Raw'!$A$2:$I$1001,5,FALSE)</f>
        <v>10000</v>
      </c>
      <c r="L302">
        <f>VLOOKUP($C302,'Customers Raw'!$A$2:$I$1001,6,FALSE)</f>
        <v>5</v>
      </c>
      <c r="M302" t="str">
        <f>VLOOKUP($C302,'Customers Raw'!$A$2:$I$1001,7,FALSE)</f>
        <v>High School</v>
      </c>
      <c r="N302" t="str">
        <f>_xlfn.XLOOKUP(C302,'Customers Raw'!$A$2:$A$1001,'Customers Raw'!$I$2:$I$1001,,0)</f>
        <v>Netherlands</v>
      </c>
    </row>
    <row r="303" spans="1:14" x14ac:dyDescent="0.2">
      <c r="A303" s="8">
        <v>302</v>
      </c>
      <c r="B303" s="17">
        <v>45121</v>
      </c>
      <c r="C303" s="7" t="s">
        <v>315</v>
      </c>
      <c r="D303" s="7" t="s">
        <v>11</v>
      </c>
      <c r="E303" s="8">
        <v>2</v>
      </c>
      <c r="F303" s="18">
        <v>300</v>
      </c>
      <c r="G303" s="19">
        <v>600</v>
      </c>
      <c r="H303" t="str">
        <f>VLOOKUP(C303,'Customers Raw'!$A$2:$G$1001,2,FALSE)</f>
        <v>Male</v>
      </c>
      <c r="I303">
        <f>VLOOKUP(C303,'Customers Raw'!$A$2:$I$1001,3,FALSE)</f>
        <v>57</v>
      </c>
      <c r="J303" t="str">
        <f>VLOOKUP($C303,'Customers Raw'!$A$2:$I$1001,4,FALSE)</f>
        <v>56-65</v>
      </c>
      <c r="K303">
        <f>VLOOKUP($C303,'Customers Raw'!$A$2:$I$1001,5,FALSE)</f>
        <v>40000</v>
      </c>
      <c r="L303">
        <f>VLOOKUP($C303,'Customers Raw'!$A$2:$I$1001,6,FALSE)</f>
        <v>0</v>
      </c>
      <c r="M303" t="str">
        <f>VLOOKUP($C303,'Customers Raw'!$A$2:$I$1001,7,FALSE)</f>
        <v>Bachelors</v>
      </c>
      <c r="N303" t="str">
        <f>_xlfn.XLOOKUP(C303,'Customers Raw'!$A$2:$A$1001,'Customers Raw'!$I$2:$I$1001,,0)</f>
        <v>Latvia</v>
      </c>
    </row>
    <row r="304" spans="1:14" x14ac:dyDescent="0.2">
      <c r="A304" s="8">
        <v>303</v>
      </c>
      <c r="B304" s="17">
        <v>44928</v>
      </c>
      <c r="C304" s="7" t="s">
        <v>316</v>
      </c>
      <c r="D304" s="7" t="s">
        <v>16</v>
      </c>
      <c r="E304" s="8">
        <v>3</v>
      </c>
      <c r="F304" s="18">
        <v>30</v>
      </c>
      <c r="G304" s="19">
        <v>90</v>
      </c>
      <c r="H304" t="str">
        <f>VLOOKUP(C304,'Customers Raw'!$A$2:$G$1001,2,FALSE)</f>
        <v>Male</v>
      </c>
      <c r="I304">
        <f>VLOOKUP(C304,'Customers Raw'!$A$2:$I$1001,3,FALSE)</f>
        <v>19</v>
      </c>
      <c r="J304" t="str">
        <f>VLOOKUP($C304,'Customers Raw'!$A$2:$I$1001,4,FALSE)</f>
        <v>18-25</v>
      </c>
      <c r="K304">
        <f>VLOOKUP($C304,'Customers Raw'!$A$2:$I$1001,5,FALSE)</f>
        <v>30000</v>
      </c>
      <c r="L304">
        <f>VLOOKUP($C304,'Customers Raw'!$A$2:$I$1001,6,FALSE)</f>
        <v>1</v>
      </c>
      <c r="M304" t="str">
        <f>VLOOKUP($C304,'Customers Raw'!$A$2:$I$1001,7,FALSE)</f>
        <v>Bachelors</v>
      </c>
      <c r="N304" t="str">
        <f>_xlfn.XLOOKUP(C304,'Customers Raw'!$A$2:$A$1001,'Customers Raw'!$I$2:$I$1001,,0)</f>
        <v>San Marino</v>
      </c>
    </row>
    <row r="305" spans="1:14" x14ac:dyDescent="0.2">
      <c r="A305" s="8">
        <v>304</v>
      </c>
      <c r="B305" s="17">
        <v>45126</v>
      </c>
      <c r="C305" s="7" t="s">
        <v>317</v>
      </c>
      <c r="D305" s="7" t="s">
        <v>16</v>
      </c>
      <c r="E305" s="8">
        <v>2</v>
      </c>
      <c r="F305" s="18">
        <v>30</v>
      </c>
      <c r="G305" s="19">
        <v>60</v>
      </c>
      <c r="H305" t="str">
        <f>VLOOKUP(C305,'Customers Raw'!$A$2:$G$1001,2,FALSE)</f>
        <v>Female</v>
      </c>
      <c r="I305">
        <f>VLOOKUP(C305,'Customers Raw'!$A$2:$I$1001,3,FALSE)</f>
        <v>37</v>
      </c>
      <c r="J305" t="str">
        <f>VLOOKUP($C305,'Customers Raw'!$A$2:$I$1001,4,FALSE)</f>
        <v>36-45</v>
      </c>
      <c r="K305">
        <f>VLOOKUP($C305,'Customers Raw'!$A$2:$I$1001,5,FALSE)</f>
        <v>30000</v>
      </c>
      <c r="L305">
        <f>VLOOKUP($C305,'Customers Raw'!$A$2:$I$1001,6,FALSE)</f>
        <v>1</v>
      </c>
      <c r="M305" t="str">
        <f>VLOOKUP($C305,'Customers Raw'!$A$2:$I$1001,7,FALSE)</f>
        <v>Bachelors</v>
      </c>
      <c r="N305" t="str">
        <f>_xlfn.XLOOKUP(C305,'Customers Raw'!$A$2:$A$1001,'Customers Raw'!$I$2:$I$1001,,0)</f>
        <v>Italy</v>
      </c>
    </row>
    <row r="306" spans="1:14" x14ac:dyDescent="0.2">
      <c r="A306" s="8">
        <v>305</v>
      </c>
      <c r="B306" s="17">
        <v>45062</v>
      </c>
      <c r="C306" s="7" t="s">
        <v>318</v>
      </c>
      <c r="D306" s="7" t="s">
        <v>11</v>
      </c>
      <c r="E306" s="8">
        <v>1</v>
      </c>
      <c r="F306" s="18">
        <v>30</v>
      </c>
      <c r="G306" s="19">
        <v>30</v>
      </c>
      <c r="H306" t="str">
        <f>VLOOKUP(C306,'Customers Raw'!$A$2:$G$1001,2,FALSE)</f>
        <v>Female</v>
      </c>
      <c r="I306">
        <f>VLOOKUP(C306,'Customers Raw'!$A$2:$I$1001,3,FALSE)</f>
        <v>18</v>
      </c>
      <c r="J306" t="str">
        <f>VLOOKUP($C306,'Customers Raw'!$A$2:$I$1001,4,FALSE)</f>
        <v>18-25</v>
      </c>
      <c r="K306">
        <f>VLOOKUP($C306,'Customers Raw'!$A$2:$I$1001,5,FALSE)</f>
        <v>80000</v>
      </c>
      <c r="L306">
        <f>VLOOKUP($C306,'Customers Raw'!$A$2:$I$1001,6,FALSE)</f>
        <v>4</v>
      </c>
      <c r="M306" t="str">
        <f>VLOOKUP($C306,'Customers Raw'!$A$2:$I$1001,7,FALSE)</f>
        <v>Graduate Degree</v>
      </c>
      <c r="N306" t="str">
        <f>_xlfn.XLOOKUP(C306,'Customers Raw'!$A$2:$A$1001,'Customers Raw'!$I$2:$I$1001,,0)</f>
        <v>Iceland</v>
      </c>
    </row>
    <row r="307" spans="1:14" x14ac:dyDescent="0.2">
      <c r="A307" s="8">
        <v>306</v>
      </c>
      <c r="B307" s="17">
        <v>45159</v>
      </c>
      <c r="C307" s="7" t="s">
        <v>319</v>
      </c>
      <c r="D307" s="7" t="s">
        <v>16</v>
      </c>
      <c r="E307" s="8">
        <v>1</v>
      </c>
      <c r="F307" s="18">
        <v>50</v>
      </c>
      <c r="G307" s="19">
        <v>50</v>
      </c>
      <c r="H307" t="str">
        <f>VLOOKUP(C307,'Customers Raw'!$A$2:$G$1001,2,FALSE)</f>
        <v>Male</v>
      </c>
      <c r="I307">
        <f>VLOOKUP(C307,'Customers Raw'!$A$2:$I$1001,3,FALSE)</f>
        <v>54</v>
      </c>
      <c r="J307" t="str">
        <f>VLOOKUP($C307,'Customers Raw'!$A$2:$I$1001,4,FALSE)</f>
        <v>46-55</v>
      </c>
      <c r="K307">
        <f>VLOOKUP($C307,'Customers Raw'!$A$2:$I$1001,5,FALSE)</f>
        <v>10000</v>
      </c>
      <c r="L307">
        <f>VLOOKUP($C307,'Customers Raw'!$A$2:$I$1001,6,FALSE)</f>
        <v>2</v>
      </c>
      <c r="M307" t="str">
        <f>VLOOKUP($C307,'Customers Raw'!$A$2:$I$1001,7,FALSE)</f>
        <v>Partial High School</v>
      </c>
      <c r="N307" t="str">
        <f>_xlfn.XLOOKUP(C307,'Customers Raw'!$A$2:$A$1001,'Customers Raw'!$I$2:$I$1001,,0)</f>
        <v>Spain</v>
      </c>
    </row>
    <row r="308" spans="1:14" x14ac:dyDescent="0.2">
      <c r="A308" s="8">
        <v>307</v>
      </c>
      <c r="B308" s="17">
        <v>45073</v>
      </c>
      <c r="C308" s="7" t="s">
        <v>320</v>
      </c>
      <c r="D308" s="7" t="s">
        <v>16</v>
      </c>
      <c r="E308" s="8">
        <v>2</v>
      </c>
      <c r="F308" s="18">
        <v>25</v>
      </c>
      <c r="G308" s="19">
        <v>50</v>
      </c>
      <c r="H308" t="str">
        <f>VLOOKUP(C308,'Customers Raw'!$A$2:$G$1001,2,FALSE)</f>
        <v>Female</v>
      </c>
      <c r="I308">
        <f>VLOOKUP(C308,'Customers Raw'!$A$2:$I$1001,3,FALSE)</f>
        <v>26</v>
      </c>
      <c r="J308" t="str">
        <f>VLOOKUP($C308,'Customers Raw'!$A$2:$I$1001,4,FALSE)</f>
        <v>26-35</v>
      </c>
      <c r="K308">
        <f>VLOOKUP($C308,'Customers Raw'!$A$2:$I$1001,5,FALSE)</f>
        <v>90000</v>
      </c>
      <c r="L308">
        <f>VLOOKUP($C308,'Customers Raw'!$A$2:$I$1001,6,FALSE)</f>
        <v>2</v>
      </c>
      <c r="M308" t="str">
        <f>VLOOKUP($C308,'Customers Raw'!$A$2:$I$1001,7,FALSE)</f>
        <v>Bachelors</v>
      </c>
      <c r="N308" t="str">
        <f>_xlfn.XLOOKUP(C308,'Customers Raw'!$A$2:$A$1001,'Customers Raw'!$I$2:$I$1001,,0)</f>
        <v>Malta</v>
      </c>
    </row>
    <row r="309" spans="1:14" x14ac:dyDescent="0.2">
      <c r="A309" s="8">
        <v>308</v>
      </c>
      <c r="B309" s="17">
        <v>45143</v>
      </c>
      <c r="C309" s="7" t="s">
        <v>321</v>
      </c>
      <c r="D309" s="7" t="s">
        <v>11</v>
      </c>
      <c r="E309" s="8">
        <v>4</v>
      </c>
      <c r="F309" s="18">
        <v>300</v>
      </c>
      <c r="G309" s="19">
        <v>1200</v>
      </c>
      <c r="H309" t="str">
        <f>VLOOKUP(C309,'Customers Raw'!$A$2:$G$1001,2,FALSE)</f>
        <v>Female</v>
      </c>
      <c r="I309">
        <f>VLOOKUP(C309,'Customers Raw'!$A$2:$I$1001,3,FALSE)</f>
        <v>34</v>
      </c>
      <c r="J309" t="str">
        <f>VLOOKUP($C309,'Customers Raw'!$A$2:$I$1001,4,FALSE)</f>
        <v>26-35</v>
      </c>
      <c r="K309">
        <f>VLOOKUP($C309,'Customers Raw'!$A$2:$I$1001,5,FALSE)</f>
        <v>10000</v>
      </c>
      <c r="L309">
        <f>VLOOKUP($C309,'Customers Raw'!$A$2:$I$1001,6,FALSE)</f>
        <v>2</v>
      </c>
      <c r="M309" t="str">
        <f>VLOOKUP($C309,'Customers Raw'!$A$2:$I$1001,7,FALSE)</f>
        <v>Bachelors</v>
      </c>
      <c r="N309" t="str">
        <f>_xlfn.XLOOKUP(C309,'Customers Raw'!$A$2:$A$1001,'Customers Raw'!$I$2:$I$1001,,0)</f>
        <v>Belgium</v>
      </c>
    </row>
    <row r="310" spans="1:14" x14ac:dyDescent="0.2">
      <c r="A310" s="8">
        <v>309</v>
      </c>
      <c r="B310" s="17">
        <v>45283</v>
      </c>
      <c r="C310" s="7" t="s">
        <v>322</v>
      </c>
      <c r="D310" s="7" t="s">
        <v>11</v>
      </c>
      <c r="E310" s="8">
        <v>1</v>
      </c>
      <c r="F310" s="18">
        <v>25</v>
      </c>
      <c r="G310" s="19">
        <v>25</v>
      </c>
      <c r="H310" t="str">
        <f>VLOOKUP(C310,'Customers Raw'!$A$2:$G$1001,2,FALSE)</f>
        <v>Female</v>
      </c>
      <c r="I310">
        <f>VLOOKUP(C310,'Customers Raw'!$A$2:$I$1001,3,FALSE)</f>
        <v>26</v>
      </c>
      <c r="J310" t="str">
        <f>VLOOKUP($C310,'Customers Raw'!$A$2:$I$1001,4,FALSE)</f>
        <v>26-35</v>
      </c>
      <c r="K310">
        <f>VLOOKUP($C310,'Customers Raw'!$A$2:$I$1001,5,FALSE)</f>
        <v>40000</v>
      </c>
      <c r="L310">
        <f>VLOOKUP($C310,'Customers Raw'!$A$2:$I$1001,6,FALSE)</f>
        <v>2</v>
      </c>
      <c r="M310" t="str">
        <f>VLOOKUP($C310,'Customers Raw'!$A$2:$I$1001,7,FALSE)</f>
        <v>Partial College</v>
      </c>
      <c r="N310" t="str">
        <f>_xlfn.XLOOKUP(C310,'Customers Raw'!$A$2:$A$1001,'Customers Raw'!$I$2:$I$1001,,0)</f>
        <v>Finland</v>
      </c>
    </row>
    <row r="311" spans="1:14" x14ac:dyDescent="0.2">
      <c r="A311" s="8">
        <v>310</v>
      </c>
      <c r="B311" s="17">
        <v>45211</v>
      </c>
      <c r="C311" s="7" t="s">
        <v>323</v>
      </c>
      <c r="D311" s="7" t="s">
        <v>11</v>
      </c>
      <c r="E311" s="8">
        <v>1</v>
      </c>
      <c r="F311" s="18">
        <v>25</v>
      </c>
      <c r="G311" s="19">
        <v>25</v>
      </c>
      <c r="H311" t="str">
        <f>VLOOKUP(C311,'Customers Raw'!$A$2:$G$1001,2,FALSE)</f>
        <v>Female</v>
      </c>
      <c r="I311">
        <f>VLOOKUP(C311,'Customers Raw'!$A$2:$I$1001,3,FALSE)</f>
        <v>28</v>
      </c>
      <c r="J311" t="str">
        <f>VLOOKUP($C311,'Customers Raw'!$A$2:$I$1001,4,FALSE)</f>
        <v>26-35</v>
      </c>
      <c r="K311">
        <f>VLOOKUP($C311,'Customers Raw'!$A$2:$I$1001,5,FALSE)</f>
        <v>20000</v>
      </c>
      <c r="L311">
        <f>VLOOKUP($C311,'Customers Raw'!$A$2:$I$1001,6,FALSE)</f>
        <v>2</v>
      </c>
      <c r="M311" t="str">
        <f>VLOOKUP($C311,'Customers Raw'!$A$2:$I$1001,7,FALSE)</f>
        <v>Partial College</v>
      </c>
      <c r="N311" t="str">
        <f>_xlfn.XLOOKUP(C311,'Customers Raw'!$A$2:$A$1001,'Customers Raw'!$I$2:$I$1001,,0)</f>
        <v>Austria</v>
      </c>
    </row>
    <row r="312" spans="1:14" x14ac:dyDescent="0.2">
      <c r="A312" s="8">
        <v>311</v>
      </c>
      <c r="B312" s="17">
        <v>45265</v>
      </c>
      <c r="C312" s="7" t="s">
        <v>324</v>
      </c>
      <c r="D312" s="7" t="s">
        <v>11</v>
      </c>
      <c r="E312" s="8">
        <v>4</v>
      </c>
      <c r="F312" s="18">
        <v>25</v>
      </c>
      <c r="G312" s="19">
        <v>100</v>
      </c>
      <c r="H312" t="str">
        <f>VLOOKUP(C312,'Customers Raw'!$A$2:$G$1001,2,FALSE)</f>
        <v>Female</v>
      </c>
      <c r="I312">
        <f>VLOOKUP(C312,'Customers Raw'!$A$2:$I$1001,3,FALSE)</f>
        <v>32</v>
      </c>
      <c r="J312" t="str">
        <f>VLOOKUP($C312,'Customers Raw'!$A$2:$I$1001,4,FALSE)</f>
        <v>26-35</v>
      </c>
      <c r="K312">
        <f>VLOOKUP($C312,'Customers Raw'!$A$2:$I$1001,5,FALSE)</f>
        <v>120000</v>
      </c>
      <c r="L312">
        <f>VLOOKUP($C312,'Customers Raw'!$A$2:$I$1001,6,FALSE)</f>
        <v>4</v>
      </c>
      <c r="M312" t="str">
        <f>VLOOKUP($C312,'Customers Raw'!$A$2:$I$1001,7,FALSE)</f>
        <v>Bachelors</v>
      </c>
      <c r="N312" t="str">
        <f>_xlfn.XLOOKUP(C312,'Customers Raw'!$A$2:$A$1001,'Customers Raw'!$I$2:$I$1001,,0)</f>
        <v>Belarus</v>
      </c>
    </row>
    <row r="313" spans="1:14" x14ac:dyDescent="0.2">
      <c r="A313" s="8">
        <v>312</v>
      </c>
      <c r="B313" s="17">
        <v>45176</v>
      </c>
      <c r="C313" s="7" t="s">
        <v>325</v>
      </c>
      <c r="D313" s="7" t="s">
        <v>14</v>
      </c>
      <c r="E313" s="8">
        <v>4</v>
      </c>
      <c r="F313" s="18">
        <v>30</v>
      </c>
      <c r="G313" s="19">
        <v>120</v>
      </c>
      <c r="H313" t="str">
        <f>VLOOKUP(C313,'Customers Raw'!$A$2:$G$1001,2,FALSE)</f>
        <v>Male</v>
      </c>
      <c r="I313">
        <f>VLOOKUP(C313,'Customers Raw'!$A$2:$I$1001,3,FALSE)</f>
        <v>41</v>
      </c>
      <c r="J313" t="str">
        <f>VLOOKUP($C313,'Customers Raw'!$A$2:$I$1001,4,FALSE)</f>
        <v>36-45</v>
      </c>
      <c r="K313">
        <f>VLOOKUP($C313,'Customers Raw'!$A$2:$I$1001,5,FALSE)</f>
        <v>60000</v>
      </c>
      <c r="L313">
        <f>VLOOKUP($C313,'Customers Raw'!$A$2:$I$1001,6,FALSE)</f>
        <v>1</v>
      </c>
      <c r="M313" t="str">
        <f>VLOOKUP($C313,'Customers Raw'!$A$2:$I$1001,7,FALSE)</f>
        <v>Partial College</v>
      </c>
      <c r="N313" t="str">
        <f>_xlfn.XLOOKUP(C313,'Customers Raw'!$A$2:$A$1001,'Customers Raw'!$I$2:$I$1001,,0)</f>
        <v>Slovenia</v>
      </c>
    </row>
    <row r="314" spans="1:14" x14ac:dyDescent="0.2">
      <c r="A314" s="8">
        <v>313</v>
      </c>
      <c r="B314" s="17">
        <v>45006</v>
      </c>
      <c r="C314" s="7" t="s">
        <v>326</v>
      </c>
      <c r="D314" s="7" t="s">
        <v>11</v>
      </c>
      <c r="E314" s="8">
        <v>3</v>
      </c>
      <c r="F314" s="18">
        <v>500</v>
      </c>
      <c r="G314" s="19">
        <v>1500</v>
      </c>
      <c r="H314" t="str">
        <f>VLOOKUP(C314,'Customers Raw'!$A$2:$G$1001,2,FALSE)</f>
        <v>Female</v>
      </c>
      <c r="I314">
        <f>VLOOKUP(C314,'Customers Raw'!$A$2:$I$1001,3,FALSE)</f>
        <v>55</v>
      </c>
      <c r="J314" t="str">
        <f>VLOOKUP($C314,'Customers Raw'!$A$2:$I$1001,4,FALSE)</f>
        <v>46-55</v>
      </c>
      <c r="K314">
        <f>VLOOKUP($C314,'Customers Raw'!$A$2:$I$1001,5,FALSE)</f>
        <v>20000</v>
      </c>
      <c r="L314">
        <f>VLOOKUP($C314,'Customers Raw'!$A$2:$I$1001,6,FALSE)</f>
        <v>4</v>
      </c>
      <c r="M314" t="str">
        <f>VLOOKUP($C314,'Customers Raw'!$A$2:$I$1001,7,FALSE)</f>
        <v>High School</v>
      </c>
      <c r="N314" t="str">
        <f>_xlfn.XLOOKUP(C314,'Customers Raw'!$A$2:$A$1001,'Customers Raw'!$I$2:$I$1001,,0)</f>
        <v>Luxembourg</v>
      </c>
    </row>
    <row r="315" spans="1:14" x14ac:dyDescent="0.2">
      <c r="A315" s="8">
        <v>314</v>
      </c>
      <c r="B315" s="17">
        <v>45024</v>
      </c>
      <c r="C315" s="7" t="s">
        <v>327</v>
      </c>
      <c r="D315" s="7" t="s">
        <v>14</v>
      </c>
      <c r="E315" s="8">
        <v>4</v>
      </c>
      <c r="F315" s="18">
        <v>30</v>
      </c>
      <c r="G315" s="19">
        <v>120</v>
      </c>
      <c r="H315" t="str">
        <f>VLOOKUP(C315,'Customers Raw'!$A$2:$G$1001,2,FALSE)</f>
        <v>Male</v>
      </c>
      <c r="I315">
        <f>VLOOKUP(C315,'Customers Raw'!$A$2:$I$1001,3,FALSE)</f>
        <v>52</v>
      </c>
      <c r="J315" t="str">
        <f>VLOOKUP($C315,'Customers Raw'!$A$2:$I$1001,4,FALSE)</f>
        <v>46-55</v>
      </c>
      <c r="K315">
        <f>VLOOKUP($C315,'Customers Raw'!$A$2:$I$1001,5,FALSE)</f>
        <v>40000</v>
      </c>
      <c r="L315">
        <f>VLOOKUP($C315,'Customers Raw'!$A$2:$I$1001,6,FALSE)</f>
        <v>3</v>
      </c>
      <c r="M315" t="str">
        <f>VLOOKUP($C315,'Customers Raw'!$A$2:$I$1001,7,FALSE)</f>
        <v>Partial High School</v>
      </c>
      <c r="N315" t="str">
        <f>_xlfn.XLOOKUP(C315,'Customers Raw'!$A$2:$A$1001,'Customers Raw'!$I$2:$I$1001,,0)</f>
        <v>Monaco</v>
      </c>
    </row>
    <row r="316" spans="1:14" x14ac:dyDescent="0.2">
      <c r="A316" s="8">
        <v>315</v>
      </c>
      <c r="B316" s="17">
        <v>45078</v>
      </c>
      <c r="C316" s="7" t="s">
        <v>328</v>
      </c>
      <c r="D316" s="7" t="s">
        <v>14</v>
      </c>
      <c r="E316" s="8">
        <v>2</v>
      </c>
      <c r="F316" s="18">
        <v>30</v>
      </c>
      <c r="G316" s="19">
        <v>60</v>
      </c>
      <c r="H316" t="str">
        <f>VLOOKUP(C316,'Customers Raw'!$A$2:$G$1001,2,FALSE)</f>
        <v>Male</v>
      </c>
      <c r="I316">
        <f>VLOOKUP(C316,'Customers Raw'!$A$2:$I$1001,3,FALSE)</f>
        <v>47</v>
      </c>
      <c r="J316" t="str">
        <f>VLOOKUP($C316,'Customers Raw'!$A$2:$I$1001,4,FALSE)</f>
        <v>46-55</v>
      </c>
      <c r="K316">
        <f>VLOOKUP($C316,'Customers Raw'!$A$2:$I$1001,5,FALSE)</f>
        <v>80000</v>
      </c>
      <c r="L316">
        <f>VLOOKUP($C316,'Customers Raw'!$A$2:$I$1001,6,FALSE)</f>
        <v>5</v>
      </c>
      <c r="M316" t="str">
        <f>VLOOKUP($C316,'Customers Raw'!$A$2:$I$1001,7,FALSE)</f>
        <v>Bachelors</v>
      </c>
      <c r="N316" t="str">
        <f>_xlfn.XLOOKUP(C316,'Customers Raw'!$A$2:$A$1001,'Customers Raw'!$I$2:$I$1001,,0)</f>
        <v>Hungary</v>
      </c>
    </row>
    <row r="317" spans="1:14" x14ac:dyDescent="0.2">
      <c r="A317" s="8">
        <v>316</v>
      </c>
      <c r="B317" s="17">
        <v>45038</v>
      </c>
      <c r="C317" s="7" t="s">
        <v>329</v>
      </c>
      <c r="D317" s="7" t="s">
        <v>14</v>
      </c>
      <c r="E317" s="8">
        <v>2</v>
      </c>
      <c r="F317" s="18">
        <v>25</v>
      </c>
      <c r="G317" s="19">
        <v>50</v>
      </c>
      <c r="H317" t="str">
        <f>VLOOKUP(C317,'Customers Raw'!$A$2:$G$1001,2,FALSE)</f>
        <v>Female</v>
      </c>
      <c r="I317">
        <f>VLOOKUP(C317,'Customers Raw'!$A$2:$I$1001,3,FALSE)</f>
        <v>48</v>
      </c>
      <c r="J317" t="str">
        <f>VLOOKUP($C317,'Customers Raw'!$A$2:$I$1001,4,FALSE)</f>
        <v>46-55</v>
      </c>
      <c r="K317">
        <f>VLOOKUP($C317,'Customers Raw'!$A$2:$I$1001,5,FALSE)</f>
        <v>70000</v>
      </c>
      <c r="L317">
        <f>VLOOKUP($C317,'Customers Raw'!$A$2:$I$1001,6,FALSE)</f>
        <v>0</v>
      </c>
      <c r="M317" t="str">
        <f>VLOOKUP($C317,'Customers Raw'!$A$2:$I$1001,7,FALSE)</f>
        <v>Bachelors</v>
      </c>
      <c r="N317" t="str">
        <f>_xlfn.XLOOKUP(C317,'Customers Raw'!$A$2:$A$1001,'Customers Raw'!$I$2:$I$1001,,0)</f>
        <v>Moldova</v>
      </c>
    </row>
    <row r="318" spans="1:14" x14ac:dyDescent="0.2">
      <c r="A318" s="8">
        <v>317</v>
      </c>
      <c r="B318" s="17">
        <v>44956</v>
      </c>
      <c r="C318" s="7" t="s">
        <v>330</v>
      </c>
      <c r="D318" s="7" t="s">
        <v>16</v>
      </c>
      <c r="E318" s="8">
        <v>3</v>
      </c>
      <c r="F318" s="18">
        <v>30</v>
      </c>
      <c r="G318" s="19">
        <v>90</v>
      </c>
      <c r="H318" t="str">
        <f>VLOOKUP(C318,'Customers Raw'!$A$2:$G$1001,2,FALSE)</f>
        <v>Male</v>
      </c>
      <c r="I318">
        <f>VLOOKUP(C318,'Customers Raw'!$A$2:$I$1001,3,FALSE)</f>
        <v>22</v>
      </c>
      <c r="J318" t="str">
        <f>VLOOKUP($C318,'Customers Raw'!$A$2:$I$1001,4,FALSE)</f>
        <v>18-25</v>
      </c>
      <c r="K318">
        <f>VLOOKUP($C318,'Customers Raw'!$A$2:$I$1001,5,FALSE)</f>
        <v>50000</v>
      </c>
      <c r="L318">
        <f>VLOOKUP($C318,'Customers Raw'!$A$2:$I$1001,6,FALSE)</f>
        <v>2</v>
      </c>
      <c r="M318" t="str">
        <f>VLOOKUP($C318,'Customers Raw'!$A$2:$I$1001,7,FALSE)</f>
        <v>Graduate Degree</v>
      </c>
      <c r="N318" t="str">
        <f>_xlfn.XLOOKUP(C318,'Customers Raw'!$A$2:$A$1001,'Customers Raw'!$I$2:$I$1001,,0)</f>
        <v>Romania</v>
      </c>
    </row>
    <row r="319" spans="1:14" x14ac:dyDescent="0.2">
      <c r="A319" s="8">
        <v>318</v>
      </c>
      <c r="B319" s="17">
        <v>45223</v>
      </c>
      <c r="C319" s="7" t="s">
        <v>331</v>
      </c>
      <c r="D319" s="7" t="s">
        <v>14</v>
      </c>
      <c r="E319" s="8">
        <v>1</v>
      </c>
      <c r="F319" s="18">
        <v>25</v>
      </c>
      <c r="G319" s="19">
        <v>25</v>
      </c>
      <c r="H319" t="str">
        <f>VLOOKUP(C319,'Customers Raw'!$A$2:$G$1001,2,FALSE)</f>
        <v>Male</v>
      </c>
      <c r="I319">
        <f>VLOOKUP(C319,'Customers Raw'!$A$2:$I$1001,3,FALSE)</f>
        <v>61</v>
      </c>
      <c r="J319" t="str">
        <f>VLOOKUP($C319,'Customers Raw'!$A$2:$I$1001,4,FALSE)</f>
        <v>56-65</v>
      </c>
      <c r="K319">
        <f>VLOOKUP($C319,'Customers Raw'!$A$2:$I$1001,5,FALSE)</f>
        <v>30000</v>
      </c>
      <c r="L319">
        <f>VLOOKUP($C319,'Customers Raw'!$A$2:$I$1001,6,FALSE)</f>
        <v>0</v>
      </c>
      <c r="M319" t="str">
        <f>VLOOKUP($C319,'Customers Raw'!$A$2:$I$1001,7,FALSE)</f>
        <v>Bachelors</v>
      </c>
      <c r="N319" t="str">
        <f>_xlfn.XLOOKUP(C319,'Customers Raw'!$A$2:$A$1001,'Customers Raw'!$I$2:$I$1001,,0)</f>
        <v>Slovakia</v>
      </c>
    </row>
    <row r="320" spans="1:14" x14ac:dyDescent="0.2">
      <c r="A320" s="8">
        <v>319</v>
      </c>
      <c r="B320" s="17">
        <v>45204</v>
      </c>
      <c r="C320" s="7" t="s">
        <v>332</v>
      </c>
      <c r="D320" s="7" t="s">
        <v>14</v>
      </c>
      <c r="E320" s="8">
        <v>1</v>
      </c>
      <c r="F320" s="18">
        <v>500</v>
      </c>
      <c r="G320" s="19">
        <v>500</v>
      </c>
      <c r="H320" t="str">
        <f>VLOOKUP(C320,'Customers Raw'!$A$2:$G$1001,2,FALSE)</f>
        <v>Male</v>
      </c>
      <c r="I320">
        <f>VLOOKUP(C320,'Customers Raw'!$A$2:$I$1001,3,FALSE)</f>
        <v>31</v>
      </c>
      <c r="J320" t="str">
        <f>VLOOKUP($C320,'Customers Raw'!$A$2:$I$1001,4,FALSE)</f>
        <v>26-35</v>
      </c>
      <c r="K320">
        <f>VLOOKUP($C320,'Customers Raw'!$A$2:$I$1001,5,FALSE)</f>
        <v>130000</v>
      </c>
      <c r="L320">
        <f>VLOOKUP($C320,'Customers Raw'!$A$2:$I$1001,6,FALSE)</f>
        <v>4</v>
      </c>
      <c r="M320" t="str">
        <f>VLOOKUP($C320,'Customers Raw'!$A$2:$I$1001,7,FALSE)</f>
        <v>Partial College</v>
      </c>
      <c r="N320" t="str">
        <f>_xlfn.XLOOKUP(C320,'Customers Raw'!$A$2:$A$1001,'Customers Raw'!$I$2:$I$1001,,0)</f>
        <v>Macedonia</v>
      </c>
    </row>
    <row r="321" spans="1:14" x14ac:dyDescent="0.2">
      <c r="A321" s="8">
        <v>320</v>
      </c>
      <c r="B321" s="17">
        <v>44958</v>
      </c>
      <c r="C321" s="7" t="s">
        <v>333</v>
      </c>
      <c r="D321" s="7" t="s">
        <v>16</v>
      </c>
      <c r="E321" s="8">
        <v>4</v>
      </c>
      <c r="F321" s="18">
        <v>300</v>
      </c>
      <c r="G321" s="19">
        <v>1200</v>
      </c>
      <c r="H321" t="str">
        <f>VLOOKUP(C321,'Customers Raw'!$A$2:$G$1001,2,FALSE)</f>
        <v>Female</v>
      </c>
      <c r="I321">
        <f>VLOOKUP(C321,'Customers Raw'!$A$2:$I$1001,3,FALSE)</f>
        <v>28</v>
      </c>
      <c r="J321" t="str">
        <f>VLOOKUP($C321,'Customers Raw'!$A$2:$I$1001,4,FALSE)</f>
        <v>26-35</v>
      </c>
      <c r="K321">
        <f>VLOOKUP($C321,'Customers Raw'!$A$2:$I$1001,5,FALSE)</f>
        <v>30000</v>
      </c>
      <c r="L321">
        <f>VLOOKUP($C321,'Customers Raw'!$A$2:$I$1001,6,FALSE)</f>
        <v>3</v>
      </c>
      <c r="M321" t="str">
        <f>VLOOKUP($C321,'Customers Raw'!$A$2:$I$1001,7,FALSE)</f>
        <v>Bachelors</v>
      </c>
      <c r="N321" t="str">
        <f>_xlfn.XLOOKUP(C321,'Customers Raw'!$A$2:$A$1001,'Customers Raw'!$I$2:$I$1001,,0)</f>
        <v>Poland</v>
      </c>
    </row>
    <row r="322" spans="1:14" x14ac:dyDescent="0.2">
      <c r="A322" s="8">
        <v>321</v>
      </c>
      <c r="B322" s="17">
        <v>45087</v>
      </c>
      <c r="C322" s="7" t="s">
        <v>334</v>
      </c>
      <c r="D322" s="7" t="s">
        <v>16</v>
      </c>
      <c r="E322" s="8">
        <v>2</v>
      </c>
      <c r="F322" s="18">
        <v>25</v>
      </c>
      <c r="G322" s="19">
        <v>50</v>
      </c>
      <c r="H322" t="str">
        <f>VLOOKUP(C322,'Customers Raw'!$A$2:$G$1001,2,FALSE)</f>
        <v>Female</v>
      </c>
      <c r="I322">
        <f>VLOOKUP(C322,'Customers Raw'!$A$2:$I$1001,3,FALSE)</f>
        <v>26</v>
      </c>
      <c r="J322" t="str">
        <f>VLOOKUP($C322,'Customers Raw'!$A$2:$I$1001,4,FALSE)</f>
        <v>26-35</v>
      </c>
      <c r="K322">
        <f>VLOOKUP($C322,'Customers Raw'!$A$2:$I$1001,5,FALSE)</f>
        <v>100000</v>
      </c>
      <c r="L322">
        <f>VLOOKUP($C322,'Customers Raw'!$A$2:$I$1001,6,FALSE)</f>
        <v>0</v>
      </c>
      <c r="M322" t="str">
        <f>VLOOKUP($C322,'Customers Raw'!$A$2:$I$1001,7,FALSE)</f>
        <v>Graduate Degree</v>
      </c>
      <c r="N322" t="str">
        <f>_xlfn.XLOOKUP(C322,'Customers Raw'!$A$2:$A$1001,'Customers Raw'!$I$2:$I$1001,,0)</f>
        <v>Ukraine</v>
      </c>
    </row>
    <row r="323" spans="1:14" x14ac:dyDescent="0.2">
      <c r="A323" s="8">
        <v>322</v>
      </c>
      <c r="B323" s="17">
        <v>44956</v>
      </c>
      <c r="C323" s="7" t="s">
        <v>335</v>
      </c>
      <c r="D323" s="7" t="s">
        <v>16</v>
      </c>
      <c r="E323" s="8">
        <v>1</v>
      </c>
      <c r="F323" s="18">
        <v>500</v>
      </c>
      <c r="G323" s="19">
        <v>500</v>
      </c>
      <c r="H323" t="str">
        <f>VLOOKUP(C323,'Customers Raw'!$A$2:$G$1001,2,FALSE)</f>
        <v>Male</v>
      </c>
      <c r="I323">
        <f>VLOOKUP(C323,'Customers Raw'!$A$2:$I$1001,3,FALSE)</f>
        <v>51</v>
      </c>
      <c r="J323" t="str">
        <f>VLOOKUP($C323,'Customers Raw'!$A$2:$I$1001,4,FALSE)</f>
        <v>46-55</v>
      </c>
      <c r="K323">
        <f>VLOOKUP($C323,'Customers Raw'!$A$2:$I$1001,5,FALSE)</f>
        <v>160000</v>
      </c>
      <c r="L323">
        <f>VLOOKUP($C323,'Customers Raw'!$A$2:$I$1001,6,FALSE)</f>
        <v>0</v>
      </c>
      <c r="M323" t="str">
        <f>VLOOKUP($C323,'Customers Raw'!$A$2:$I$1001,7,FALSE)</f>
        <v>Graduate Degree</v>
      </c>
      <c r="N323" t="str">
        <f>_xlfn.XLOOKUP(C323,'Customers Raw'!$A$2:$A$1001,'Customers Raw'!$I$2:$I$1001,,0)</f>
        <v>Guernsey</v>
      </c>
    </row>
    <row r="324" spans="1:14" x14ac:dyDescent="0.2">
      <c r="A324" s="8">
        <v>323</v>
      </c>
      <c r="B324" s="17">
        <v>44952</v>
      </c>
      <c r="C324" s="7" t="s">
        <v>336</v>
      </c>
      <c r="D324" s="7" t="s">
        <v>11</v>
      </c>
      <c r="E324" s="8">
        <v>3</v>
      </c>
      <c r="F324" s="18">
        <v>300</v>
      </c>
      <c r="G324" s="19">
        <v>900</v>
      </c>
      <c r="H324" t="str">
        <f>VLOOKUP(C324,'Customers Raw'!$A$2:$G$1001,2,FALSE)</f>
        <v>Female</v>
      </c>
      <c r="I324">
        <f>VLOOKUP(C324,'Customers Raw'!$A$2:$I$1001,3,FALSE)</f>
        <v>29</v>
      </c>
      <c r="J324" t="str">
        <f>VLOOKUP($C324,'Customers Raw'!$A$2:$I$1001,4,FALSE)</f>
        <v>26-35</v>
      </c>
      <c r="K324">
        <f>VLOOKUP($C324,'Customers Raw'!$A$2:$I$1001,5,FALSE)</f>
        <v>10000</v>
      </c>
      <c r="L324">
        <f>VLOOKUP($C324,'Customers Raw'!$A$2:$I$1001,6,FALSE)</f>
        <v>4</v>
      </c>
      <c r="M324" t="str">
        <f>VLOOKUP($C324,'Customers Raw'!$A$2:$I$1001,7,FALSE)</f>
        <v>Partial High School</v>
      </c>
      <c r="N324" t="str">
        <f>_xlfn.XLOOKUP(C324,'Customers Raw'!$A$2:$A$1001,'Customers Raw'!$I$2:$I$1001,,0)</f>
        <v>Austria</v>
      </c>
    </row>
    <row r="325" spans="1:14" x14ac:dyDescent="0.2">
      <c r="A325" s="8">
        <v>324</v>
      </c>
      <c r="B325" s="17">
        <v>45226</v>
      </c>
      <c r="C325" s="7" t="s">
        <v>337</v>
      </c>
      <c r="D325" s="7" t="s">
        <v>16</v>
      </c>
      <c r="E325" s="8">
        <v>3</v>
      </c>
      <c r="F325" s="18">
        <v>50</v>
      </c>
      <c r="G325" s="19">
        <v>150</v>
      </c>
      <c r="H325" t="str">
        <f>VLOOKUP(C325,'Customers Raw'!$A$2:$G$1001,2,FALSE)</f>
        <v>Female</v>
      </c>
      <c r="I325">
        <f>VLOOKUP(C325,'Customers Raw'!$A$2:$I$1001,3,FALSE)</f>
        <v>52</v>
      </c>
      <c r="J325" t="str">
        <f>VLOOKUP($C325,'Customers Raw'!$A$2:$I$1001,4,FALSE)</f>
        <v>46-55</v>
      </c>
      <c r="K325">
        <f>VLOOKUP($C325,'Customers Raw'!$A$2:$I$1001,5,FALSE)</f>
        <v>40000</v>
      </c>
      <c r="L325">
        <f>VLOOKUP($C325,'Customers Raw'!$A$2:$I$1001,6,FALSE)</f>
        <v>0</v>
      </c>
      <c r="M325" t="str">
        <f>VLOOKUP($C325,'Customers Raw'!$A$2:$I$1001,7,FALSE)</f>
        <v>Graduate Degree</v>
      </c>
      <c r="N325" t="str">
        <f>_xlfn.XLOOKUP(C325,'Customers Raw'!$A$2:$A$1001,'Customers Raw'!$I$2:$I$1001,,0)</f>
        <v>Serbia</v>
      </c>
    </row>
    <row r="326" spans="1:14" x14ac:dyDescent="0.2">
      <c r="A326" s="8">
        <v>325</v>
      </c>
      <c r="B326" s="17">
        <v>45171</v>
      </c>
      <c r="C326" s="7" t="s">
        <v>338</v>
      </c>
      <c r="D326" s="7" t="s">
        <v>16</v>
      </c>
      <c r="E326" s="8">
        <v>2</v>
      </c>
      <c r="F326" s="18">
        <v>25</v>
      </c>
      <c r="G326" s="19">
        <v>50</v>
      </c>
      <c r="H326" t="str">
        <f>VLOOKUP(C326,'Customers Raw'!$A$2:$G$1001,2,FALSE)</f>
        <v>Female</v>
      </c>
      <c r="I326">
        <f>VLOOKUP(C326,'Customers Raw'!$A$2:$I$1001,3,FALSE)</f>
        <v>52</v>
      </c>
      <c r="J326" t="str">
        <f>VLOOKUP($C326,'Customers Raw'!$A$2:$I$1001,4,FALSE)</f>
        <v>46-55</v>
      </c>
      <c r="K326">
        <f>VLOOKUP($C326,'Customers Raw'!$A$2:$I$1001,5,FALSE)</f>
        <v>90000</v>
      </c>
      <c r="L326">
        <f>VLOOKUP($C326,'Customers Raw'!$A$2:$I$1001,6,FALSE)</f>
        <v>4</v>
      </c>
      <c r="M326" t="str">
        <f>VLOOKUP($C326,'Customers Raw'!$A$2:$I$1001,7,FALSE)</f>
        <v>Bachelors</v>
      </c>
      <c r="N326" t="str">
        <f>_xlfn.XLOOKUP(C326,'Customers Raw'!$A$2:$A$1001,'Customers Raw'!$I$2:$I$1001,,0)</f>
        <v>Moldova</v>
      </c>
    </row>
    <row r="327" spans="1:14" x14ac:dyDescent="0.2">
      <c r="A327" s="8">
        <v>326</v>
      </c>
      <c r="B327" s="17">
        <v>45184</v>
      </c>
      <c r="C327" s="7" t="s">
        <v>339</v>
      </c>
      <c r="D327" s="7" t="s">
        <v>14</v>
      </c>
      <c r="E327" s="8">
        <v>3</v>
      </c>
      <c r="F327" s="18">
        <v>25</v>
      </c>
      <c r="G327" s="19">
        <v>75</v>
      </c>
      <c r="H327" t="str">
        <f>VLOOKUP(C327,'Customers Raw'!$A$2:$G$1001,2,FALSE)</f>
        <v>Female</v>
      </c>
      <c r="I327">
        <f>VLOOKUP(C327,'Customers Raw'!$A$2:$I$1001,3,FALSE)</f>
        <v>18</v>
      </c>
      <c r="J327" t="str">
        <f>VLOOKUP($C327,'Customers Raw'!$A$2:$I$1001,4,FALSE)</f>
        <v>18-25</v>
      </c>
      <c r="K327">
        <f>VLOOKUP($C327,'Customers Raw'!$A$2:$I$1001,5,FALSE)</f>
        <v>40000</v>
      </c>
      <c r="L327">
        <f>VLOOKUP($C327,'Customers Raw'!$A$2:$I$1001,6,FALSE)</f>
        <v>2</v>
      </c>
      <c r="M327" t="str">
        <f>VLOOKUP($C327,'Customers Raw'!$A$2:$I$1001,7,FALSE)</f>
        <v>Partial College</v>
      </c>
      <c r="N327" t="str">
        <f>_xlfn.XLOOKUP(C327,'Customers Raw'!$A$2:$A$1001,'Customers Raw'!$I$2:$I$1001,,0)</f>
        <v>Moldova</v>
      </c>
    </row>
    <row r="328" spans="1:14" x14ac:dyDescent="0.2">
      <c r="A328" s="8">
        <v>327</v>
      </c>
      <c r="B328" s="17">
        <v>45198</v>
      </c>
      <c r="C328" s="7" t="s">
        <v>340</v>
      </c>
      <c r="D328" s="7" t="s">
        <v>16</v>
      </c>
      <c r="E328" s="8">
        <v>3</v>
      </c>
      <c r="F328" s="18">
        <v>50</v>
      </c>
      <c r="G328" s="19">
        <v>150</v>
      </c>
      <c r="H328" t="str">
        <f>VLOOKUP(C328,'Customers Raw'!$A$2:$G$1001,2,FALSE)</f>
        <v>Male</v>
      </c>
      <c r="I328">
        <f>VLOOKUP(C328,'Customers Raw'!$A$2:$I$1001,3,FALSE)</f>
        <v>57</v>
      </c>
      <c r="J328" t="str">
        <f>VLOOKUP($C328,'Customers Raw'!$A$2:$I$1001,4,FALSE)</f>
        <v>56-65</v>
      </c>
      <c r="K328">
        <f>VLOOKUP($C328,'Customers Raw'!$A$2:$I$1001,5,FALSE)</f>
        <v>20000</v>
      </c>
      <c r="L328">
        <f>VLOOKUP($C328,'Customers Raw'!$A$2:$I$1001,6,FALSE)</f>
        <v>0</v>
      </c>
      <c r="M328" t="str">
        <f>VLOOKUP($C328,'Customers Raw'!$A$2:$I$1001,7,FALSE)</f>
        <v>Bachelors</v>
      </c>
      <c r="N328" t="str">
        <f>_xlfn.XLOOKUP(C328,'Customers Raw'!$A$2:$A$1001,'Customers Raw'!$I$2:$I$1001,,0)</f>
        <v>Spain</v>
      </c>
    </row>
    <row r="329" spans="1:14" x14ac:dyDescent="0.2">
      <c r="A329" s="8">
        <v>328</v>
      </c>
      <c r="B329" s="17">
        <v>45007</v>
      </c>
      <c r="C329" s="7" t="s">
        <v>341</v>
      </c>
      <c r="D329" s="7" t="s">
        <v>11</v>
      </c>
      <c r="E329" s="8">
        <v>2</v>
      </c>
      <c r="F329" s="18">
        <v>50</v>
      </c>
      <c r="G329" s="19">
        <v>100</v>
      </c>
      <c r="H329" t="str">
        <f>VLOOKUP(C329,'Customers Raw'!$A$2:$G$1001,2,FALSE)</f>
        <v>Male</v>
      </c>
      <c r="I329">
        <f>VLOOKUP(C329,'Customers Raw'!$A$2:$I$1001,3,FALSE)</f>
        <v>39</v>
      </c>
      <c r="J329" t="str">
        <f>VLOOKUP($C329,'Customers Raw'!$A$2:$I$1001,4,FALSE)</f>
        <v>36-45</v>
      </c>
      <c r="K329">
        <f>VLOOKUP($C329,'Customers Raw'!$A$2:$I$1001,5,FALSE)</f>
        <v>30000</v>
      </c>
      <c r="L329">
        <f>VLOOKUP($C329,'Customers Raw'!$A$2:$I$1001,6,FALSE)</f>
        <v>1</v>
      </c>
      <c r="M329" t="str">
        <f>VLOOKUP($C329,'Customers Raw'!$A$2:$I$1001,7,FALSE)</f>
        <v>Bachelors</v>
      </c>
      <c r="N329" t="str">
        <f>_xlfn.XLOOKUP(C329,'Customers Raw'!$A$2:$A$1001,'Customers Raw'!$I$2:$I$1001,,0)</f>
        <v>Finland</v>
      </c>
    </row>
    <row r="330" spans="1:14" x14ac:dyDescent="0.2">
      <c r="A330" s="8">
        <v>329</v>
      </c>
      <c r="B330" s="17">
        <v>44956</v>
      </c>
      <c r="C330" s="7" t="s">
        <v>342</v>
      </c>
      <c r="D330" s="7" t="s">
        <v>16</v>
      </c>
      <c r="E330" s="8">
        <v>4</v>
      </c>
      <c r="F330" s="18">
        <v>25</v>
      </c>
      <c r="G330" s="19">
        <v>100</v>
      </c>
      <c r="H330" t="str">
        <f>VLOOKUP(C330,'Customers Raw'!$A$2:$G$1001,2,FALSE)</f>
        <v>Female</v>
      </c>
      <c r="I330">
        <f>VLOOKUP(C330,'Customers Raw'!$A$2:$I$1001,3,FALSE)</f>
        <v>46</v>
      </c>
      <c r="J330" t="str">
        <f>VLOOKUP($C330,'Customers Raw'!$A$2:$I$1001,4,FALSE)</f>
        <v>46-55</v>
      </c>
      <c r="K330">
        <f>VLOOKUP($C330,'Customers Raw'!$A$2:$I$1001,5,FALSE)</f>
        <v>40000</v>
      </c>
      <c r="L330">
        <f>VLOOKUP($C330,'Customers Raw'!$A$2:$I$1001,6,FALSE)</f>
        <v>2</v>
      </c>
      <c r="M330" t="str">
        <f>VLOOKUP($C330,'Customers Raw'!$A$2:$I$1001,7,FALSE)</f>
        <v>Partial College</v>
      </c>
      <c r="N330" t="str">
        <f>_xlfn.XLOOKUP(C330,'Customers Raw'!$A$2:$A$1001,'Customers Raw'!$I$2:$I$1001,,0)</f>
        <v>Czech Republic</v>
      </c>
    </row>
    <row r="331" spans="1:14" x14ac:dyDescent="0.2">
      <c r="A331" s="8">
        <v>330</v>
      </c>
      <c r="B331" s="17">
        <v>45187</v>
      </c>
      <c r="C331" s="7" t="s">
        <v>343</v>
      </c>
      <c r="D331" s="7" t="s">
        <v>11</v>
      </c>
      <c r="E331" s="8">
        <v>4</v>
      </c>
      <c r="F331" s="18">
        <v>50</v>
      </c>
      <c r="G331" s="19">
        <v>200</v>
      </c>
      <c r="H331" t="str">
        <f>VLOOKUP(C331,'Customers Raw'!$A$2:$G$1001,2,FALSE)</f>
        <v>Female</v>
      </c>
      <c r="I331">
        <f>VLOOKUP(C331,'Customers Raw'!$A$2:$I$1001,3,FALSE)</f>
        <v>25</v>
      </c>
      <c r="J331" t="str">
        <f>VLOOKUP($C331,'Customers Raw'!$A$2:$I$1001,4,FALSE)</f>
        <v>18-25</v>
      </c>
      <c r="K331">
        <f>VLOOKUP($C331,'Customers Raw'!$A$2:$I$1001,5,FALSE)</f>
        <v>90000</v>
      </c>
      <c r="L331">
        <f>VLOOKUP($C331,'Customers Raw'!$A$2:$I$1001,6,FALSE)</f>
        <v>5</v>
      </c>
      <c r="M331" t="str">
        <f>VLOOKUP($C331,'Customers Raw'!$A$2:$I$1001,7,FALSE)</f>
        <v>Partial High School</v>
      </c>
      <c r="N331" t="str">
        <f>_xlfn.XLOOKUP(C331,'Customers Raw'!$A$2:$A$1001,'Customers Raw'!$I$2:$I$1001,,0)</f>
        <v>Gibraltar</v>
      </c>
    </row>
    <row r="332" spans="1:14" x14ac:dyDescent="0.2">
      <c r="A332" s="8">
        <v>331</v>
      </c>
      <c r="B332" s="17">
        <v>44968</v>
      </c>
      <c r="C332" s="7" t="s">
        <v>344</v>
      </c>
      <c r="D332" s="7" t="s">
        <v>16</v>
      </c>
      <c r="E332" s="8">
        <v>3</v>
      </c>
      <c r="F332" s="18">
        <v>30</v>
      </c>
      <c r="G332" s="19">
        <v>90</v>
      </c>
      <c r="H332" t="str">
        <f>VLOOKUP(C332,'Customers Raw'!$A$2:$G$1001,2,FALSE)</f>
        <v>Male</v>
      </c>
      <c r="I332">
        <f>VLOOKUP(C332,'Customers Raw'!$A$2:$I$1001,3,FALSE)</f>
        <v>28</v>
      </c>
      <c r="J332" t="str">
        <f>VLOOKUP($C332,'Customers Raw'!$A$2:$I$1001,4,FALSE)</f>
        <v>26-35</v>
      </c>
      <c r="K332">
        <f>VLOOKUP($C332,'Customers Raw'!$A$2:$I$1001,5,FALSE)</f>
        <v>80000</v>
      </c>
      <c r="L332">
        <f>VLOOKUP($C332,'Customers Raw'!$A$2:$I$1001,6,FALSE)</f>
        <v>0</v>
      </c>
      <c r="M332" t="str">
        <f>VLOOKUP($C332,'Customers Raw'!$A$2:$I$1001,7,FALSE)</f>
        <v>Bachelors</v>
      </c>
      <c r="N332" t="str">
        <f>_xlfn.XLOOKUP(C332,'Customers Raw'!$A$2:$A$1001,'Customers Raw'!$I$2:$I$1001,,0)</f>
        <v>Czech Republic</v>
      </c>
    </row>
    <row r="333" spans="1:14" x14ac:dyDescent="0.2">
      <c r="A333" s="8">
        <v>332</v>
      </c>
      <c r="B333" s="17">
        <v>45022</v>
      </c>
      <c r="C333" s="7" t="s">
        <v>345</v>
      </c>
      <c r="D333" s="7" t="s">
        <v>16</v>
      </c>
      <c r="E333" s="8">
        <v>4</v>
      </c>
      <c r="F333" s="18">
        <v>300</v>
      </c>
      <c r="G333" s="19">
        <v>1200</v>
      </c>
      <c r="H333" t="str">
        <f>VLOOKUP(C333,'Customers Raw'!$A$2:$G$1001,2,FALSE)</f>
        <v>Male</v>
      </c>
      <c r="I333">
        <f>VLOOKUP(C333,'Customers Raw'!$A$2:$I$1001,3,FALSE)</f>
        <v>58</v>
      </c>
      <c r="J333" t="str">
        <f>VLOOKUP($C333,'Customers Raw'!$A$2:$I$1001,4,FALSE)</f>
        <v>56-65</v>
      </c>
      <c r="K333">
        <f>VLOOKUP($C333,'Customers Raw'!$A$2:$I$1001,5,FALSE)</f>
        <v>10000</v>
      </c>
      <c r="L333">
        <f>VLOOKUP($C333,'Customers Raw'!$A$2:$I$1001,6,FALSE)</f>
        <v>0</v>
      </c>
      <c r="M333" t="str">
        <f>VLOOKUP($C333,'Customers Raw'!$A$2:$I$1001,7,FALSE)</f>
        <v>Partial High School</v>
      </c>
      <c r="N333" t="str">
        <f>_xlfn.XLOOKUP(C333,'Customers Raw'!$A$2:$A$1001,'Customers Raw'!$I$2:$I$1001,,0)</f>
        <v>Netherlands</v>
      </c>
    </row>
    <row r="334" spans="1:14" x14ac:dyDescent="0.2">
      <c r="A334" s="8">
        <v>333</v>
      </c>
      <c r="B334" s="17">
        <v>44962</v>
      </c>
      <c r="C334" s="7" t="s">
        <v>346</v>
      </c>
      <c r="D334" s="7" t="s">
        <v>16</v>
      </c>
      <c r="E334" s="8">
        <v>4</v>
      </c>
      <c r="F334" s="18">
        <v>300</v>
      </c>
      <c r="G334" s="19">
        <v>1200</v>
      </c>
      <c r="H334" t="str">
        <f>VLOOKUP(C334,'Customers Raw'!$A$2:$G$1001,2,FALSE)</f>
        <v>Female</v>
      </c>
      <c r="I334">
        <f>VLOOKUP(C334,'Customers Raw'!$A$2:$I$1001,3,FALSE)</f>
        <v>54</v>
      </c>
      <c r="J334" t="str">
        <f>VLOOKUP($C334,'Customers Raw'!$A$2:$I$1001,4,FALSE)</f>
        <v>46-55</v>
      </c>
      <c r="K334">
        <f>VLOOKUP($C334,'Customers Raw'!$A$2:$I$1001,5,FALSE)</f>
        <v>20000</v>
      </c>
      <c r="L334">
        <f>VLOOKUP($C334,'Customers Raw'!$A$2:$I$1001,6,FALSE)</f>
        <v>0</v>
      </c>
      <c r="M334" t="str">
        <f>VLOOKUP($C334,'Customers Raw'!$A$2:$I$1001,7,FALSE)</f>
        <v>Partial High School</v>
      </c>
      <c r="N334" t="str">
        <f>_xlfn.XLOOKUP(C334,'Customers Raw'!$A$2:$A$1001,'Customers Raw'!$I$2:$I$1001,,0)</f>
        <v>Gibraltar</v>
      </c>
    </row>
    <row r="335" spans="1:14" x14ac:dyDescent="0.2">
      <c r="A335" s="8">
        <v>334</v>
      </c>
      <c r="B335" s="17">
        <v>45231</v>
      </c>
      <c r="C335" s="7" t="s">
        <v>347</v>
      </c>
      <c r="D335" s="7" t="s">
        <v>16</v>
      </c>
      <c r="E335" s="8">
        <v>3</v>
      </c>
      <c r="F335" s="18">
        <v>300</v>
      </c>
      <c r="G335" s="19">
        <v>900</v>
      </c>
      <c r="H335" t="str">
        <f>VLOOKUP(C335,'Customers Raw'!$A$2:$G$1001,2,FALSE)</f>
        <v>Male</v>
      </c>
      <c r="I335">
        <f>VLOOKUP(C335,'Customers Raw'!$A$2:$I$1001,3,FALSE)</f>
        <v>31</v>
      </c>
      <c r="J335" t="str">
        <f>VLOOKUP($C335,'Customers Raw'!$A$2:$I$1001,4,FALSE)</f>
        <v>26-35</v>
      </c>
      <c r="K335">
        <f>VLOOKUP($C335,'Customers Raw'!$A$2:$I$1001,5,FALSE)</f>
        <v>130000</v>
      </c>
      <c r="L335">
        <f>VLOOKUP($C335,'Customers Raw'!$A$2:$I$1001,6,FALSE)</f>
        <v>3</v>
      </c>
      <c r="M335" t="str">
        <f>VLOOKUP($C335,'Customers Raw'!$A$2:$I$1001,7,FALSE)</f>
        <v>High School</v>
      </c>
      <c r="N335" t="str">
        <f>_xlfn.XLOOKUP(C335,'Customers Raw'!$A$2:$A$1001,'Customers Raw'!$I$2:$I$1001,,0)</f>
        <v>Belgium</v>
      </c>
    </row>
    <row r="336" spans="1:14" x14ac:dyDescent="0.2">
      <c r="A336" s="8">
        <v>335</v>
      </c>
      <c r="B336" s="17">
        <v>44961</v>
      </c>
      <c r="C336" s="7" t="s">
        <v>348</v>
      </c>
      <c r="D336" s="7" t="s">
        <v>11</v>
      </c>
      <c r="E336" s="8">
        <v>4</v>
      </c>
      <c r="F336" s="18">
        <v>30</v>
      </c>
      <c r="G336" s="19">
        <v>120</v>
      </c>
      <c r="H336" t="str">
        <f>VLOOKUP(C336,'Customers Raw'!$A$2:$G$1001,2,FALSE)</f>
        <v>Female</v>
      </c>
      <c r="I336">
        <f>VLOOKUP(C336,'Customers Raw'!$A$2:$I$1001,3,FALSE)</f>
        <v>47</v>
      </c>
      <c r="J336" t="str">
        <f>VLOOKUP($C336,'Customers Raw'!$A$2:$I$1001,4,FALSE)</f>
        <v>46-55</v>
      </c>
      <c r="K336">
        <f>VLOOKUP($C336,'Customers Raw'!$A$2:$I$1001,5,FALSE)</f>
        <v>90000</v>
      </c>
      <c r="L336">
        <f>VLOOKUP($C336,'Customers Raw'!$A$2:$I$1001,6,FALSE)</f>
        <v>2</v>
      </c>
      <c r="M336" t="str">
        <f>VLOOKUP($C336,'Customers Raw'!$A$2:$I$1001,7,FALSE)</f>
        <v>Bachelors</v>
      </c>
      <c r="N336" t="str">
        <f>_xlfn.XLOOKUP(C336,'Customers Raw'!$A$2:$A$1001,'Customers Raw'!$I$2:$I$1001,,0)</f>
        <v>Slovenia</v>
      </c>
    </row>
    <row r="337" spans="1:14" x14ac:dyDescent="0.2">
      <c r="A337" s="8">
        <v>336</v>
      </c>
      <c r="B337" s="17">
        <v>45272</v>
      </c>
      <c r="C337" s="7" t="s">
        <v>349</v>
      </c>
      <c r="D337" s="7" t="s">
        <v>11</v>
      </c>
      <c r="E337" s="8">
        <v>3</v>
      </c>
      <c r="F337" s="18">
        <v>50</v>
      </c>
      <c r="G337" s="19">
        <v>150</v>
      </c>
      <c r="H337" t="str">
        <f>VLOOKUP(C337,'Customers Raw'!$A$2:$G$1001,2,FALSE)</f>
        <v>Female</v>
      </c>
      <c r="I337">
        <f>VLOOKUP(C337,'Customers Raw'!$A$2:$I$1001,3,FALSE)</f>
        <v>52</v>
      </c>
      <c r="J337" t="str">
        <f>VLOOKUP($C337,'Customers Raw'!$A$2:$I$1001,4,FALSE)</f>
        <v>46-55</v>
      </c>
      <c r="K337">
        <f>VLOOKUP($C337,'Customers Raw'!$A$2:$I$1001,5,FALSE)</f>
        <v>80000</v>
      </c>
      <c r="L337">
        <f>VLOOKUP($C337,'Customers Raw'!$A$2:$I$1001,6,FALSE)</f>
        <v>5</v>
      </c>
      <c r="M337" t="str">
        <f>VLOOKUP($C337,'Customers Raw'!$A$2:$I$1001,7,FALSE)</f>
        <v>Graduate Degree</v>
      </c>
      <c r="N337" t="str">
        <f>_xlfn.XLOOKUP(C337,'Customers Raw'!$A$2:$A$1001,'Customers Raw'!$I$2:$I$1001,,0)</f>
        <v>Iceland</v>
      </c>
    </row>
    <row r="338" spans="1:14" x14ac:dyDescent="0.2">
      <c r="A338" s="8">
        <v>337</v>
      </c>
      <c r="B338" s="17">
        <v>45047</v>
      </c>
      <c r="C338" s="7" t="s">
        <v>350</v>
      </c>
      <c r="D338" s="7" t="s">
        <v>14</v>
      </c>
      <c r="E338" s="8">
        <v>1</v>
      </c>
      <c r="F338" s="18">
        <v>500</v>
      </c>
      <c r="G338" s="19">
        <v>500</v>
      </c>
      <c r="H338" t="str">
        <f>VLOOKUP(C338,'Customers Raw'!$A$2:$G$1001,2,FALSE)</f>
        <v>Male</v>
      </c>
      <c r="I338">
        <f>VLOOKUP(C338,'Customers Raw'!$A$2:$I$1001,3,FALSE)</f>
        <v>38</v>
      </c>
      <c r="J338" t="str">
        <f>VLOOKUP($C338,'Customers Raw'!$A$2:$I$1001,4,FALSE)</f>
        <v>36-45</v>
      </c>
      <c r="K338">
        <f>VLOOKUP($C338,'Customers Raw'!$A$2:$I$1001,5,FALSE)</f>
        <v>20000</v>
      </c>
      <c r="L338">
        <f>VLOOKUP($C338,'Customers Raw'!$A$2:$I$1001,6,FALSE)</f>
        <v>0</v>
      </c>
      <c r="M338" t="str">
        <f>VLOOKUP($C338,'Customers Raw'!$A$2:$I$1001,7,FALSE)</f>
        <v>Partial High School</v>
      </c>
      <c r="N338" t="str">
        <f>_xlfn.XLOOKUP(C338,'Customers Raw'!$A$2:$A$1001,'Customers Raw'!$I$2:$I$1001,,0)</f>
        <v>Latvia</v>
      </c>
    </row>
    <row r="339" spans="1:14" x14ac:dyDescent="0.2">
      <c r="A339" s="8">
        <v>338</v>
      </c>
      <c r="B339" s="17">
        <v>45133</v>
      </c>
      <c r="C339" s="7" t="s">
        <v>351</v>
      </c>
      <c r="D339" s="7" t="s">
        <v>11</v>
      </c>
      <c r="E339" s="8">
        <v>2</v>
      </c>
      <c r="F339" s="18">
        <v>50</v>
      </c>
      <c r="G339" s="19">
        <v>100</v>
      </c>
      <c r="H339" t="str">
        <f>VLOOKUP(C339,'Customers Raw'!$A$2:$G$1001,2,FALSE)</f>
        <v>Male</v>
      </c>
      <c r="I339">
        <f>VLOOKUP(C339,'Customers Raw'!$A$2:$I$1001,3,FALSE)</f>
        <v>54</v>
      </c>
      <c r="J339" t="str">
        <f>VLOOKUP($C339,'Customers Raw'!$A$2:$I$1001,4,FALSE)</f>
        <v>46-55</v>
      </c>
      <c r="K339">
        <f>VLOOKUP($C339,'Customers Raw'!$A$2:$I$1001,5,FALSE)</f>
        <v>10000</v>
      </c>
      <c r="L339">
        <f>VLOOKUP($C339,'Customers Raw'!$A$2:$I$1001,6,FALSE)</f>
        <v>0</v>
      </c>
      <c r="M339" t="str">
        <f>VLOOKUP($C339,'Customers Raw'!$A$2:$I$1001,7,FALSE)</f>
        <v>Partial High School</v>
      </c>
      <c r="N339" t="str">
        <f>_xlfn.XLOOKUP(C339,'Customers Raw'!$A$2:$A$1001,'Customers Raw'!$I$2:$I$1001,,0)</f>
        <v>Guernsey</v>
      </c>
    </row>
    <row r="340" spans="1:14" x14ac:dyDescent="0.2">
      <c r="A340" s="8">
        <v>339</v>
      </c>
      <c r="B340" s="17">
        <v>44988</v>
      </c>
      <c r="C340" s="7" t="s">
        <v>352</v>
      </c>
      <c r="D340" s="7" t="s">
        <v>16</v>
      </c>
      <c r="E340" s="8">
        <v>2</v>
      </c>
      <c r="F340" s="18">
        <v>25</v>
      </c>
      <c r="G340" s="19">
        <v>50</v>
      </c>
      <c r="H340" t="str">
        <f>VLOOKUP(C340,'Customers Raw'!$A$2:$G$1001,2,FALSE)</f>
        <v>Female</v>
      </c>
      <c r="I340">
        <f>VLOOKUP(C340,'Customers Raw'!$A$2:$I$1001,3,FALSE)</f>
        <v>22</v>
      </c>
      <c r="J340" t="str">
        <f>VLOOKUP($C340,'Customers Raw'!$A$2:$I$1001,4,FALSE)</f>
        <v>18-25</v>
      </c>
      <c r="K340">
        <f>VLOOKUP($C340,'Customers Raw'!$A$2:$I$1001,5,FALSE)</f>
        <v>120000</v>
      </c>
      <c r="L340">
        <f>VLOOKUP($C340,'Customers Raw'!$A$2:$I$1001,6,FALSE)</f>
        <v>3</v>
      </c>
      <c r="M340" t="str">
        <f>VLOOKUP($C340,'Customers Raw'!$A$2:$I$1001,7,FALSE)</f>
        <v>High School</v>
      </c>
      <c r="N340" t="str">
        <f>_xlfn.XLOOKUP(C340,'Customers Raw'!$A$2:$A$1001,'Customers Raw'!$I$2:$I$1001,,0)</f>
        <v>Monaco</v>
      </c>
    </row>
    <row r="341" spans="1:14" x14ac:dyDescent="0.2">
      <c r="A341" s="8">
        <v>340</v>
      </c>
      <c r="B341" s="17">
        <v>45218</v>
      </c>
      <c r="C341" s="7" t="s">
        <v>353</v>
      </c>
      <c r="D341" s="7" t="s">
        <v>14</v>
      </c>
      <c r="E341" s="8">
        <v>4</v>
      </c>
      <c r="F341" s="18">
        <v>300</v>
      </c>
      <c r="G341" s="19">
        <v>1200</v>
      </c>
      <c r="H341" t="str">
        <f>VLOOKUP(C341,'Customers Raw'!$A$2:$G$1001,2,FALSE)</f>
        <v>Female</v>
      </c>
      <c r="I341">
        <f>VLOOKUP(C341,'Customers Raw'!$A$2:$I$1001,3,FALSE)</f>
        <v>36</v>
      </c>
      <c r="J341" t="str">
        <f>VLOOKUP($C341,'Customers Raw'!$A$2:$I$1001,4,FALSE)</f>
        <v>36-45</v>
      </c>
      <c r="K341">
        <f>VLOOKUP($C341,'Customers Raw'!$A$2:$I$1001,5,FALSE)</f>
        <v>20000</v>
      </c>
      <c r="L341">
        <f>VLOOKUP($C341,'Customers Raw'!$A$2:$I$1001,6,FALSE)</f>
        <v>1</v>
      </c>
      <c r="M341" t="str">
        <f>VLOOKUP($C341,'Customers Raw'!$A$2:$I$1001,7,FALSE)</f>
        <v>Bachelors</v>
      </c>
      <c r="N341" t="str">
        <f>_xlfn.XLOOKUP(C341,'Customers Raw'!$A$2:$A$1001,'Customers Raw'!$I$2:$I$1001,,0)</f>
        <v>Belarus</v>
      </c>
    </row>
    <row r="342" spans="1:14" x14ac:dyDescent="0.2">
      <c r="A342" s="8">
        <v>341</v>
      </c>
      <c r="B342" s="17">
        <v>45053</v>
      </c>
      <c r="C342" s="7" t="s">
        <v>354</v>
      </c>
      <c r="D342" s="7" t="s">
        <v>14</v>
      </c>
      <c r="E342" s="8">
        <v>4</v>
      </c>
      <c r="F342" s="18">
        <v>50</v>
      </c>
      <c r="G342" s="19">
        <v>200</v>
      </c>
      <c r="H342" t="str">
        <f>VLOOKUP(C342,'Customers Raw'!$A$2:$G$1001,2,FALSE)</f>
        <v>Male</v>
      </c>
      <c r="I342">
        <f>VLOOKUP(C342,'Customers Raw'!$A$2:$I$1001,3,FALSE)</f>
        <v>31</v>
      </c>
      <c r="J342" t="str">
        <f>VLOOKUP($C342,'Customers Raw'!$A$2:$I$1001,4,FALSE)</f>
        <v>26-35</v>
      </c>
      <c r="K342">
        <f>VLOOKUP($C342,'Customers Raw'!$A$2:$I$1001,5,FALSE)</f>
        <v>30000</v>
      </c>
      <c r="L342">
        <f>VLOOKUP($C342,'Customers Raw'!$A$2:$I$1001,6,FALSE)</f>
        <v>0</v>
      </c>
      <c r="M342" t="str">
        <f>VLOOKUP($C342,'Customers Raw'!$A$2:$I$1001,7,FALSE)</f>
        <v>Partial College</v>
      </c>
      <c r="N342" t="str">
        <f>_xlfn.XLOOKUP(C342,'Customers Raw'!$A$2:$A$1001,'Customers Raw'!$I$2:$I$1001,,0)</f>
        <v>Estonia</v>
      </c>
    </row>
    <row r="343" spans="1:14" x14ac:dyDescent="0.2">
      <c r="A343" s="8">
        <v>342</v>
      </c>
      <c r="B343" s="17">
        <v>45223</v>
      </c>
      <c r="C343" s="7" t="s">
        <v>355</v>
      </c>
      <c r="D343" s="7" t="s">
        <v>14</v>
      </c>
      <c r="E343" s="8">
        <v>4</v>
      </c>
      <c r="F343" s="18">
        <v>500</v>
      </c>
      <c r="G343" s="19">
        <v>2000</v>
      </c>
      <c r="H343" t="str">
        <f>VLOOKUP(C343,'Customers Raw'!$A$2:$G$1001,2,FALSE)</f>
        <v>Female</v>
      </c>
      <c r="I343">
        <f>VLOOKUP(C343,'Customers Raw'!$A$2:$I$1001,3,FALSE)</f>
        <v>43</v>
      </c>
      <c r="J343" t="str">
        <f>VLOOKUP($C343,'Customers Raw'!$A$2:$I$1001,4,FALSE)</f>
        <v>36-45</v>
      </c>
      <c r="K343">
        <f>VLOOKUP($C343,'Customers Raw'!$A$2:$I$1001,5,FALSE)</f>
        <v>30000</v>
      </c>
      <c r="L343">
        <f>VLOOKUP($C343,'Customers Raw'!$A$2:$I$1001,6,FALSE)</f>
        <v>0</v>
      </c>
      <c r="M343" t="str">
        <f>VLOOKUP($C343,'Customers Raw'!$A$2:$I$1001,7,FALSE)</f>
        <v>High School</v>
      </c>
      <c r="N343" t="str">
        <f>_xlfn.XLOOKUP(C343,'Customers Raw'!$A$2:$A$1001,'Customers Raw'!$I$2:$I$1001,,0)</f>
        <v>San Marino</v>
      </c>
    </row>
    <row r="344" spans="1:14" x14ac:dyDescent="0.2">
      <c r="A344" s="8">
        <v>343</v>
      </c>
      <c r="B344" s="17">
        <v>45231</v>
      </c>
      <c r="C344" s="7" t="s">
        <v>356</v>
      </c>
      <c r="D344" s="7" t="s">
        <v>16</v>
      </c>
      <c r="E344" s="8">
        <v>2</v>
      </c>
      <c r="F344" s="18">
        <v>25</v>
      </c>
      <c r="G344" s="19">
        <v>50</v>
      </c>
      <c r="H344" t="str">
        <f>VLOOKUP(C344,'Customers Raw'!$A$2:$G$1001,2,FALSE)</f>
        <v>Male</v>
      </c>
      <c r="I344">
        <f>VLOOKUP(C344,'Customers Raw'!$A$2:$I$1001,3,FALSE)</f>
        <v>21</v>
      </c>
      <c r="J344" t="str">
        <f>VLOOKUP($C344,'Customers Raw'!$A$2:$I$1001,4,FALSE)</f>
        <v>18-25</v>
      </c>
      <c r="K344">
        <f>VLOOKUP($C344,'Customers Raw'!$A$2:$I$1001,5,FALSE)</f>
        <v>10000</v>
      </c>
      <c r="L344">
        <f>VLOOKUP($C344,'Customers Raw'!$A$2:$I$1001,6,FALSE)</f>
        <v>0</v>
      </c>
      <c r="M344" t="str">
        <f>VLOOKUP($C344,'Customers Raw'!$A$2:$I$1001,7,FALSE)</f>
        <v>Partial High School</v>
      </c>
      <c r="N344" t="str">
        <f>_xlfn.XLOOKUP(C344,'Customers Raw'!$A$2:$A$1001,'Customers Raw'!$I$2:$I$1001,,0)</f>
        <v>Estonia</v>
      </c>
    </row>
    <row r="345" spans="1:14" x14ac:dyDescent="0.2">
      <c r="A345" s="8">
        <v>344</v>
      </c>
      <c r="B345" s="17">
        <v>44947</v>
      </c>
      <c r="C345" s="7" t="s">
        <v>357</v>
      </c>
      <c r="D345" s="7" t="s">
        <v>11</v>
      </c>
      <c r="E345" s="8">
        <v>1</v>
      </c>
      <c r="F345" s="18">
        <v>30</v>
      </c>
      <c r="G345" s="19">
        <v>30</v>
      </c>
      <c r="H345" t="str">
        <f>VLOOKUP(C345,'Customers Raw'!$A$2:$G$1001,2,FALSE)</f>
        <v>Female</v>
      </c>
      <c r="I345">
        <f>VLOOKUP(C345,'Customers Raw'!$A$2:$I$1001,3,FALSE)</f>
        <v>42</v>
      </c>
      <c r="J345" t="str">
        <f>VLOOKUP($C345,'Customers Raw'!$A$2:$I$1001,4,FALSE)</f>
        <v>36-45</v>
      </c>
      <c r="K345">
        <f>VLOOKUP($C345,'Customers Raw'!$A$2:$I$1001,5,FALSE)</f>
        <v>30000</v>
      </c>
      <c r="L345">
        <f>VLOOKUP($C345,'Customers Raw'!$A$2:$I$1001,6,FALSE)</f>
        <v>0</v>
      </c>
      <c r="M345" t="str">
        <f>VLOOKUP($C345,'Customers Raw'!$A$2:$I$1001,7,FALSE)</f>
        <v>High School</v>
      </c>
      <c r="N345" t="str">
        <f>_xlfn.XLOOKUP(C345,'Customers Raw'!$A$2:$A$1001,'Customers Raw'!$I$2:$I$1001,,0)</f>
        <v>Luxembourg</v>
      </c>
    </row>
    <row r="346" spans="1:14" x14ac:dyDescent="0.2">
      <c r="A346" s="8">
        <v>345</v>
      </c>
      <c r="B346" s="17">
        <v>45244</v>
      </c>
      <c r="C346" s="7" t="s">
        <v>358</v>
      </c>
      <c r="D346" s="7" t="s">
        <v>16</v>
      </c>
      <c r="E346" s="8">
        <v>1</v>
      </c>
      <c r="F346" s="18">
        <v>30</v>
      </c>
      <c r="G346" s="19">
        <v>30</v>
      </c>
      <c r="H346" t="str">
        <f>VLOOKUP(C346,'Customers Raw'!$A$2:$G$1001,2,FALSE)</f>
        <v>Male</v>
      </c>
      <c r="I346">
        <f>VLOOKUP(C346,'Customers Raw'!$A$2:$I$1001,3,FALSE)</f>
        <v>62</v>
      </c>
      <c r="J346" t="str">
        <f>VLOOKUP($C346,'Customers Raw'!$A$2:$I$1001,4,FALSE)</f>
        <v>56-65</v>
      </c>
      <c r="K346">
        <f>VLOOKUP($C346,'Customers Raw'!$A$2:$I$1001,5,FALSE)</f>
        <v>30000</v>
      </c>
      <c r="L346">
        <f>VLOOKUP($C346,'Customers Raw'!$A$2:$I$1001,6,FALSE)</f>
        <v>0</v>
      </c>
      <c r="M346" t="str">
        <f>VLOOKUP($C346,'Customers Raw'!$A$2:$I$1001,7,FALSE)</f>
        <v>Partial College</v>
      </c>
      <c r="N346" t="str">
        <f>_xlfn.XLOOKUP(C346,'Customers Raw'!$A$2:$A$1001,'Customers Raw'!$I$2:$I$1001,,0)</f>
        <v>Slovakia</v>
      </c>
    </row>
    <row r="347" spans="1:14" x14ac:dyDescent="0.2">
      <c r="A347" s="8">
        <v>346</v>
      </c>
      <c r="B347" s="17">
        <v>44968</v>
      </c>
      <c r="C347" s="7" t="s">
        <v>359</v>
      </c>
      <c r="D347" s="7" t="s">
        <v>14</v>
      </c>
      <c r="E347" s="8">
        <v>2</v>
      </c>
      <c r="F347" s="18">
        <v>500</v>
      </c>
      <c r="G347" s="19">
        <v>1000</v>
      </c>
      <c r="H347" t="str">
        <f>VLOOKUP(C347,'Customers Raw'!$A$2:$G$1001,2,FALSE)</f>
        <v>Male</v>
      </c>
      <c r="I347">
        <f>VLOOKUP(C347,'Customers Raw'!$A$2:$I$1001,3,FALSE)</f>
        <v>59</v>
      </c>
      <c r="J347" t="str">
        <f>VLOOKUP($C347,'Customers Raw'!$A$2:$I$1001,4,FALSE)</f>
        <v>56-65</v>
      </c>
      <c r="K347">
        <f>VLOOKUP($C347,'Customers Raw'!$A$2:$I$1001,5,FALSE)</f>
        <v>20000</v>
      </c>
      <c r="L347">
        <f>VLOOKUP($C347,'Customers Raw'!$A$2:$I$1001,6,FALSE)</f>
        <v>1</v>
      </c>
      <c r="M347" t="str">
        <f>VLOOKUP($C347,'Customers Raw'!$A$2:$I$1001,7,FALSE)</f>
        <v>Bachelors</v>
      </c>
      <c r="N347" t="str">
        <f>_xlfn.XLOOKUP(C347,'Customers Raw'!$A$2:$A$1001,'Customers Raw'!$I$2:$I$1001,,0)</f>
        <v>Slovakia</v>
      </c>
    </row>
    <row r="348" spans="1:14" x14ac:dyDescent="0.2">
      <c r="A348" s="8">
        <v>347</v>
      </c>
      <c r="B348" s="17">
        <v>45141</v>
      </c>
      <c r="C348" s="7" t="s">
        <v>360</v>
      </c>
      <c r="D348" s="7" t="s">
        <v>16</v>
      </c>
      <c r="E348" s="8">
        <v>1</v>
      </c>
      <c r="F348" s="18">
        <v>25</v>
      </c>
      <c r="G348" s="19">
        <v>25</v>
      </c>
      <c r="H348" t="str">
        <f>VLOOKUP(C348,'Customers Raw'!$A$2:$G$1001,2,FALSE)</f>
        <v>Male</v>
      </c>
      <c r="I348">
        <f>VLOOKUP(C348,'Customers Raw'!$A$2:$I$1001,3,FALSE)</f>
        <v>42</v>
      </c>
      <c r="J348" t="str">
        <f>VLOOKUP($C348,'Customers Raw'!$A$2:$I$1001,4,FALSE)</f>
        <v>36-45</v>
      </c>
      <c r="K348">
        <f>VLOOKUP($C348,'Customers Raw'!$A$2:$I$1001,5,FALSE)</f>
        <v>40000</v>
      </c>
      <c r="L348">
        <f>VLOOKUP($C348,'Customers Raw'!$A$2:$I$1001,6,FALSE)</f>
        <v>1</v>
      </c>
      <c r="M348" t="str">
        <f>VLOOKUP($C348,'Customers Raw'!$A$2:$I$1001,7,FALSE)</f>
        <v>Bachelors</v>
      </c>
      <c r="N348" t="str">
        <f>_xlfn.XLOOKUP(C348,'Customers Raw'!$A$2:$A$1001,'Customers Raw'!$I$2:$I$1001,,0)</f>
        <v>Vatican City</v>
      </c>
    </row>
    <row r="349" spans="1:14" x14ac:dyDescent="0.2">
      <c r="A349" s="8">
        <v>348</v>
      </c>
      <c r="B349" s="17">
        <v>45263</v>
      </c>
      <c r="C349" s="7" t="s">
        <v>361</v>
      </c>
      <c r="D349" s="7" t="s">
        <v>16</v>
      </c>
      <c r="E349" s="8">
        <v>2</v>
      </c>
      <c r="F349" s="18">
        <v>300</v>
      </c>
      <c r="G349" s="19">
        <v>600</v>
      </c>
      <c r="H349" t="str">
        <f>VLOOKUP(C349,'Customers Raw'!$A$2:$G$1001,2,FALSE)</f>
        <v>Female</v>
      </c>
      <c r="I349">
        <f>VLOOKUP(C349,'Customers Raw'!$A$2:$I$1001,3,FALSE)</f>
        <v>35</v>
      </c>
      <c r="J349" t="str">
        <f>VLOOKUP($C349,'Customers Raw'!$A$2:$I$1001,4,FALSE)</f>
        <v>26-35</v>
      </c>
      <c r="K349">
        <f>VLOOKUP($C349,'Customers Raw'!$A$2:$I$1001,5,FALSE)</f>
        <v>60000</v>
      </c>
      <c r="L349">
        <f>VLOOKUP($C349,'Customers Raw'!$A$2:$I$1001,6,FALSE)</f>
        <v>1</v>
      </c>
      <c r="M349" t="str">
        <f>VLOOKUP($C349,'Customers Raw'!$A$2:$I$1001,7,FALSE)</f>
        <v>Partial College</v>
      </c>
      <c r="N349" t="str">
        <f>_xlfn.XLOOKUP(C349,'Customers Raw'!$A$2:$A$1001,'Customers Raw'!$I$2:$I$1001,,0)</f>
        <v>Croatia</v>
      </c>
    </row>
    <row r="350" spans="1:14" x14ac:dyDescent="0.2">
      <c r="A350" s="8">
        <v>349</v>
      </c>
      <c r="B350" s="17">
        <v>45225</v>
      </c>
      <c r="C350" s="7" t="s">
        <v>362</v>
      </c>
      <c r="D350" s="7" t="s">
        <v>11</v>
      </c>
      <c r="E350" s="8">
        <v>1</v>
      </c>
      <c r="F350" s="18">
        <v>50</v>
      </c>
      <c r="G350" s="19">
        <v>50</v>
      </c>
      <c r="H350" t="str">
        <f>VLOOKUP(C350,'Customers Raw'!$A$2:$G$1001,2,FALSE)</f>
        <v>Female</v>
      </c>
      <c r="I350">
        <f>VLOOKUP(C350,'Customers Raw'!$A$2:$I$1001,3,FALSE)</f>
        <v>57</v>
      </c>
      <c r="J350" t="str">
        <f>VLOOKUP($C350,'Customers Raw'!$A$2:$I$1001,4,FALSE)</f>
        <v>56-65</v>
      </c>
      <c r="K350">
        <f>VLOOKUP($C350,'Customers Raw'!$A$2:$I$1001,5,FALSE)</f>
        <v>20000</v>
      </c>
      <c r="L350">
        <f>VLOOKUP($C350,'Customers Raw'!$A$2:$I$1001,6,FALSE)</f>
        <v>2</v>
      </c>
      <c r="M350" t="str">
        <f>VLOOKUP($C350,'Customers Raw'!$A$2:$I$1001,7,FALSE)</f>
        <v>High School</v>
      </c>
      <c r="N350" t="str">
        <f>_xlfn.XLOOKUP(C350,'Customers Raw'!$A$2:$A$1001,'Customers Raw'!$I$2:$I$1001,,0)</f>
        <v>France</v>
      </c>
    </row>
    <row r="351" spans="1:14" x14ac:dyDescent="0.2">
      <c r="A351" s="8">
        <v>350</v>
      </c>
      <c r="B351" s="17">
        <v>45216</v>
      </c>
      <c r="C351" s="7" t="s">
        <v>363</v>
      </c>
      <c r="D351" s="7" t="s">
        <v>11</v>
      </c>
      <c r="E351" s="8">
        <v>3</v>
      </c>
      <c r="F351" s="18">
        <v>25</v>
      </c>
      <c r="G351" s="19">
        <v>75</v>
      </c>
      <c r="H351" t="str">
        <f>VLOOKUP(C351,'Customers Raw'!$A$2:$G$1001,2,FALSE)</f>
        <v>Male</v>
      </c>
      <c r="I351">
        <f>VLOOKUP(C351,'Customers Raw'!$A$2:$I$1001,3,FALSE)</f>
        <v>25</v>
      </c>
      <c r="J351" t="str">
        <f>VLOOKUP($C351,'Customers Raw'!$A$2:$I$1001,4,FALSE)</f>
        <v>18-25</v>
      </c>
      <c r="K351">
        <f>VLOOKUP($C351,'Customers Raw'!$A$2:$I$1001,5,FALSE)</f>
        <v>30000</v>
      </c>
      <c r="L351">
        <f>VLOOKUP($C351,'Customers Raw'!$A$2:$I$1001,6,FALSE)</f>
        <v>0</v>
      </c>
      <c r="M351" t="str">
        <f>VLOOKUP($C351,'Customers Raw'!$A$2:$I$1001,7,FALSE)</f>
        <v>Partial College</v>
      </c>
      <c r="N351" t="str">
        <f>_xlfn.XLOOKUP(C351,'Customers Raw'!$A$2:$A$1001,'Customers Raw'!$I$2:$I$1001,,0)</f>
        <v>Luxembourg</v>
      </c>
    </row>
    <row r="352" spans="1:14" x14ac:dyDescent="0.2">
      <c r="A352" s="8">
        <v>351</v>
      </c>
      <c r="B352" s="17">
        <v>45194</v>
      </c>
      <c r="C352" s="7" t="s">
        <v>364</v>
      </c>
      <c r="D352" s="7" t="s">
        <v>14</v>
      </c>
      <c r="E352" s="8">
        <v>3</v>
      </c>
      <c r="F352" s="18">
        <v>30</v>
      </c>
      <c r="G352" s="19">
        <v>90</v>
      </c>
      <c r="H352" t="str">
        <f>VLOOKUP(C352,'Customers Raw'!$A$2:$G$1001,2,FALSE)</f>
        <v>Female</v>
      </c>
      <c r="I352">
        <f>VLOOKUP(C352,'Customers Raw'!$A$2:$I$1001,3,FALSE)</f>
        <v>56</v>
      </c>
      <c r="J352" t="str">
        <f>VLOOKUP($C352,'Customers Raw'!$A$2:$I$1001,4,FALSE)</f>
        <v>56-65</v>
      </c>
      <c r="K352">
        <f>VLOOKUP($C352,'Customers Raw'!$A$2:$I$1001,5,FALSE)</f>
        <v>20000</v>
      </c>
      <c r="L352">
        <f>VLOOKUP($C352,'Customers Raw'!$A$2:$I$1001,6,FALSE)</f>
        <v>0</v>
      </c>
      <c r="M352" t="str">
        <f>VLOOKUP($C352,'Customers Raw'!$A$2:$I$1001,7,FALSE)</f>
        <v>Partial College</v>
      </c>
      <c r="N352" t="str">
        <f>_xlfn.XLOOKUP(C352,'Customers Raw'!$A$2:$A$1001,'Customers Raw'!$I$2:$I$1001,,0)</f>
        <v>France</v>
      </c>
    </row>
    <row r="353" spans="1:14" x14ac:dyDescent="0.2">
      <c r="A353" s="8">
        <v>352</v>
      </c>
      <c r="B353" s="17">
        <v>45088</v>
      </c>
      <c r="C353" s="7" t="s">
        <v>365</v>
      </c>
      <c r="D353" s="7" t="s">
        <v>16</v>
      </c>
      <c r="E353" s="8">
        <v>2</v>
      </c>
      <c r="F353" s="18">
        <v>500</v>
      </c>
      <c r="G353" s="19">
        <v>1000</v>
      </c>
      <c r="H353" t="str">
        <f>VLOOKUP(C353,'Customers Raw'!$A$2:$G$1001,2,FALSE)</f>
        <v>Male</v>
      </c>
      <c r="I353">
        <f>VLOOKUP(C353,'Customers Raw'!$A$2:$I$1001,3,FALSE)</f>
        <v>57</v>
      </c>
      <c r="J353" t="str">
        <f>VLOOKUP($C353,'Customers Raw'!$A$2:$I$1001,4,FALSE)</f>
        <v>56-65</v>
      </c>
      <c r="K353">
        <f>VLOOKUP($C353,'Customers Raw'!$A$2:$I$1001,5,FALSE)</f>
        <v>10000</v>
      </c>
      <c r="L353">
        <f>VLOOKUP($C353,'Customers Raw'!$A$2:$I$1001,6,FALSE)</f>
        <v>3</v>
      </c>
      <c r="M353" t="str">
        <f>VLOOKUP($C353,'Customers Raw'!$A$2:$I$1001,7,FALSE)</f>
        <v>High School</v>
      </c>
      <c r="N353" t="str">
        <f>_xlfn.XLOOKUP(C353,'Customers Raw'!$A$2:$A$1001,'Customers Raw'!$I$2:$I$1001,,0)</f>
        <v>Montenegro</v>
      </c>
    </row>
    <row r="354" spans="1:14" x14ac:dyDescent="0.2">
      <c r="A354" s="8">
        <v>353</v>
      </c>
      <c r="B354" s="17">
        <v>45060</v>
      </c>
      <c r="C354" s="7" t="s">
        <v>366</v>
      </c>
      <c r="D354" s="7" t="s">
        <v>16</v>
      </c>
      <c r="E354" s="8">
        <v>1</v>
      </c>
      <c r="F354" s="18">
        <v>500</v>
      </c>
      <c r="G354" s="19">
        <v>500</v>
      </c>
      <c r="H354" t="str">
        <f>VLOOKUP(C354,'Customers Raw'!$A$2:$G$1001,2,FALSE)</f>
        <v>Male</v>
      </c>
      <c r="I354">
        <f>VLOOKUP(C354,'Customers Raw'!$A$2:$I$1001,3,FALSE)</f>
        <v>31</v>
      </c>
      <c r="J354" t="str">
        <f>VLOOKUP($C354,'Customers Raw'!$A$2:$I$1001,4,FALSE)</f>
        <v>26-35</v>
      </c>
      <c r="K354">
        <f>VLOOKUP($C354,'Customers Raw'!$A$2:$I$1001,5,FALSE)</f>
        <v>80000</v>
      </c>
      <c r="L354">
        <f>VLOOKUP($C354,'Customers Raw'!$A$2:$I$1001,6,FALSE)</f>
        <v>4</v>
      </c>
      <c r="M354" t="str">
        <f>VLOOKUP($C354,'Customers Raw'!$A$2:$I$1001,7,FALSE)</f>
        <v>Partial College</v>
      </c>
      <c r="N354" t="str">
        <f>_xlfn.XLOOKUP(C354,'Customers Raw'!$A$2:$A$1001,'Customers Raw'!$I$2:$I$1001,,0)</f>
        <v>Denmark</v>
      </c>
    </row>
    <row r="355" spans="1:14" x14ac:dyDescent="0.2">
      <c r="A355" s="8">
        <v>354</v>
      </c>
      <c r="B355" s="17">
        <v>45031</v>
      </c>
      <c r="C355" s="7" t="s">
        <v>367</v>
      </c>
      <c r="D355" s="7" t="s">
        <v>11</v>
      </c>
      <c r="E355" s="8">
        <v>4</v>
      </c>
      <c r="F355" s="18">
        <v>50</v>
      </c>
      <c r="G355" s="19">
        <v>200</v>
      </c>
      <c r="H355" t="str">
        <f>VLOOKUP(C355,'Customers Raw'!$A$2:$G$1001,2,FALSE)</f>
        <v>Female</v>
      </c>
      <c r="I355">
        <f>VLOOKUP(C355,'Customers Raw'!$A$2:$I$1001,3,FALSE)</f>
        <v>49</v>
      </c>
      <c r="J355" t="str">
        <f>VLOOKUP($C355,'Customers Raw'!$A$2:$I$1001,4,FALSE)</f>
        <v>46-55</v>
      </c>
      <c r="K355">
        <f>VLOOKUP($C355,'Customers Raw'!$A$2:$I$1001,5,FALSE)</f>
        <v>40000</v>
      </c>
      <c r="L355">
        <f>VLOOKUP($C355,'Customers Raw'!$A$2:$I$1001,6,FALSE)</f>
        <v>0</v>
      </c>
      <c r="M355" t="str">
        <f>VLOOKUP($C355,'Customers Raw'!$A$2:$I$1001,7,FALSE)</f>
        <v>Graduate Degree</v>
      </c>
      <c r="N355" t="str">
        <f>_xlfn.XLOOKUP(C355,'Customers Raw'!$A$2:$A$1001,'Customers Raw'!$I$2:$I$1001,,0)</f>
        <v>Belarus</v>
      </c>
    </row>
    <row r="356" spans="1:14" x14ac:dyDescent="0.2">
      <c r="A356" s="8">
        <v>355</v>
      </c>
      <c r="B356" s="17">
        <v>45269</v>
      </c>
      <c r="C356" s="7" t="s">
        <v>368</v>
      </c>
      <c r="D356" s="7" t="s">
        <v>16</v>
      </c>
      <c r="E356" s="8">
        <v>1</v>
      </c>
      <c r="F356" s="18">
        <v>500</v>
      </c>
      <c r="G356" s="19">
        <v>500</v>
      </c>
      <c r="H356" t="str">
        <f>VLOOKUP(C356,'Customers Raw'!$A$2:$G$1001,2,FALSE)</f>
        <v>Female</v>
      </c>
      <c r="I356">
        <f>VLOOKUP(C356,'Customers Raw'!$A$2:$I$1001,3,FALSE)</f>
        <v>55</v>
      </c>
      <c r="J356" t="str">
        <f>VLOOKUP($C356,'Customers Raw'!$A$2:$I$1001,4,FALSE)</f>
        <v>46-55</v>
      </c>
      <c r="K356">
        <f>VLOOKUP($C356,'Customers Raw'!$A$2:$I$1001,5,FALSE)</f>
        <v>30000</v>
      </c>
      <c r="L356">
        <f>VLOOKUP($C356,'Customers Raw'!$A$2:$I$1001,6,FALSE)</f>
        <v>1</v>
      </c>
      <c r="M356" t="str">
        <f>VLOOKUP($C356,'Customers Raw'!$A$2:$I$1001,7,FALSE)</f>
        <v>Bachelors</v>
      </c>
      <c r="N356" t="str">
        <f>_xlfn.XLOOKUP(C356,'Customers Raw'!$A$2:$A$1001,'Customers Raw'!$I$2:$I$1001,,0)</f>
        <v>Ukraine</v>
      </c>
    </row>
    <row r="357" spans="1:14" x14ac:dyDescent="0.2">
      <c r="A357" s="8">
        <v>356</v>
      </c>
      <c r="B357" s="17">
        <v>45087</v>
      </c>
      <c r="C357" s="7" t="s">
        <v>369</v>
      </c>
      <c r="D357" s="7" t="s">
        <v>16</v>
      </c>
      <c r="E357" s="8">
        <v>3</v>
      </c>
      <c r="F357" s="18">
        <v>500</v>
      </c>
      <c r="G357" s="19">
        <v>1500</v>
      </c>
      <c r="H357" t="str">
        <f>VLOOKUP(C357,'Customers Raw'!$A$2:$G$1001,2,FALSE)</f>
        <v>Male</v>
      </c>
      <c r="I357">
        <f>VLOOKUP(C357,'Customers Raw'!$A$2:$I$1001,3,FALSE)</f>
        <v>50</v>
      </c>
      <c r="J357" t="str">
        <f>VLOOKUP($C357,'Customers Raw'!$A$2:$I$1001,4,FALSE)</f>
        <v>46-55</v>
      </c>
      <c r="K357">
        <f>VLOOKUP($C357,'Customers Raw'!$A$2:$I$1001,5,FALSE)</f>
        <v>80000</v>
      </c>
      <c r="L357">
        <f>VLOOKUP($C357,'Customers Raw'!$A$2:$I$1001,6,FALSE)</f>
        <v>0</v>
      </c>
      <c r="M357" t="str">
        <f>VLOOKUP($C357,'Customers Raw'!$A$2:$I$1001,7,FALSE)</f>
        <v>Bachelors</v>
      </c>
      <c r="N357" t="str">
        <f>_xlfn.XLOOKUP(C357,'Customers Raw'!$A$2:$A$1001,'Customers Raw'!$I$2:$I$1001,,0)</f>
        <v>Estonia</v>
      </c>
    </row>
    <row r="358" spans="1:14" x14ac:dyDescent="0.2">
      <c r="A358" s="8">
        <v>357</v>
      </c>
      <c r="B358" s="17">
        <v>45049</v>
      </c>
      <c r="C358" s="7" t="s">
        <v>370</v>
      </c>
      <c r="D358" s="7" t="s">
        <v>16</v>
      </c>
      <c r="E358" s="8">
        <v>3</v>
      </c>
      <c r="F358" s="18">
        <v>25</v>
      </c>
      <c r="G358" s="19">
        <v>75</v>
      </c>
      <c r="H358" t="str">
        <f>VLOOKUP(C358,'Customers Raw'!$A$2:$G$1001,2,FALSE)</f>
        <v>Female</v>
      </c>
      <c r="I358">
        <f>VLOOKUP(C358,'Customers Raw'!$A$2:$I$1001,3,FALSE)</f>
        <v>40</v>
      </c>
      <c r="J358" t="str">
        <f>VLOOKUP($C358,'Customers Raw'!$A$2:$I$1001,4,FALSE)</f>
        <v>36-45</v>
      </c>
      <c r="K358">
        <f>VLOOKUP($C358,'Customers Raw'!$A$2:$I$1001,5,FALSE)</f>
        <v>150000</v>
      </c>
      <c r="L358">
        <f>VLOOKUP($C358,'Customers Raw'!$A$2:$I$1001,6,FALSE)</f>
        <v>3</v>
      </c>
      <c r="M358" t="str">
        <f>VLOOKUP($C358,'Customers Raw'!$A$2:$I$1001,7,FALSE)</f>
        <v>High School</v>
      </c>
      <c r="N358" t="str">
        <f>_xlfn.XLOOKUP(C358,'Customers Raw'!$A$2:$A$1001,'Customers Raw'!$I$2:$I$1001,,0)</f>
        <v>Greece</v>
      </c>
    </row>
    <row r="359" spans="1:14" x14ac:dyDescent="0.2">
      <c r="A359" s="8">
        <v>358</v>
      </c>
      <c r="B359" s="17">
        <v>45062</v>
      </c>
      <c r="C359" s="7" t="s">
        <v>371</v>
      </c>
      <c r="D359" s="7" t="s">
        <v>11</v>
      </c>
      <c r="E359" s="8">
        <v>1</v>
      </c>
      <c r="F359" s="18">
        <v>300</v>
      </c>
      <c r="G359" s="19">
        <v>300</v>
      </c>
      <c r="H359" t="str">
        <f>VLOOKUP(C359,'Customers Raw'!$A$2:$G$1001,2,FALSE)</f>
        <v>Female</v>
      </c>
      <c r="I359">
        <f>VLOOKUP(C359,'Customers Raw'!$A$2:$I$1001,3,FALSE)</f>
        <v>32</v>
      </c>
      <c r="J359" t="str">
        <f>VLOOKUP($C359,'Customers Raw'!$A$2:$I$1001,4,FALSE)</f>
        <v>26-35</v>
      </c>
      <c r="K359">
        <f>VLOOKUP($C359,'Customers Raw'!$A$2:$I$1001,5,FALSE)</f>
        <v>10000</v>
      </c>
      <c r="L359">
        <f>VLOOKUP($C359,'Customers Raw'!$A$2:$I$1001,6,FALSE)</f>
        <v>0</v>
      </c>
      <c r="M359" t="str">
        <f>VLOOKUP($C359,'Customers Raw'!$A$2:$I$1001,7,FALSE)</f>
        <v>Partial High School</v>
      </c>
      <c r="N359" t="str">
        <f>_xlfn.XLOOKUP(C359,'Customers Raw'!$A$2:$A$1001,'Customers Raw'!$I$2:$I$1001,,0)</f>
        <v>Sweden</v>
      </c>
    </row>
    <row r="360" spans="1:14" x14ac:dyDescent="0.2">
      <c r="A360" s="8">
        <v>359</v>
      </c>
      <c r="B360" s="17">
        <v>45129</v>
      </c>
      <c r="C360" s="7" t="s">
        <v>372</v>
      </c>
      <c r="D360" s="7" t="s">
        <v>14</v>
      </c>
      <c r="E360" s="8">
        <v>1</v>
      </c>
      <c r="F360" s="18">
        <v>50</v>
      </c>
      <c r="G360" s="19">
        <v>50</v>
      </c>
      <c r="H360" t="str">
        <f>VLOOKUP(C360,'Customers Raw'!$A$2:$G$1001,2,FALSE)</f>
        <v>Male</v>
      </c>
      <c r="I360">
        <f>VLOOKUP(C360,'Customers Raw'!$A$2:$I$1001,3,FALSE)</f>
        <v>50</v>
      </c>
      <c r="J360" t="str">
        <f>VLOOKUP($C360,'Customers Raw'!$A$2:$I$1001,4,FALSE)</f>
        <v>46-55</v>
      </c>
      <c r="K360">
        <f>VLOOKUP($C360,'Customers Raw'!$A$2:$I$1001,5,FALSE)</f>
        <v>90000</v>
      </c>
      <c r="L360">
        <f>VLOOKUP($C360,'Customers Raw'!$A$2:$I$1001,6,FALSE)</f>
        <v>4</v>
      </c>
      <c r="M360" t="str">
        <f>VLOOKUP($C360,'Customers Raw'!$A$2:$I$1001,7,FALSE)</f>
        <v>High School</v>
      </c>
      <c r="N360" t="str">
        <f>_xlfn.XLOOKUP(C360,'Customers Raw'!$A$2:$A$1001,'Customers Raw'!$I$2:$I$1001,,0)</f>
        <v>Finland</v>
      </c>
    </row>
    <row r="361" spans="1:14" x14ac:dyDescent="0.2">
      <c r="A361" s="8">
        <v>360</v>
      </c>
      <c r="B361" s="17">
        <v>44994</v>
      </c>
      <c r="C361" s="7" t="s">
        <v>373</v>
      </c>
      <c r="D361" s="7" t="s">
        <v>14</v>
      </c>
      <c r="E361" s="8">
        <v>4</v>
      </c>
      <c r="F361" s="18">
        <v>25</v>
      </c>
      <c r="G361" s="19">
        <v>100</v>
      </c>
      <c r="H361" t="str">
        <f>VLOOKUP(C361,'Customers Raw'!$A$2:$G$1001,2,FALSE)</f>
        <v>Male</v>
      </c>
      <c r="I361">
        <f>VLOOKUP(C361,'Customers Raw'!$A$2:$I$1001,3,FALSE)</f>
        <v>42</v>
      </c>
      <c r="J361" t="str">
        <f>VLOOKUP($C361,'Customers Raw'!$A$2:$I$1001,4,FALSE)</f>
        <v>36-45</v>
      </c>
      <c r="K361">
        <f>VLOOKUP($C361,'Customers Raw'!$A$2:$I$1001,5,FALSE)</f>
        <v>80000</v>
      </c>
      <c r="L361">
        <f>VLOOKUP($C361,'Customers Raw'!$A$2:$I$1001,6,FALSE)</f>
        <v>0</v>
      </c>
      <c r="M361" t="str">
        <f>VLOOKUP($C361,'Customers Raw'!$A$2:$I$1001,7,FALSE)</f>
        <v>Bachelors</v>
      </c>
      <c r="N361" t="str">
        <f>_xlfn.XLOOKUP(C361,'Customers Raw'!$A$2:$A$1001,'Customers Raw'!$I$2:$I$1001,,0)</f>
        <v>Moldova</v>
      </c>
    </row>
    <row r="362" spans="1:14" x14ac:dyDescent="0.2">
      <c r="A362" s="8">
        <v>361</v>
      </c>
      <c r="B362" s="17">
        <v>45270</v>
      </c>
      <c r="C362" s="7" t="s">
        <v>374</v>
      </c>
      <c r="D362" s="7" t="s">
        <v>16</v>
      </c>
      <c r="E362" s="8">
        <v>4</v>
      </c>
      <c r="F362" s="18">
        <v>300</v>
      </c>
      <c r="G362" s="19">
        <v>1200</v>
      </c>
      <c r="H362" t="str">
        <f>VLOOKUP(C362,'Customers Raw'!$A$2:$G$1001,2,FALSE)</f>
        <v>Female</v>
      </c>
      <c r="I362">
        <f>VLOOKUP(C362,'Customers Raw'!$A$2:$I$1001,3,FALSE)</f>
        <v>34</v>
      </c>
      <c r="J362" t="str">
        <f>VLOOKUP($C362,'Customers Raw'!$A$2:$I$1001,4,FALSE)</f>
        <v>26-35</v>
      </c>
      <c r="K362">
        <f>VLOOKUP($C362,'Customers Raw'!$A$2:$I$1001,5,FALSE)</f>
        <v>130000</v>
      </c>
      <c r="L362">
        <f>VLOOKUP($C362,'Customers Raw'!$A$2:$I$1001,6,FALSE)</f>
        <v>0</v>
      </c>
      <c r="M362" t="str">
        <f>VLOOKUP($C362,'Customers Raw'!$A$2:$I$1001,7,FALSE)</f>
        <v>Graduate Degree</v>
      </c>
      <c r="N362" t="str">
        <f>_xlfn.XLOOKUP(C362,'Customers Raw'!$A$2:$A$1001,'Customers Raw'!$I$2:$I$1001,,0)</f>
        <v>Spain</v>
      </c>
    </row>
    <row r="363" spans="1:14" x14ac:dyDescent="0.2">
      <c r="A363" s="8">
        <v>362</v>
      </c>
      <c r="B363" s="17">
        <v>45257</v>
      </c>
      <c r="C363" s="7" t="s">
        <v>375</v>
      </c>
      <c r="D363" s="7" t="s">
        <v>14</v>
      </c>
      <c r="E363" s="8">
        <v>1</v>
      </c>
      <c r="F363" s="18">
        <v>25</v>
      </c>
      <c r="G363" s="19">
        <v>25</v>
      </c>
      <c r="H363" t="str">
        <f>VLOOKUP(C363,'Customers Raw'!$A$2:$G$1001,2,FALSE)</f>
        <v>Male</v>
      </c>
      <c r="I363">
        <f>VLOOKUP(C363,'Customers Raw'!$A$2:$I$1001,3,FALSE)</f>
        <v>50</v>
      </c>
      <c r="J363" t="str">
        <f>VLOOKUP($C363,'Customers Raw'!$A$2:$I$1001,4,FALSE)</f>
        <v>46-55</v>
      </c>
      <c r="K363">
        <f>VLOOKUP($C363,'Customers Raw'!$A$2:$I$1001,5,FALSE)</f>
        <v>30000</v>
      </c>
      <c r="L363">
        <f>VLOOKUP($C363,'Customers Raw'!$A$2:$I$1001,6,FALSE)</f>
        <v>3</v>
      </c>
      <c r="M363" t="str">
        <f>VLOOKUP($C363,'Customers Raw'!$A$2:$I$1001,7,FALSE)</f>
        <v>Partial College</v>
      </c>
      <c r="N363" t="str">
        <f>_xlfn.XLOOKUP(C363,'Customers Raw'!$A$2:$A$1001,'Customers Raw'!$I$2:$I$1001,,0)</f>
        <v>Switzerland</v>
      </c>
    </row>
    <row r="364" spans="1:14" x14ac:dyDescent="0.2">
      <c r="A364" s="8">
        <v>363</v>
      </c>
      <c r="B364" s="17">
        <v>45080</v>
      </c>
      <c r="C364" s="7" t="s">
        <v>376</v>
      </c>
      <c r="D364" s="7" t="s">
        <v>11</v>
      </c>
      <c r="E364" s="8">
        <v>1</v>
      </c>
      <c r="F364" s="18">
        <v>25</v>
      </c>
      <c r="G364" s="19">
        <v>25</v>
      </c>
      <c r="H364" t="str">
        <f>VLOOKUP(C364,'Customers Raw'!$A$2:$G$1001,2,FALSE)</f>
        <v>Male</v>
      </c>
      <c r="I364">
        <f>VLOOKUP(C364,'Customers Raw'!$A$2:$I$1001,3,FALSE)</f>
        <v>64</v>
      </c>
      <c r="J364" t="str">
        <f>VLOOKUP($C364,'Customers Raw'!$A$2:$I$1001,4,FALSE)</f>
        <v>56-65</v>
      </c>
      <c r="K364">
        <f>VLOOKUP($C364,'Customers Raw'!$A$2:$I$1001,5,FALSE)</f>
        <v>40000</v>
      </c>
      <c r="L364">
        <f>VLOOKUP($C364,'Customers Raw'!$A$2:$I$1001,6,FALSE)</f>
        <v>1</v>
      </c>
      <c r="M364" t="str">
        <f>VLOOKUP($C364,'Customers Raw'!$A$2:$I$1001,7,FALSE)</f>
        <v>Bachelors</v>
      </c>
      <c r="N364" t="str">
        <f>_xlfn.XLOOKUP(C364,'Customers Raw'!$A$2:$A$1001,'Customers Raw'!$I$2:$I$1001,,0)</f>
        <v>Belgium</v>
      </c>
    </row>
    <row r="365" spans="1:14" x14ac:dyDescent="0.2">
      <c r="A365" s="8">
        <v>364</v>
      </c>
      <c r="B365" s="17">
        <v>45161</v>
      </c>
      <c r="C365" s="7" t="s">
        <v>377</v>
      </c>
      <c r="D365" s="7" t="s">
        <v>11</v>
      </c>
      <c r="E365" s="8">
        <v>1</v>
      </c>
      <c r="F365" s="18">
        <v>500</v>
      </c>
      <c r="G365" s="19">
        <v>500</v>
      </c>
      <c r="H365" t="str">
        <f>VLOOKUP(C365,'Customers Raw'!$A$2:$G$1001,2,FALSE)</f>
        <v>Female</v>
      </c>
      <c r="I365">
        <f>VLOOKUP(C365,'Customers Raw'!$A$2:$I$1001,3,FALSE)</f>
        <v>19</v>
      </c>
      <c r="J365" t="str">
        <f>VLOOKUP($C365,'Customers Raw'!$A$2:$I$1001,4,FALSE)</f>
        <v>18-25</v>
      </c>
      <c r="K365">
        <f>VLOOKUP($C365,'Customers Raw'!$A$2:$I$1001,5,FALSE)</f>
        <v>40000</v>
      </c>
      <c r="L365">
        <f>VLOOKUP($C365,'Customers Raw'!$A$2:$I$1001,6,FALSE)</f>
        <v>2</v>
      </c>
      <c r="M365" t="str">
        <f>VLOOKUP($C365,'Customers Raw'!$A$2:$I$1001,7,FALSE)</f>
        <v>Bachelors</v>
      </c>
      <c r="N365" t="str">
        <f>_xlfn.XLOOKUP(C365,'Customers Raw'!$A$2:$A$1001,'Customers Raw'!$I$2:$I$1001,,0)</f>
        <v>Italy</v>
      </c>
    </row>
    <row r="366" spans="1:14" x14ac:dyDescent="0.2">
      <c r="A366" s="8">
        <v>365</v>
      </c>
      <c r="B366" s="17">
        <v>45088</v>
      </c>
      <c r="C366" s="7" t="s">
        <v>378</v>
      </c>
      <c r="D366" s="7" t="s">
        <v>14</v>
      </c>
      <c r="E366" s="8">
        <v>1</v>
      </c>
      <c r="F366" s="18">
        <v>300</v>
      </c>
      <c r="G366" s="19">
        <v>300</v>
      </c>
      <c r="H366" t="str">
        <f>VLOOKUP(C366,'Customers Raw'!$A$2:$G$1001,2,FALSE)</f>
        <v>Male</v>
      </c>
      <c r="I366">
        <f>VLOOKUP(C366,'Customers Raw'!$A$2:$I$1001,3,FALSE)</f>
        <v>31</v>
      </c>
      <c r="J366" t="str">
        <f>VLOOKUP($C366,'Customers Raw'!$A$2:$I$1001,4,FALSE)</f>
        <v>26-35</v>
      </c>
      <c r="K366">
        <f>VLOOKUP($C366,'Customers Raw'!$A$2:$I$1001,5,FALSE)</f>
        <v>10000</v>
      </c>
      <c r="L366">
        <f>VLOOKUP($C366,'Customers Raw'!$A$2:$I$1001,6,FALSE)</f>
        <v>2</v>
      </c>
      <c r="M366" t="str">
        <f>VLOOKUP($C366,'Customers Raw'!$A$2:$I$1001,7,FALSE)</f>
        <v>High School</v>
      </c>
      <c r="N366" t="str">
        <f>_xlfn.XLOOKUP(C366,'Customers Raw'!$A$2:$A$1001,'Customers Raw'!$I$2:$I$1001,,0)</f>
        <v>Spain</v>
      </c>
    </row>
    <row r="367" spans="1:14" x14ac:dyDescent="0.2">
      <c r="A367" s="8">
        <v>366</v>
      </c>
      <c r="B367" s="17">
        <v>44964</v>
      </c>
      <c r="C367" s="7" t="s">
        <v>379</v>
      </c>
      <c r="D367" s="7" t="s">
        <v>14</v>
      </c>
      <c r="E367" s="8">
        <v>2</v>
      </c>
      <c r="F367" s="18">
        <v>50</v>
      </c>
      <c r="G367" s="19">
        <v>100</v>
      </c>
      <c r="H367" t="str">
        <f>VLOOKUP(C367,'Customers Raw'!$A$2:$G$1001,2,FALSE)</f>
        <v>Male</v>
      </c>
      <c r="I367">
        <f>VLOOKUP(C367,'Customers Raw'!$A$2:$I$1001,3,FALSE)</f>
        <v>57</v>
      </c>
      <c r="J367" t="str">
        <f>VLOOKUP($C367,'Customers Raw'!$A$2:$I$1001,4,FALSE)</f>
        <v>56-65</v>
      </c>
      <c r="K367">
        <f>VLOOKUP($C367,'Customers Raw'!$A$2:$I$1001,5,FALSE)</f>
        <v>40000</v>
      </c>
      <c r="L367">
        <f>VLOOKUP($C367,'Customers Raw'!$A$2:$I$1001,6,FALSE)</f>
        <v>0</v>
      </c>
      <c r="M367" t="str">
        <f>VLOOKUP($C367,'Customers Raw'!$A$2:$I$1001,7,FALSE)</f>
        <v>Bachelors</v>
      </c>
      <c r="N367" t="str">
        <f>_xlfn.XLOOKUP(C367,'Customers Raw'!$A$2:$A$1001,'Customers Raw'!$I$2:$I$1001,,0)</f>
        <v>Sweden</v>
      </c>
    </row>
    <row r="368" spans="1:14" x14ac:dyDescent="0.2">
      <c r="A368" s="8">
        <v>367</v>
      </c>
      <c r="B368" s="17">
        <v>44931</v>
      </c>
      <c r="C368" s="7" t="s">
        <v>380</v>
      </c>
      <c r="D368" s="7" t="s">
        <v>16</v>
      </c>
      <c r="E368" s="8">
        <v>1</v>
      </c>
      <c r="F368" s="18">
        <v>50</v>
      </c>
      <c r="G368" s="19">
        <v>50</v>
      </c>
      <c r="H368" t="str">
        <f>VLOOKUP(C368,'Customers Raw'!$A$2:$G$1001,2,FALSE)</f>
        <v>Female</v>
      </c>
      <c r="I368">
        <f>VLOOKUP(C368,'Customers Raw'!$A$2:$I$1001,3,FALSE)</f>
        <v>57</v>
      </c>
      <c r="J368" t="str">
        <f>VLOOKUP($C368,'Customers Raw'!$A$2:$I$1001,4,FALSE)</f>
        <v>56-65</v>
      </c>
      <c r="K368">
        <f>VLOOKUP($C368,'Customers Raw'!$A$2:$I$1001,5,FALSE)</f>
        <v>60000</v>
      </c>
      <c r="L368">
        <f>VLOOKUP($C368,'Customers Raw'!$A$2:$I$1001,6,FALSE)</f>
        <v>1</v>
      </c>
      <c r="M368" t="str">
        <f>VLOOKUP($C368,'Customers Raw'!$A$2:$I$1001,7,FALSE)</f>
        <v>Partial College</v>
      </c>
      <c r="N368" t="str">
        <f>_xlfn.XLOOKUP(C368,'Customers Raw'!$A$2:$A$1001,'Customers Raw'!$I$2:$I$1001,,0)</f>
        <v>Ireland</v>
      </c>
    </row>
    <row r="369" spans="1:14" x14ac:dyDescent="0.2">
      <c r="A369" s="8">
        <v>368</v>
      </c>
      <c r="B369" s="17">
        <v>45161</v>
      </c>
      <c r="C369" s="7" t="s">
        <v>381</v>
      </c>
      <c r="D369" s="7" t="s">
        <v>14</v>
      </c>
      <c r="E369" s="8">
        <v>4</v>
      </c>
      <c r="F369" s="18">
        <v>300</v>
      </c>
      <c r="G369" s="19">
        <v>1200</v>
      </c>
      <c r="H369" t="str">
        <f>VLOOKUP(C369,'Customers Raw'!$A$2:$G$1001,2,FALSE)</f>
        <v>Female</v>
      </c>
      <c r="I369">
        <f>VLOOKUP(C369,'Customers Raw'!$A$2:$I$1001,3,FALSE)</f>
        <v>56</v>
      </c>
      <c r="J369" t="str">
        <f>VLOOKUP($C369,'Customers Raw'!$A$2:$I$1001,4,FALSE)</f>
        <v>56-65</v>
      </c>
      <c r="K369">
        <f>VLOOKUP($C369,'Customers Raw'!$A$2:$I$1001,5,FALSE)</f>
        <v>130000</v>
      </c>
      <c r="L369">
        <f>VLOOKUP($C369,'Customers Raw'!$A$2:$I$1001,6,FALSE)</f>
        <v>3</v>
      </c>
      <c r="M369" t="str">
        <f>VLOOKUP($C369,'Customers Raw'!$A$2:$I$1001,7,FALSE)</f>
        <v>Partial College</v>
      </c>
      <c r="N369" t="str">
        <f>_xlfn.XLOOKUP(C369,'Customers Raw'!$A$2:$A$1001,'Customers Raw'!$I$2:$I$1001,,0)</f>
        <v>Malta</v>
      </c>
    </row>
    <row r="370" spans="1:14" x14ac:dyDescent="0.2">
      <c r="A370" s="8">
        <v>369</v>
      </c>
      <c r="B370" s="17">
        <v>45245</v>
      </c>
      <c r="C370" s="7" t="s">
        <v>382</v>
      </c>
      <c r="D370" s="7" t="s">
        <v>16</v>
      </c>
      <c r="E370" s="8">
        <v>3</v>
      </c>
      <c r="F370" s="18">
        <v>500</v>
      </c>
      <c r="G370" s="19">
        <v>1500</v>
      </c>
      <c r="H370" t="str">
        <f>VLOOKUP(C370,'Customers Raw'!$A$2:$G$1001,2,FALSE)</f>
        <v>Male</v>
      </c>
      <c r="I370">
        <f>VLOOKUP(C370,'Customers Raw'!$A$2:$I$1001,3,FALSE)</f>
        <v>23</v>
      </c>
      <c r="J370" t="str">
        <f>VLOOKUP($C370,'Customers Raw'!$A$2:$I$1001,4,FALSE)</f>
        <v>18-25</v>
      </c>
      <c r="K370">
        <f>VLOOKUP($C370,'Customers Raw'!$A$2:$I$1001,5,FALSE)</f>
        <v>30000</v>
      </c>
      <c r="L370">
        <f>VLOOKUP($C370,'Customers Raw'!$A$2:$I$1001,6,FALSE)</f>
        <v>2</v>
      </c>
      <c r="M370" t="str">
        <f>VLOOKUP($C370,'Customers Raw'!$A$2:$I$1001,7,FALSE)</f>
        <v>Partial College</v>
      </c>
      <c r="N370" t="str">
        <f>_xlfn.XLOOKUP(C370,'Customers Raw'!$A$2:$A$1001,'Customers Raw'!$I$2:$I$1001,,0)</f>
        <v>Lithuania</v>
      </c>
    </row>
    <row r="371" spans="1:14" x14ac:dyDescent="0.2">
      <c r="A371" s="8">
        <v>370</v>
      </c>
      <c r="B371" s="17">
        <v>45215</v>
      </c>
      <c r="C371" s="7" t="s">
        <v>383</v>
      </c>
      <c r="D371" s="7" t="s">
        <v>16</v>
      </c>
      <c r="E371" s="8">
        <v>2</v>
      </c>
      <c r="F371" s="18">
        <v>30</v>
      </c>
      <c r="G371" s="19">
        <v>60</v>
      </c>
      <c r="H371" t="str">
        <f>VLOOKUP(C371,'Customers Raw'!$A$2:$G$1001,2,FALSE)</f>
        <v>Male</v>
      </c>
      <c r="I371">
        <f>VLOOKUP(C371,'Customers Raw'!$A$2:$I$1001,3,FALSE)</f>
        <v>23</v>
      </c>
      <c r="J371" t="str">
        <f>VLOOKUP($C371,'Customers Raw'!$A$2:$I$1001,4,FALSE)</f>
        <v>18-25</v>
      </c>
      <c r="K371">
        <f>VLOOKUP($C371,'Customers Raw'!$A$2:$I$1001,5,FALSE)</f>
        <v>20000</v>
      </c>
      <c r="L371">
        <f>VLOOKUP($C371,'Customers Raw'!$A$2:$I$1001,6,FALSE)</f>
        <v>2</v>
      </c>
      <c r="M371" t="str">
        <f>VLOOKUP($C371,'Customers Raw'!$A$2:$I$1001,7,FALSE)</f>
        <v>Partial College</v>
      </c>
      <c r="N371" t="str">
        <f>_xlfn.XLOOKUP(C371,'Customers Raw'!$A$2:$A$1001,'Customers Raw'!$I$2:$I$1001,,0)</f>
        <v>Czech Republic</v>
      </c>
    </row>
    <row r="372" spans="1:14" x14ac:dyDescent="0.2">
      <c r="A372" s="8">
        <v>371</v>
      </c>
      <c r="B372" s="17">
        <v>44978</v>
      </c>
      <c r="C372" s="7" t="s">
        <v>384</v>
      </c>
      <c r="D372" s="7" t="s">
        <v>11</v>
      </c>
      <c r="E372" s="8">
        <v>1</v>
      </c>
      <c r="F372" s="18">
        <v>25</v>
      </c>
      <c r="G372" s="19">
        <v>25</v>
      </c>
      <c r="H372" t="str">
        <f>VLOOKUP(C372,'Customers Raw'!$A$2:$G$1001,2,FALSE)</f>
        <v>Female</v>
      </c>
      <c r="I372">
        <f>VLOOKUP(C372,'Customers Raw'!$A$2:$I$1001,3,FALSE)</f>
        <v>20</v>
      </c>
      <c r="J372" t="str">
        <f>VLOOKUP($C372,'Customers Raw'!$A$2:$I$1001,4,FALSE)</f>
        <v>18-25</v>
      </c>
      <c r="K372">
        <f>VLOOKUP($C372,'Customers Raw'!$A$2:$I$1001,5,FALSE)</f>
        <v>100000</v>
      </c>
      <c r="L372">
        <f>VLOOKUP($C372,'Customers Raw'!$A$2:$I$1001,6,FALSE)</f>
        <v>4</v>
      </c>
      <c r="M372" t="str">
        <f>VLOOKUP($C372,'Customers Raw'!$A$2:$I$1001,7,FALSE)</f>
        <v>Bachelors</v>
      </c>
      <c r="N372" t="str">
        <f>_xlfn.XLOOKUP(C372,'Customers Raw'!$A$2:$A$1001,'Customers Raw'!$I$2:$I$1001,,0)</f>
        <v>Portugal</v>
      </c>
    </row>
    <row r="373" spans="1:14" x14ac:dyDescent="0.2">
      <c r="A373" s="8">
        <v>372</v>
      </c>
      <c r="B373" s="17">
        <v>44964</v>
      </c>
      <c r="C373" s="7" t="s">
        <v>385</v>
      </c>
      <c r="D373" s="7" t="s">
        <v>11</v>
      </c>
      <c r="E373" s="8">
        <v>3</v>
      </c>
      <c r="F373" s="18">
        <v>500</v>
      </c>
      <c r="G373" s="19">
        <v>1500</v>
      </c>
      <c r="H373" t="str">
        <f>VLOOKUP(C373,'Customers Raw'!$A$2:$G$1001,2,FALSE)</f>
        <v>Female</v>
      </c>
      <c r="I373">
        <f>VLOOKUP(C373,'Customers Raw'!$A$2:$I$1001,3,FALSE)</f>
        <v>24</v>
      </c>
      <c r="J373" t="str">
        <f>VLOOKUP($C373,'Customers Raw'!$A$2:$I$1001,4,FALSE)</f>
        <v>18-25</v>
      </c>
      <c r="K373">
        <f>VLOOKUP($C373,'Customers Raw'!$A$2:$I$1001,5,FALSE)</f>
        <v>80000</v>
      </c>
      <c r="L373">
        <f>VLOOKUP($C373,'Customers Raw'!$A$2:$I$1001,6,FALSE)</f>
        <v>5</v>
      </c>
      <c r="M373" t="str">
        <f>VLOOKUP($C373,'Customers Raw'!$A$2:$I$1001,7,FALSE)</f>
        <v>Graduate Degree</v>
      </c>
      <c r="N373" t="str">
        <f>_xlfn.XLOOKUP(C373,'Customers Raw'!$A$2:$A$1001,'Customers Raw'!$I$2:$I$1001,,0)</f>
        <v>Luxembourg</v>
      </c>
    </row>
    <row r="374" spans="1:14" x14ac:dyDescent="0.2">
      <c r="A374" s="8">
        <v>373</v>
      </c>
      <c r="B374" s="17">
        <v>45202</v>
      </c>
      <c r="C374" s="7" t="s">
        <v>386</v>
      </c>
      <c r="D374" s="7" t="s">
        <v>11</v>
      </c>
      <c r="E374" s="8">
        <v>2</v>
      </c>
      <c r="F374" s="18">
        <v>300</v>
      </c>
      <c r="G374" s="19">
        <v>600</v>
      </c>
      <c r="H374" t="str">
        <f>VLOOKUP(C374,'Customers Raw'!$A$2:$G$1001,2,FALSE)</f>
        <v>Female</v>
      </c>
      <c r="I374">
        <f>VLOOKUP(C374,'Customers Raw'!$A$2:$I$1001,3,FALSE)</f>
        <v>25</v>
      </c>
      <c r="J374" t="str">
        <f>VLOOKUP($C374,'Customers Raw'!$A$2:$I$1001,4,FALSE)</f>
        <v>18-25</v>
      </c>
      <c r="K374">
        <f>VLOOKUP($C374,'Customers Raw'!$A$2:$I$1001,5,FALSE)</f>
        <v>40000</v>
      </c>
      <c r="L374">
        <f>VLOOKUP($C374,'Customers Raw'!$A$2:$I$1001,6,FALSE)</f>
        <v>1</v>
      </c>
      <c r="M374" t="str">
        <f>VLOOKUP($C374,'Customers Raw'!$A$2:$I$1001,7,FALSE)</f>
        <v>Bachelors</v>
      </c>
      <c r="N374" t="str">
        <f>_xlfn.XLOOKUP(C374,'Customers Raw'!$A$2:$A$1001,'Customers Raw'!$I$2:$I$1001,,0)</f>
        <v>Faroe Is.</v>
      </c>
    </row>
    <row r="375" spans="1:14" x14ac:dyDescent="0.2">
      <c r="A375" s="8">
        <v>374</v>
      </c>
      <c r="B375" s="17">
        <v>45036</v>
      </c>
      <c r="C375" s="7" t="s">
        <v>387</v>
      </c>
      <c r="D375" s="7" t="s">
        <v>11</v>
      </c>
      <c r="E375" s="8">
        <v>3</v>
      </c>
      <c r="F375" s="18">
        <v>25</v>
      </c>
      <c r="G375" s="19">
        <v>75</v>
      </c>
      <c r="H375" t="str">
        <f>VLOOKUP(C375,'Customers Raw'!$A$2:$G$1001,2,FALSE)</f>
        <v>Female</v>
      </c>
      <c r="I375">
        <f>VLOOKUP(C375,'Customers Raw'!$A$2:$I$1001,3,FALSE)</f>
        <v>59</v>
      </c>
      <c r="J375" t="str">
        <f>VLOOKUP($C375,'Customers Raw'!$A$2:$I$1001,4,FALSE)</f>
        <v>56-65</v>
      </c>
      <c r="K375">
        <f>VLOOKUP($C375,'Customers Raw'!$A$2:$I$1001,5,FALSE)</f>
        <v>20000</v>
      </c>
      <c r="L375">
        <f>VLOOKUP($C375,'Customers Raw'!$A$2:$I$1001,6,FALSE)</f>
        <v>0</v>
      </c>
      <c r="M375" t="str">
        <f>VLOOKUP($C375,'Customers Raw'!$A$2:$I$1001,7,FALSE)</f>
        <v>High School</v>
      </c>
      <c r="N375" t="str">
        <f>_xlfn.XLOOKUP(C375,'Customers Raw'!$A$2:$A$1001,'Customers Raw'!$I$2:$I$1001,,0)</f>
        <v>San Marino</v>
      </c>
    </row>
    <row r="376" spans="1:14" x14ac:dyDescent="0.2">
      <c r="A376" s="8">
        <v>375</v>
      </c>
      <c r="B376" s="17">
        <v>45186</v>
      </c>
      <c r="C376" s="7" t="s">
        <v>388</v>
      </c>
      <c r="D376" s="7" t="s">
        <v>14</v>
      </c>
      <c r="E376" s="8">
        <v>1</v>
      </c>
      <c r="F376" s="18">
        <v>50</v>
      </c>
      <c r="G376" s="19">
        <v>50</v>
      </c>
      <c r="H376" t="str">
        <f>VLOOKUP(C376,'Customers Raw'!$A$2:$G$1001,2,FALSE)</f>
        <v>Male</v>
      </c>
      <c r="I376">
        <f>VLOOKUP(C376,'Customers Raw'!$A$2:$I$1001,3,FALSE)</f>
        <v>32</v>
      </c>
      <c r="J376" t="str">
        <f>VLOOKUP($C376,'Customers Raw'!$A$2:$I$1001,4,FALSE)</f>
        <v>26-35</v>
      </c>
      <c r="K376">
        <f>VLOOKUP($C376,'Customers Raw'!$A$2:$I$1001,5,FALSE)</f>
        <v>80000</v>
      </c>
      <c r="L376">
        <f>VLOOKUP($C376,'Customers Raw'!$A$2:$I$1001,6,FALSE)</f>
        <v>5</v>
      </c>
      <c r="M376" t="str">
        <f>VLOOKUP($C376,'Customers Raw'!$A$2:$I$1001,7,FALSE)</f>
        <v>Bachelors</v>
      </c>
      <c r="N376" t="str">
        <f>_xlfn.XLOOKUP(C376,'Customers Raw'!$A$2:$A$1001,'Customers Raw'!$I$2:$I$1001,,0)</f>
        <v>Slovenia</v>
      </c>
    </row>
    <row r="377" spans="1:14" x14ac:dyDescent="0.2">
      <c r="A377" s="8">
        <v>376</v>
      </c>
      <c r="B377" s="17">
        <v>45062</v>
      </c>
      <c r="C377" s="7" t="s">
        <v>389</v>
      </c>
      <c r="D377" s="7" t="s">
        <v>11</v>
      </c>
      <c r="E377" s="8">
        <v>1</v>
      </c>
      <c r="F377" s="18">
        <v>30</v>
      </c>
      <c r="G377" s="19">
        <v>30</v>
      </c>
      <c r="H377" t="str">
        <f>VLOOKUP(C377,'Customers Raw'!$A$2:$G$1001,2,FALSE)</f>
        <v>Female</v>
      </c>
      <c r="I377">
        <f>VLOOKUP(C377,'Customers Raw'!$A$2:$I$1001,3,FALSE)</f>
        <v>64</v>
      </c>
      <c r="J377" t="str">
        <f>VLOOKUP($C377,'Customers Raw'!$A$2:$I$1001,4,FALSE)</f>
        <v>56-65</v>
      </c>
      <c r="K377">
        <f>VLOOKUP($C377,'Customers Raw'!$A$2:$I$1001,5,FALSE)</f>
        <v>40000</v>
      </c>
      <c r="L377">
        <f>VLOOKUP($C377,'Customers Raw'!$A$2:$I$1001,6,FALSE)</f>
        <v>1</v>
      </c>
      <c r="M377" t="str">
        <f>VLOOKUP($C377,'Customers Raw'!$A$2:$I$1001,7,FALSE)</f>
        <v>Bachelors</v>
      </c>
      <c r="N377" t="str">
        <f>_xlfn.XLOOKUP(C377,'Customers Raw'!$A$2:$A$1001,'Customers Raw'!$I$2:$I$1001,,0)</f>
        <v>Finland</v>
      </c>
    </row>
    <row r="378" spans="1:14" x14ac:dyDescent="0.2">
      <c r="A378" s="8">
        <v>377</v>
      </c>
      <c r="B378" s="17">
        <v>44994</v>
      </c>
      <c r="C378" s="7" t="s">
        <v>390</v>
      </c>
      <c r="D378" s="7" t="s">
        <v>14</v>
      </c>
      <c r="E378" s="8">
        <v>4</v>
      </c>
      <c r="F378" s="18">
        <v>50</v>
      </c>
      <c r="G378" s="19">
        <v>200</v>
      </c>
      <c r="H378" t="str">
        <f>VLOOKUP(C378,'Customers Raw'!$A$2:$G$1001,2,FALSE)</f>
        <v>Female</v>
      </c>
      <c r="I378">
        <f>VLOOKUP(C378,'Customers Raw'!$A$2:$I$1001,3,FALSE)</f>
        <v>46</v>
      </c>
      <c r="J378" t="str">
        <f>VLOOKUP($C378,'Customers Raw'!$A$2:$I$1001,4,FALSE)</f>
        <v>46-55</v>
      </c>
      <c r="K378">
        <f>VLOOKUP($C378,'Customers Raw'!$A$2:$I$1001,5,FALSE)</f>
        <v>20000</v>
      </c>
      <c r="L378">
        <f>VLOOKUP($C378,'Customers Raw'!$A$2:$I$1001,6,FALSE)</f>
        <v>1</v>
      </c>
      <c r="M378" t="str">
        <f>VLOOKUP($C378,'Customers Raw'!$A$2:$I$1001,7,FALSE)</f>
        <v>Bachelors</v>
      </c>
      <c r="N378" t="str">
        <f>_xlfn.XLOOKUP(C378,'Customers Raw'!$A$2:$A$1001,'Customers Raw'!$I$2:$I$1001,,0)</f>
        <v>Gibraltar</v>
      </c>
    </row>
    <row r="379" spans="1:14" x14ac:dyDescent="0.2">
      <c r="A379" s="8">
        <v>378</v>
      </c>
      <c r="B379" s="17">
        <v>45105</v>
      </c>
      <c r="C379" s="7" t="s">
        <v>391</v>
      </c>
      <c r="D379" s="7" t="s">
        <v>11</v>
      </c>
      <c r="E379" s="8">
        <v>1</v>
      </c>
      <c r="F379" s="18">
        <v>300</v>
      </c>
      <c r="G379" s="19">
        <v>300</v>
      </c>
      <c r="H379" t="str">
        <f>VLOOKUP(C379,'Customers Raw'!$A$2:$G$1001,2,FALSE)</f>
        <v>Male</v>
      </c>
      <c r="I379">
        <f>VLOOKUP(C379,'Customers Raw'!$A$2:$I$1001,3,FALSE)</f>
        <v>50</v>
      </c>
      <c r="J379" t="str">
        <f>VLOOKUP($C379,'Customers Raw'!$A$2:$I$1001,4,FALSE)</f>
        <v>46-55</v>
      </c>
      <c r="K379">
        <f>VLOOKUP($C379,'Customers Raw'!$A$2:$I$1001,5,FALSE)</f>
        <v>130000</v>
      </c>
      <c r="L379">
        <f>VLOOKUP($C379,'Customers Raw'!$A$2:$I$1001,6,FALSE)</f>
        <v>3</v>
      </c>
      <c r="M379" t="str">
        <f>VLOOKUP($C379,'Customers Raw'!$A$2:$I$1001,7,FALSE)</f>
        <v>Partial College</v>
      </c>
      <c r="N379" t="str">
        <f>_xlfn.XLOOKUP(C379,'Customers Raw'!$A$2:$A$1001,'Customers Raw'!$I$2:$I$1001,,0)</f>
        <v>Albania</v>
      </c>
    </row>
    <row r="380" spans="1:14" x14ac:dyDescent="0.2">
      <c r="A380" s="8">
        <v>379</v>
      </c>
      <c r="B380" s="17">
        <v>44962</v>
      </c>
      <c r="C380" s="7" t="s">
        <v>392</v>
      </c>
      <c r="D380" s="7" t="s">
        <v>14</v>
      </c>
      <c r="E380" s="8">
        <v>1</v>
      </c>
      <c r="F380" s="18">
        <v>25</v>
      </c>
      <c r="G380" s="19">
        <v>25</v>
      </c>
      <c r="H380" t="str">
        <f>VLOOKUP(C380,'Customers Raw'!$A$2:$G$1001,2,FALSE)</f>
        <v>Female</v>
      </c>
      <c r="I380">
        <f>VLOOKUP(C380,'Customers Raw'!$A$2:$I$1001,3,FALSE)</f>
        <v>47</v>
      </c>
      <c r="J380" t="str">
        <f>VLOOKUP($C380,'Customers Raw'!$A$2:$I$1001,4,FALSE)</f>
        <v>46-55</v>
      </c>
      <c r="K380">
        <f>VLOOKUP($C380,'Customers Raw'!$A$2:$I$1001,5,FALSE)</f>
        <v>30000</v>
      </c>
      <c r="L380">
        <f>VLOOKUP($C380,'Customers Raw'!$A$2:$I$1001,6,FALSE)</f>
        <v>3</v>
      </c>
      <c r="M380" t="str">
        <f>VLOOKUP($C380,'Customers Raw'!$A$2:$I$1001,7,FALSE)</f>
        <v>Partial College</v>
      </c>
      <c r="N380" t="str">
        <f>_xlfn.XLOOKUP(C380,'Customers Raw'!$A$2:$A$1001,'Customers Raw'!$I$2:$I$1001,,0)</f>
        <v>United Kingdom</v>
      </c>
    </row>
    <row r="381" spans="1:14" x14ac:dyDescent="0.2">
      <c r="A381" s="8">
        <v>380</v>
      </c>
      <c r="B381" s="17">
        <v>45052</v>
      </c>
      <c r="C381" s="7" t="s">
        <v>393</v>
      </c>
      <c r="D381" s="7" t="s">
        <v>16</v>
      </c>
      <c r="E381" s="8">
        <v>2</v>
      </c>
      <c r="F381" s="18">
        <v>300</v>
      </c>
      <c r="G381" s="19">
        <v>600</v>
      </c>
      <c r="H381" t="str">
        <f>VLOOKUP(C381,'Customers Raw'!$A$2:$G$1001,2,FALSE)</f>
        <v>Male</v>
      </c>
      <c r="I381">
        <f>VLOOKUP(C381,'Customers Raw'!$A$2:$I$1001,3,FALSE)</f>
        <v>56</v>
      </c>
      <c r="J381" t="str">
        <f>VLOOKUP($C381,'Customers Raw'!$A$2:$I$1001,4,FALSE)</f>
        <v>56-65</v>
      </c>
      <c r="K381">
        <f>VLOOKUP($C381,'Customers Raw'!$A$2:$I$1001,5,FALSE)</f>
        <v>60000</v>
      </c>
      <c r="L381">
        <f>VLOOKUP($C381,'Customers Raw'!$A$2:$I$1001,6,FALSE)</f>
        <v>3</v>
      </c>
      <c r="M381" t="str">
        <f>VLOOKUP($C381,'Customers Raw'!$A$2:$I$1001,7,FALSE)</f>
        <v>Bachelors</v>
      </c>
      <c r="N381" t="str">
        <f>_xlfn.XLOOKUP(C381,'Customers Raw'!$A$2:$A$1001,'Customers Raw'!$I$2:$I$1001,,0)</f>
        <v>Bulgaria</v>
      </c>
    </row>
    <row r="382" spans="1:14" x14ac:dyDescent="0.2">
      <c r="A382" s="8">
        <v>381</v>
      </c>
      <c r="B382" s="17">
        <v>45116</v>
      </c>
      <c r="C382" s="7" t="s">
        <v>394</v>
      </c>
      <c r="D382" s="7" t="s">
        <v>14</v>
      </c>
      <c r="E382" s="8">
        <v>4</v>
      </c>
      <c r="F382" s="18">
        <v>25</v>
      </c>
      <c r="G382" s="19">
        <v>100</v>
      </c>
      <c r="H382" t="str">
        <f>VLOOKUP(C382,'Customers Raw'!$A$2:$G$1001,2,FALSE)</f>
        <v>Female</v>
      </c>
      <c r="I382">
        <f>VLOOKUP(C382,'Customers Raw'!$A$2:$I$1001,3,FALSE)</f>
        <v>44</v>
      </c>
      <c r="J382" t="str">
        <f>VLOOKUP($C382,'Customers Raw'!$A$2:$I$1001,4,FALSE)</f>
        <v>36-45</v>
      </c>
      <c r="K382">
        <f>VLOOKUP($C382,'Customers Raw'!$A$2:$I$1001,5,FALSE)</f>
        <v>70000</v>
      </c>
      <c r="L382">
        <f>VLOOKUP($C382,'Customers Raw'!$A$2:$I$1001,6,FALSE)</f>
        <v>0</v>
      </c>
      <c r="M382" t="str">
        <f>VLOOKUP($C382,'Customers Raw'!$A$2:$I$1001,7,FALSE)</f>
        <v>Bachelors</v>
      </c>
      <c r="N382" t="str">
        <f>_xlfn.XLOOKUP(C382,'Customers Raw'!$A$2:$A$1001,'Customers Raw'!$I$2:$I$1001,,0)</f>
        <v>Spain</v>
      </c>
    </row>
    <row r="383" spans="1:14" x14ac:dyDescent="0.2">
      <c r="A383" s="8">
        <v>382</v>
      </c>
      <c r="B383" s="17">
        <v>45072</v>
      </c>
      <c r="C383" s="7" t="s">
        <v>395</v>
      </c>
      <c r="D383" s="7" t="s">
        <v>14</v>
      </c>
      <c r="E383" s="8">
        <v>2</v>
      </c>
      <c r="F383" s="18">
        <v>500</v>
      </c>
      <c r="G383" s="19">
        <v>1000</v>
      </c>
      <c r="H383" t="str">
        <f>VLOOKUP(C383,'Customers Raw'!$A$2:$G$1001,2,FALSE)</f>
        <v>Female</v>
      </c>
      <c r="I383">
        <f>VLOOKUP(C383,'Customers Raw'!$A$2:$I$1001,3,FALSE)</f>
        <v>53</v>
      </c>
      <c r="J383" t="str">
        <f>VLOOKUP($C383,'Customers Raw'!$A$2:$I$1001,4,FALSE)</f>
        <v>46-55</v>
      </c>
      <c r="K383">
        <f>VLOOKUP($C383,'Customers Raw'!$A$2:$I$1001,5,FALSE)</f>
        <v>30000</v>
      </c>
      <c r="L383">
        <f>VLOOKUP($C383,'Customers Raw'!$A$2:$I$1001,6,FALSE)</f>
        <v>2</v>
      </c>
      <c r="M383" t="str">
        <f>VLOOKUP($C383,'Customers Raw'!$A$2:$I$1001,7,FALSE)</f>
        <v>Partial College</v>
      </c>
      <c r="N383" t="str">
        <f>_xlfn.XLOOKUP(C383,'Customers Raw'!$A$2:$A$1001,'Customers Raw'!$I$2:$I$1001,,0)</f>
        <v>Denmark</v>
      </c>
    </row>
    <row r="384" spans="1:14" x14ac:dyDescent="0.2">
      <c r="A384" s="8">
        <v>383</v>
      </c>
      <c r="B384" s="17">
        <v>45007</v>
      </c>
      <c r="C384" s="7" t="s">
        <v>396</v>
      </c>
      <c r="D384" s="7" t="s">
        <v>11</v>
      </c>
      <c r="E384" s="8">
        <v>3</v>
      </c>
      <c r="F384" s="18">
        <v>30</v>
      </c>
      <c r="G384" s="19">
        <v>90</v>
      </c>
      <c r="H384" t="str">
        <f>VLOOKUP(C384,'Customers Raw'!$A$2:$G$1001,2,FALSE)</f>
        <v>Female</v>
      </c>
      <c r="I384">
        <f>VLOOKUP(C384,'Customers Raw'!$A$2:$I$1001,3,FALSE)</f>
        <v>46</v>
      </c>
      <c r="J384" t="str">
        <f>VLOOKUP($C384,'Customers Raw'!$A$2:$I$1001,4,FALSE)</f>
        <v>46-55</v>
      </c>
      <c r="K384">
        <f>VLOOKUP($C384,'Customers Raw'!$A$2:$I$1001,5,FALSE)</f>
        <v>80000</v>
      </c>
      <c r="L384">
        <f>VLOOKUP($C384,'Customers Raw'!$A$2:$I$1001,6,FALSE)</f>
        <v>4</v>
      </c>
      <c r="M384" t="str">
        <f>VLOOKUP($C384,'Customers Raw'!$A$2:$I$1001,7,FALSE)</f>
        <v>Partial College</v>
      </c>
      <c r="N384" t="str">
        <f>_xlfn.XLOOKUP(C384,'Customers Raw'!$A$2:$A$1001,'Customers Raw'!$I$2:$I$1001,,0)</f>
        <v>Croatia</v>
      </c>
    </row>
    <row r="385" spans="1:14" x14ac:dyDescent="0.2">
      <c r="A385" s="8">
        <v>384</v>
      </c>
      <c r="B385" s="17">
        <v>45151</v>
      </c>
      <c r="C385" s="7" t="s">
        <v>397</v>
      </c>
      <c r="D385" s="7" t="s">
        <v>14</v>
      </c>
      <c r="E385" s="8">
        <v>1</v>
      </c>
      <c r="F385" s="18">
        <v>500</v>
      </c>
      <c r="G385" s="19">
        <v>500</v>
      </c>
      <c r="H385" t="str">
        <f>VLOOKUP(C385,'Customers Raw'!$A$2:$G$1001,2,FALSE)</f>
        <v>Male</v>
      </c>
      <c r="I385">
        <f>VLOOKUP(C385,'Customers Raw'!$A$2:$I$1001,3,FALSE)</f>
        <v>55</v>
      </c>
      <c r="J385" t="str">
        <f>VLOOKUP($C385,'Customers Raw'!$A$2:$I$1001,4,FALSE)</f>
        <v>46-55</v>
      </c>
      <c r="K385">
        <f>VLOOKUP($C385,'Customers Raw'!$A$2:$I$1001,5,FALSE)</f>
        <v>40000</v>
      </c>
      <c r="L385">
        <f>VLOOKUP($C385,'Customers Raw'!$A$2:$I$1001,6,FALSE)</f>
        <v>0</v>
      </c>
      <c r="M385" t="str">
        <f>VLOOKUP($C385,'Customers Raw'!$A$2:$I$1001,7,FALSE)</f>
        <v>Graduate Degree</v>
      </c>
      <c r="N385" t="str">
        <f>_xlfn.XLOOKUP(C385,'Customers Raw'!$A$2:$A$1001,'Customers Raw'!$I$2:$I$1001,,0)</f>
        <v>Montenegro</v>
      </c>
    </row>
    <row r="386" spans="1:14" x14ac:dyDescent="0.2">
      <c r="A386" s="8">
        <v>385</v>
      </c>
      <c r="B386" s="17">
        <v>45205</v>
      </c>
      <c r="C386" s="7" t="s">
        <v>398</v>
      </c>
      <c r="D386" s="7" t="s">
        <v>16</v>
      </c>
      <c r="E386" s="8">
        <v>3</v>
      </c>
      <c r="F386" s="18">
        <v>500</v>
      </c>
      <c r="G386" s="19">
        <v>1500</v>
      </c>
      <c r="H386" t="str">
        <f>VLOOKUP(C386,'Customers Raw'!$A$2:$G$1001,2,FALSE)</f>
        <v>Male</v>
      </c>
      <c r="I386">
        <f>VLOOKUP(C386,'Customers Raw'!$A$2:$I$1001,3,FALSE)</f>
        <v>50</v>
      </c>
      <c r="J386" t="str">
        <f>VLOOKUP($C386,'Customers Raw'!$A$2:$I$1001,4,FALSE)</f>
        <v>46-55</v>
      </c>
      <c r="K386">
        <f>VLOOKUP($C386,'Customers Raw'!$A$2:$I$1001,5,FALSE)</f>
        <v>10000</v>
      </c>
      <c r="L386">
        <f>VLOOKUP($C386,'Customers Raw'!$A$2:$I$1001,6,FALSE)</f>
        <v>0</v>
      </c>
      <c r="M386" t="str">
        <f>VLOOKUP($C386,'Customers Raw'!$A$2:$I$1001,7,FALSE)</f>
        <v>Partial College</v>
      </c>
      <c r="N386" t="str">
        <f>_xlfn.XLOOKUP(C386,'Customers Raw'!$A$2:$A$1001,'Customers Raw'!$I$2:$I$1001,,0)</f>
        <v>Sweden</v>
      </c>
    </row>
    <row r="387" spans="1:14" x14ac:dyDescent="0.2">
      <c r="A387" s="8">
        <v>386</v>
      </c>
      <c r="B387" s="17">
        <v>45287</v>
      </c>
      <c r="C387" s="7" t="s">
        <v>399</v>
      </c>
      <c r="D387" s="7" t="s">
        <v>16</v>
      </c>
      <c r="E387" s="8">
        <v>2</v>
      </c>
      <c r="F387" s="18">
        <v>300</v>
      </c>
      <c r="G387" s="19">
        <v>600</v>
      </c>
      <c r="H387" t="str">
        <f>VLOOKUP(C387,'Customers Raw'!$A$2:$G$1001,2,FALSE)</f>
        <v>Female</v>
      </c>
      <c r="I387">
        <f>VLOOKUP(C387,'Customers Raw'!$A$2:$I$1001,3,FALSE)</f>
        <v>54</v>
      </c>
      <c r="J387" t="str">
        <f>VLOOKUP($C387,'Customers Raw'!$A$2:$I$1001,4,FALSE)</f>
        <v>46-55</v>
      </c>
      <c r="K387">
        <f>VLOOKUP($C387,'Customers Raw'!$A$2:$I$1001,5,FALSE)</f>
        <v>30000</v>
      </c>
      <c r="L387">
        <f>VLOOKUP($C387,'Customers Raw'!$A$2:$I$1001,6,FALSE)</f>
        <v>3</v>
      </c>
      <c r="M387" t="str">
        <f>VLOOKUP($C387,'Customers Raw'!$A$2:$I$1001,7,FALSE)</f>
        <v>Partial College</v>
      </c>
      <c r="N387" t="str">
        <f>_xlfn.XLOOKUP(C387,'Customers Raw'!$A$2:$A$1001,'Customers Raw'!$I$2:$I$1001,,0)</f>
        <v>Netherlands</v>
      </c>
    </row>
    <row r="388" spans="1:14" x14ac:dyDescent="0.2">
      <c r="A388" s="8">
        <v>387</v>
      </c>
      <c r="B388" s="17">
        <v>45081</v>
      </c>
      <c r="C388" s="7" t="s">
        <v>400</v>
      </c>
      <c r="D388" s="7" t="s">
        <v>11</v>
      </c>
      <c r="E388" s="8">
        <v>1</v>
      </c>
      <c r="F388" s="18">
        <v>30</v>
      </c>
      <c r="G388" s="19">
        <v>30</v>
      </c>
      <c r="H388" t="str">
        <f>VLOOKUP(C388,'Customers Raw'!$A$2:$G$1001,2,FALSE)</f>
        <v>Male</v>
      </c>
      <c r="I388">
        <f>VLOOKUP(C388,'Customers Raw'!$A$2:$I$1001,3,FALSE)</f>
        <v>44</v>
      </c>
      <c r="J388" t="str">
        <f>VLOOKUP($C388,'Customers Raw'!$A$2:$I$1001,4,FALSE)</f>
        <v>36-45</v>
      </c>
      <c r="K388">
        <f>VLOOKUP($C388,'Customers Raw'!$A$2:$I$1001,5,FALSE)</f>
        <v>120000</v>
      </c>
      <c r="L388">
        <f>VLOOKUP($C388,'Customers Raw'!$A$2:$I$1001,6,FALSE)</f>
        <v>0</v>
      </c>
      <c r="M388" t="str">
        <f>VLOOKUP($C388,'Customers Raw'!$A$2:$I$1001,7,FALSE)</f>
        <v>Partial High School</v>
      </c>
      <c r="N388" t="str">
        <f>_xlfn.XLOOKUP(C388,'Customers Raw'!$A$2:$A$1001,'Customers Raw'!$I$2:$I$1001,,0)</f>
        <v>Estonia</v>
      </c>
    </row>
    <row r="389" spans="1:14" x14ac:dyDescent="0.2">
      <c r="A389" s="8">
        <v>388</v>
      </c>
      <c r="B389" s="17">
        <v>45240</v>
      </c>
      <c r="C389" s="7" t="s">
        <v>401</v>
      </c>
      <c r="D389" s="7" t="s">
        <v>16</v>
      </c>
      <c r="E389" s="8">
        <v>1</v>
      </c>
      <c r="F389" s="18">
        <v>25</v>
      </c>
      <c r="G389" s="19">
        <v>25</v>
      </c>
      <c r="H389" t="str">
        <f>VLOOKUP(C389,'Customers Raw'!$A$2:$G$1001,2,FALSE)</f>
        <v>Male</v>
      </c>
      <c r="I389">
        <f>VLOOKUP(C389,'Customers Raw'!$A$2:$I$1001,3,FALSE)</f>
        <v>50</v>
      </c>
      <c r="J389" t="str">
        <f>VLOOKUP($C389,'Customers Raw'!$A$2:$I$1001,4,FALSE)</f>
        <v>46-55</v>
      </c>
      <c r="K389">
        <f>VLOOKUP($C389,'Customers Raw'!$A$2:$I$1001,5,FALSE)</f>
        <v>20000</v>
      </c>
      <c r="L389">
        <f>VLOOKUP($C389,'Customers Raw'!$A$2:$I$1001,6,FALSE)</f>
        <v>0</v>
      </c>
      <c r="M389" t="str">
        <f>VLOOKUP($C389,'Customers Raw'!$A$2:$I$1001,7,FALSE)</f>
        <v>Partial High School</v>
      </c>
      <c r="N389" t="str">
        <f>_xlfn.XLOOKUP(C389,'Customers Raw'!$A$2:$A$1001,'Customers Raw'!$I$2:$I$1001,,0)</f>
        <v>Lithuania</v>
      </c>
    </row>
    <row r="390" spans="1:14" x14ac:dyDescent="0.2">
      <c r="A390" s="8">
        <v>389</v>
      </c>
      <c r="B390" s="17">
        <v>45261</v>
      </c>
      <c r="C390" s="7" t="s">
        <v>402</v>
      </c>
      <c r="D390" s="7" t="s">
        <v>14</v>
      </c>
      <c r="E390" s="8">
        <v>2</v>
      </c>
      <c r="F390" s="18">
        <v>25</v>
      </c>
      <c r="G390" s="19">
        <v>50</v>
      </c>
      <c r="H390" t="str">
        <f>VLOOKUP(C390,'Customers Raw'!$A$2:$G$1001,2,FALSE)</f>
        <v>Male</v>
      </c>
      <c r="I390">
        <f>VLOOKUP(C390,'Customers Raw'!$A$2:$I$1001,3,FALSE)</f>
        <v>21</v>
      </c>
      <c r="J390" t="str">
        <f>VLOOKUP($C390,'Customers Raw'!$A$2:$I$1001,4,FALSE)</f>
        <v>18-25</v>
      </c>
      <c r="K390">
        <f>VLOOKUP($C390,'Customers Raw'!$A$2:$I$1001,5,FALSE)</f>
        <v>30000</v>
      </c>
      <c r="L390">
        <f>VLOOKUP($C390,'Customers Raw'!$A$2:$I$1001,6,FALSE)</f>
        <v>1</v>
      </c>
      <c r="M390" t="str">
        <f>VLOOKUP($C390,'Customers Raw'!$A$2:$I$1001,7,FALSE)</f>
        <v>Bachelors</v>
      </c>
      <c r="N390" t="str">
        <f>_xlfn.XLOOKUP(C390,'Customers Raw'!$A$2:$A$1001,'Customers Raw'!$I$2:$I$1001,,0)</f>
        <v>Belgium</v>
      </c>
    </row>
    <row r="391" spans="1:14" x14ac:dyDescent="0.2">
      <c r="A391" s="8">
        <v>390</v>
      </c>
      <c r="B391" s="17">
        <v>45197</v>
      </c>
      <c r="C391" s="7" t="s">
        <v>403</v>
      </c>
      <c r="D391" s="7" t="s">
        <v>16</v>
      </c>
      <c r="E391" s="8">
        <v>2</v>
      </c>
      <c r="F391" s="18">
        <v>50</v>
      </c>
      <c r="G391" s="19">
        <v>100</v>
      </c>
      <c r="H391" t="str">
        <f>VLOOKUP(C391,'Customers Raw'!$A$2:$G$1001,2,FALSE)</f>
        <v>Male</v>
      </c>
      <c r="I391">
        <f>VLOOKUP(C391,'Customers Raw'!$A$2:$I$1001,3,FALSE)</f>
        <v>39</v>
      </c>
      <c r="J391" t="str">
        <f>VLOOKUP($C391,'Customers Raw'!$A$2:$I$1001,4,FALSE)</f>
        <v>36-45</v>
      </c>
      <c r="K391">
        <f>VLOOKUP($C391,'Customers Raw'!$A$2:$I$1001,5,FALSE)</f>
        <v>80000</v>
      </c>
      <c r="L391">
        <f>VLOOKUP($C391,'Customers Raw'!$A$2:$I$1001,6,FALSE)</f>
        <v>0</v>
      </c>
      <c r="M391" t="str">
        <f>VLOOKUP($C391,'Customers Raw'!$A$2:$I$1001,7,FALSE)</f>
        <v>Bachelors</v>
      </c>
      <c r="N391" t="str">
        <f>_xlfn.XLOOKUP(C391,'Customers Raw'!$A$2:$A$1001,'Customers Raw'!$I$2:$I$1001,,0)</f>
        <v>Czech Republic</v>
      </c>
    </row>
    <row r="392" spans="1:14" x14ac:dyDescent="0.2">
      <c r="A392" s="8">
        <v>391</v>
      </c>
      <c r="B392" s="17">
        <v>44931</v>
      </c>
      <c r="C392" s="7" t="s">
        <v>404</v>
      </c>
      <c r="D392" s="7" t="s">
        <v>11</v>
      </c>
      <c r="E392" s="8">
        <v>2</v>
      </c>
      <c r="F392" s="18">
        <v>25</v>
      </c>
      <c r="G392" s="19">
        <v>50</v>
      </c>
      <c r="H392" t="str">
        <f>VLOOKUP(C392,'Customers Raw'!$A$2:$G$1001,2,FALSE)</f>
        <v>Male</v>
      </c>
      <c r="I392">
        <f>VLOOKUP(C392,'Customers Raw'!$A$2:$I$1001,3,FALSE)</f>
        <v>19</v>
      </c>
      <c r="J392" t="str">
        <f>VLOOKUP($C392,'Customers Raw'!$A$2:$I$1001,4,FALSE)</f>
        <v>18-25</v>
      </c>
      <c r="K392">
        <f>VLOOKUP($C392,'Customers Raw'!$A$2:$I$1001,5,FALSE)</f>
        <v>70000</v>
      </c>
      <c r="L392">
        <f>VLOOKUP($C392,'Customers Raw'!$A$2:$I$1001,6,FALSE)</f>
        <v>0</v>
      </c>
      <c r="M392" t="str">
        <f>VLOOKUP($C392,'Customers Raw'!$A$2:$I$1001,7,FALSE)</f>
        <v>Bachelors</v>
      </c>
      <c r="N392" t="str">
        <f>_xlfn.XLOOKUP(C392,'Customers Raw'!$A$2:$A$1001,'Customers Raw'!$I$2:$I$1001,,0)</f>
        <v>Belgium</v>
      </c>
    </row>
    <row r="393" spans="1:14" x14ac:dyDescent="0.2">
      <c r="A393" s="8">
        <v>392</v>
      </c>
      <c r="B393" s="17">
        <v>45268</v>
      </c>
      <c r="C393" s="7" t="s">
        <v>405</v>
      </c>
      <c r="D393" s="7" t="s">
        <v>14</v>
      </c>
      <c r="E393" s="8">
        <v>2</v>
      </c>
      <c r="F393" s="18">
        <v>300</v>
      </c>
      <c r="G393" s="19">
        <v>600</v>
      </c>
      <c r="H393" t="str">
        <f>VLOOKUP(C393,'Customers Raw'!$A$2:$G$1001,2,FALSE)</f>
        <v>Male</v>
      </c>
      <c r="I393">
        <f>VLOOKUP(C393,'Customers Raw'!$A$2:$I$1001,3,FALSE)</f>
        <v>27</v>
      </c>
      <c r="J393" t="str">
        <f>VLOOKUP($C393,'Customers Raw'!$A$2:$I$1001,4,FALSE)</f>
        <v>26-35</v>
      </c>
      <c r="K393">
        <f>VLOOKUP($C393,'Customers Raw'!$A$2:$I$1001,5,FALSE)</f>
        <v>70000</v>
      </c>
      <c r="L393">
        <f>VLOOKUP($C393,'Customers Raw'!$A$2:$I$1001,6,FALSE)</f>
        <v>0</v>
      </c>
      <c r="M393" t="str">
        <f>VLOOKUP($C393,'Customers Raw'!$A$2:$I$1001,7,FALSE)</f>
        <v>Bachelors</v>
      </c>
      <c r="N393" t="str">
        <f>_xlfn.XLOOKUP(C393,'Customers Raw'!$A$2:$A$1001,'Customers Raw'!$I$2:$I$1001,,0)</f>
        <v>Portugal</v>
      </c>
    </row>
    <row r="394" spans="1:14" x14ac:dyDescent="0.2">
      <c r="A394" s="8">
        <v>393</v>
      </c>
      <c r="B394" s="17">
        <v>45210</v>
      </c>
      <c r="C394" s="7" t="s">
        <v>406</v>
      </c>
      <c r="D394" s="7" t="s">
        <v>11</v>
      </c>
      <c r="E394" s="8">
        <v>2</v>
      </c>
      <c r="F394" s="18">
        <v>500</v>
      </c>
      <c r="G394" s="19">
        <v>1000</v>
      </c>
      <c r="H394" t="str">
        <f>VLOOKUP(C394,'Customers Raw'!$A$2:$G$1001,2,FALSE)</f>
        <v>Female</v>
      </c>
      <c r="I394">
        <f>VLOOKUP(C394,'Customers Raw'!$A$2:$I$1001,3,FALSE)</f>
        <v>22</v>
      </c>
      <c r="J394" t="str">
        <f>VLOOKUP($C394,'Customers Raw'!$A$2:$I$1001,4,FALSE)</f>
        <v>18-25</v>
      </c>
      <c r="K394">
        <f>VLOOKUP($C394,'Customers Raw'!$A$2:$I$1001,5,FALSE)</f>
        <v>20000</v>
      </c>
      <c r="L394">
        <f>VLOOKUP($C394,'Customers Raw'!$A$2:$I$1001,6,FALSE)</f>
        <v>1</v>
      </c>
      <c r="M394" t="str">
        <f>VLOOKUP($C394,'Customers Raw'!$A$2:$I$1001,7,FALSE)</f>
        <v>Bachelors</v>
      </c>
      <c r="N394" t="str">
        <f>_xlfn.XLOOKUP(C394,'Customers Raw'!$A$2:$A$1001,'Customers Raw'!$I$2:$I$1001,,0)</f>
        <v>Slovenia</v>
      </c>
    </row>
    <row r="395" spans="1:14" x14ac:dyDescent="0.2">
      <c r="A395" s="8">
        <v>394</v>
      </c>
      <c r="B395" s="17">
        <v>45080</v>
      </c>
      <c r="C395" s="7" t="s">
        <v>407</v>
      </c>
      <c r="D395" s="7" t="s">
        <v>14</v>
      </c>
      <c r="E395" s="8">
        <v>1</v>
      </c>
      <c r="F395" s="18">
        <v>500</v>
      </c>
      <c r="G395" s="19">
        <v>500</v>
      </c>
      <c r="H395" t="str">
        <f>VLOOKUP(C395,'Customers Raw'!$A$2:$G$1001,2,FALSE)</f>
        <v>Female</v>
      </c>
      <c r="I395">
        <f>VLOOKUP(C395,'Customers Raw'!$A$2:$I$1001,3,FALSE)</f>
        <v>27</v>
      </c>
      <c r="J395" t="str">
        <f>VLOOKUP($C395,'Customers Raw'!$A$2:$I$1001,4,FALSE)</f>
        <v>26-35</v>
      </c>
      <c r="K395">
        <f>VLOOKUP($C395,'Customers Raw'!$A$2:$I$1001,5,FALSE)</f>
        <v>10000</v>
      </c>
      <c r="L395">
        <f>VLOOKUP($C395,'Customers Raw'!$A$2:$I$1001,6,FALSE)</f>
        <v>0</v>
      </c>
      <c r="M395" t="str">
        <f>VLOOKUP($C395,'Customers Raw'!$A$2:$I$1001,7,FALSE)</f>
        <v>Partial High School</v>
      </c>
      <c r="N395" t="str">
        <f>_xlfn.XLOOKUP(C395,'Customers Raw'!$A$2:$A$1001,'Customers Raw'!$I$2:$I$1001,,0)</f>
        <v>Iceland</v>
      </c>
    </row>
    <row r="396" spans="1:14" x14ac:dyDescent="0.2">
      <c r="A396" s="8">
        <v>395</v>
      </c>
      <c r="B396" s="17">
        <v>45266</v>
      </c>
      <c r="C396" s="7" t="s">
        <v>408</v>
      </c>
      <c r="D396" s="7" t="s">
        <v>16</v>
      </c>
      <c r="E396" s="8">
        <v>2</v>
      </c>
      <c r="F396" s="18">
        <v>500</v>
      </c>
      <c r="G396" s="19">
        <v>1000</v>
      </c>
      <c r="H396" t="str">
        <f>VLOOKUP(C396,'Customers Raw'!$A$2:$G$1001,2,FALSE)</f>
        <v>Male</v>
      </c>
      <c r="I396">
        <f>VLOOKUP(C396,'Customers Raw'!$A$2:$I$1001,3,FALSE)</f>
        <v>50</v>
      </c>
      <c r="J396" t="str">
        <f>VLOOKUP($C396,'Customers Raw'!$A$2:$I$1001,4,FALSE)</f>
        <v>46-55</v>
      </c>
      <c r="K396">
        <f>VLOOKUP($C396,'Customers Raw'!$A$2:$I$1001,5,FALSE)</f>
        <v>40000</v>
      </c>
      <c r="L396">
        <f>VLOOKUP($C396,'Customers Raw'!$A$2:$I$1001,6,FALSE)</f>
        <v>0</v>
      </c>
      <c r="M396" t="str">
        <f>VLOOKUP($C396,'Customers Raw'!$A$2:$I$1001,7,FALSE)</f>
        <v>Bachelors</v>
      </c>
      <c r="N396" t="str">
        <f>_xlfn.XLOOKUP(C396,'Customers Raw'!$A$2:$A$1001,'Customers Raw'!$I$2:$I$1001,,0)</f>
        <v>Sweden</v>
      </c>
    </row>
    <row r="397" spans="1:14" x14ac:dyDescent="0.2">
      <c r="A397" s="8">
        <v>396</v>
      </c>
      <c r="B397" s="17">
        <v>44980</v>
      </c>
      <c r="C397" s="7" t="s">
        <v>409</v>
      </c>
      <c r="D397" s="7" t="s">
        <v>11</v>
      </c>
      <c r="E397" s="8">
        <v>1</v>
      </c>
      <c r="F397" s="18">
        <v>30</v>
      </c>
      <c r="G397" s="19">
        <v>30</v>
      </c>
      <c r="H397" t="str">
        <f>VLOOKUP(C397,'Customers Raw'!$A$2:$G$1001,2,FALSE)</f>
        <v>Female</v>
      </c>
      <c r="I397">
        <f>VLOOKUP(C397,'Customers Raw'!$A$2:$I$1001,3,FALSE)</f>
        <v>55</v>
      </c>
      <c r="J397" t="str">
        <f>VLOOKUP($C397,'Customers Raw'!$A$2:$I$1001,4,FALSE)</f>
        <v>46-55</v>
      </c>
      <c r="K397">
        <f>VLOOKUP($C397,'Customers Raw'!$A$2:$I$1001,5,FALSE)</f>
        <v>30000</v>
      </c>
      <c r="L397">
        <f>VLOOKUP($C397,'Customers Raw'!$A$2:$I$1001,6,FALSE)</f>
        <v>1</v>
      </c>
      <c r="M397" t="str">
        <f>VLOOKUP($C397,'Customers Raw'!$A$2:$I$1001,7,FALSE)</f>
        <v>Bachelors</v>
      </c>
      <c r="N397" t="str">
        <f>_xlfn.XLOOKUP(C397,'Customers Raw'!$A$2:$A$1001,'Customers Raw'!$I$2:$I$1001,,0)</f>
        <v>Austria</v>
      </c>
    </row>
    <row r="398" spans="1:14" x14ac:dyDescent="0.2">
      <c r="A398" s="8">
        <v>397</v>
      </c>
      <c r="B398" s="17">
        <v>44995</v>
      </c>
      <c r="C398" s="7" t="s">
        <v>410</v>
      </c>
      <c r="D398" s="7" t="s">
        <v>11</v>
      </c>
      <c r="E398" s="8">
        <v>1</v>
      </c>
      <c r="F398" s="18">
        <v>25</v>
      </c>
      <c r="G398" s="19">
        <v>25</v>
      </c>
      <c r="H398" t="str">
        <f>VLOOKUP(C398,'Customers Raw'!$A$2:$G$1001,2,FALSE)</f>
        <v>Female</v>
      </c>
      <c r="I398">
        <f>VLOOKUP(C398,'Customers Raw'!$A$2:$I$1001,3,FALSE)</f>
        <v>30</v>
      </c>
      <c r="J398" t="str">
        <f>VLOOKUP($C398,'Customers Raw'!$A$2:$I$1001,4,FALSE)</f>
        <v>26-35</v>
      </c>
      <c r="K398">
        <f>VLOOKUP($C398,'Customers Raw'!$A$2:$I$1001,5,FALSE)</f>
        <v>60000</v>
      </c>
      <c r="L398">
        <f>VLOOKUP($C398,'Customers Raw'!$A$2:$I$1001,6,FALSE)</f>
        <v>2</v>
      </c>
      <c r="M398" t="str">
        <f>VLOOKUP($C398,'Customers Raw'!$A$2:$I$1001,7,FALSE)</f>
        <v>Bachelors</v>
      </c>
      <c r="N398" t="str">
        <f>_xlfn.XLOOKUP(C398,'Customers Raw'!$A$2:$A$1001,'Customers Raw'!$I$2:$I$1001,,0)</f>
        <v>Norway</v>
      </c>
    </row>
    <row r="399" spans="1:14" x14ac:dyDescent="0.2">
      <c r="A399" s="8">
        <v>398</v>
      </c>
      <c r="B399" s="17">
        <v>45062</v>
      </c>
      <c r="C399" s="7" t="s">
        <v>411</v>
      </c>
      <c r="D399" s="7" t="s">
        <v>14</v>
      </c>
      <c r="E399" s="8">
        <v>2</v>
      </c>
      <c r="F399" s="18">
        <v>300</v>
      </c>
      <c r="G399" s="19">
        <v>600</v>
      </c>
      <c r="H399" t="str">
        <f>VLOOKUP(C399,'Customers Raw'!$A$2:$G$1001,2,FALSE)</f>
        <v>Female</v>
      </c>
      <c r="I399">
        <f>VLOOKUP(C399,'Customers Raw'!$A$2:$I$1001,3,FALSE)</f>
        <v>48</v>
      </c>
      <c r="J399" t="str">
        <f>VLOOKUP($C399,'Customers Raw'!$A$2:$I$1001,4,FALSE)</f>
        <v>46-55</v>
      </c>
      <c r="K399">
        <f>VLOOKUP($C399,'Customers Raw'!$A$2:$I$1001,5,FALSE)</f>
        <v>10000</v>
      </c>
      <c r="L399">
        <f>VLOOKUP($C399,'Customers Raw'!$A$2:$I$1001,6,FALSE)</f>
        <v>2</v>
      </c>
      <c r="M399" t="str">
        <f>VLOOKUP($C399,'Customers Raw'!$A$2:$I$1001,7,FALSE)</f>
        <v>Partial High School</v>
      </c>
      <c r="N399" t="str">
        <f>_xlfn.XLOOKUP(C399,'Customers Raw'!$A$2:$A$1001,'Customers Raw'!$I$2:$I$1001,,0)</f>
        <v>Austria</v>
      </c>
    </row>
    <row r="400" spans="1:14" x14ac:dyDescent="0.2">
      <c r="A400" s="8">
        <v>399</v>
      </c>
      <c r="B400" s="17">
        <v>44986</v>
      </c>
      <c r="C400" s="7" t="s">
        <v>412</v>
      </c>
      <c r="D400" s="7" t="s">
        <v>11</v>
      </c>
      <c r="E400" s="8">
        <v>2</v>
      </c>
      <c r="F400" s="18">
        <v>30</v>
      </c>
      <c r="G400" s="19">
        <v>60</v>
      </c>
      <c r="H400" t="str">
        <f>VLOOKUP(C400,'Customers Raw'!$A$2:$G$1001,2,FALSE)</f>
        <v>Female</v>
      </c>
      <c r="I400">
        <f>VLOOKUP(C400,'Customers Raw'!$A$2:$I$1001,3,FALSE)</f>
        <v>64</v>
      </c>
      <c r="J400" t="str">
        <f>VLOOKUP($C400,'Customers Raw'!$A$2:$I$1001,4,FALSE)</f>
        <v>56-65</v>
      </c>
      <c r="K400">
        <f>VLOOKUP($C400,'Customers Raw'!$A$2:$I$1001,5,FALSE)</f>
        <v>30000</v>
      </c>
      <c r="L400">
        <f>VLOOKUP($C400,'Customers Raw'!$A$2:$I$1001,6,FALSE)</f>
        <v>1</v>
      </c>
      <c r="M400" t="str">
        <f>VLOOKUP($C400,'Customers Raw'!$A$2:$I$1001,7,FALSE)</f>
        <v>Bachelors</v>
      </c>
      <c r="N400" t="str">
        <f>_xlfn.XLOOKUP(C400,'Customers Raw'!$A$2:$A$1001,'Customers Raw'!$I$2:$I$1001,,0)</f>
        <v>Slovakia</v>
      </c>
    </row>
    <row r="401" spans="1:14" x14ac:dyDescent="0.2">
      <c r="A401" s="8">
        <v>400</v>
      </c>
      <c r="B401" s="17">
        <v>44981</v>
      </c>
      <c r="C401" s="7" t="s">
        <v>413</v>
      </c>
      <c r="D401" s="7" t="s">
        <v>14</v>
      </c>
      <c r="E401" s="8">
        <v>4</v>
      </c>
      <c r="F401" s="18">
        <v>50</v>
      </c>
      <c r="G401" s="19">
        <v>200</v>
      </c>
      <c r="H401" t="str">
        <f>VLOOKUP(C401,'Customers Raw'!$A$2:$G$1001,2,FALSE)</f>
        <v>Male</v>
      </c>
      <c r="I401">
        <f>VLOOKUP(C401,'Customers Raw'!$A$2:$I$1001,3,FALSE)</f>
        <v>53</v>
      </c>
      <c r="J401" t="str">
        <f>VLOOKUP($C401,'Customers Raw'!$A$2:$I$1001,4,FALSE)</f>
        <v>46-55</v>
      </c>
      <c r="K401">
        <f>VLOOKUP($C401,'Customers Raw'!$A$2:$I$1001,5,FALSE)</f>
        <v>40000</v>
      </c>
      <c r="L401">
        <f>VLOOKUP($C401,'Customers Raw'!$A$2:$I$1001,6,FALSE)</f>
        <v>2</v>
      </c>
      <c r="M401" t="str">
        <f>VLOOKUP($C401,'Customers Raw'!$A$2:$I$1001,7,FALSE)</f>
        <v>Bachelors</v>
      </c>
      <c r="N401" t="str">
        <f>_xlfn.XLOOKUP(C401,'Customers Raw'!$A$2:$A$1001,'Customers Raw'!$I$2:$I$1001,,0)</f>
        <v>Luxembourg</v>
      </c>
    </row>
    <row r="402" spans="1:14" x14ac:dyDescent="0.2">
      <c r="A402" s="8">
        <v>401</v>
      </c>
      <c r="B402" s="17">
        <v>45210</v>
      </c>
      <c r="C402" s="7" t="s">
        <v>414</v>
      </c>
      <c r="D402" s="7" t="s">
        <v>14</v>
      </c>
      <c r="E402" s="8">
        <v>1</v>
      </c>
      <c r="F402" s="18">
        <v>300</v>
      </c>
      <c r="G402" s="19">
        <v>300</v>
      </c>
      <c r="H402" t="str">
        <f>VLOOKUP(C402,'Customers Raw'!$A$2:$G$1001,2,FALSE)</f>
        <v>Female</v>
      </c>
      <c r="I402">
        <f>VLOOKUP(C402,'Customers Raw'!$A$2:$I$1001,3,FALSE)</f>
        <v>62</v>
      </c>
      <c r="J402" t="str">
        <f>VLOOKUP($C402,'Customers Raw'!$A$2:$I$1001,4,FALSE)</f>
        <v>56-65</v>
      </c>
      <c r="K402">
        <f>VLOOKUP($C402,'Customers Raw'!$A$2:$I$1001,5,FALSE)</f>
        <v>110000</v>
      </c>
      <c r="L402">
        <f>VLOOKUP($C402,'Customers Raw'!$A$2:$I$1001,6,FALSE)</f>
        <v>3</v>
      </c>
      <c r="M402" t="str">
        <f>VLOOKUP($C402,'Customers Raw'!$A$2:$I$1001,7,FALSE)</f>
        <v>Bachelors</v>
      </c>
      <c r="N402" t="str">
        <f>_xlfn.XLOOKUP(C402,'Customers Raw'!$A$2:$A$1001,'Customers Raw'!$I$2:$I$1001,,0)</f>
        <v>Portugal</v>
      </c>
    </row>
    <row r="403" spans="1:14" x14ac:dyDescent="0.2">
      <c r="A403" s="8">
        <v>402</v>
      </c>
      <c r="B403" s="17">
        <v>45006</v>
      </c>
      <c r="C403" s="7" t="s">
        <v>415</v>
      </c>
      <c r="D403" s="7" t="s">
        <v>14</v>
      </c>
      <c r="E403" s="8">
        <v>2</v>
      </c>
      <c r="F403" s="18">
        <v>300</v>
      </c>
      <c r="G403" s="19">
        <v>600</v>
      </c>
      <c r="H403" t="str">
        <f>VLOOKUP(C403,'Customers Raw'!$A$2:$G$1001,2,FALSE)</f>
        <v>Female</v>
      </c>
      <c r="I403">
        <f>VLOOKUP(C403,'Customers Raw'!$A$2:$I$1001,3,FALSE)</f>
        <v>41</v>
      </c>
      <c r="J403" t="str">
        <f>VLOOKUP($C403,'Customers Raw'!$A$2:$I$1001,4,FALSE)</f>
        <v>36-45</v>
      </c>
      <c r="K403">
        <f>VLOOKUP($C403,'Customers Raw'!$A$2:$I$1001,5,FALSE)</f>
        <v>40000</v>
      </c>
      <c r="L403">
        <f>VLOOKUP($C403,'Customers Raw'!$A$2:$I$1001,6,FALSE)</f>
        <v>1</v>
      </c>
      <c r="M403" t="str">
        <f>VLOOKUP($C403,'Customers Raw'!$A$2:$I$1001,7,FALSE)</f>
        <v>Bachelors</v>
      </c>
      <c r="N403" t="str">
        <f>_xlfn.XLOOKUP(C403,'Customers Raw'!$A$2:$A$1001,'Customers Raw'!$I$2:$I$1001,,0)</f>
        <v>Luxembourg</v>
      </c>
    </row>
    <row r="404" spans="1:14" x14ac:dyDescent="0.2">
      <c r="A404" s="8">
        <v>403</v>
      </c>
      <c r="B404" s="17">
        <v>45066</v>
      </c>
      <c r="C404" s="7" t="s">
        <v>416</v>
      </c>
      <c r="D404" s="7" t="s">
        <v>14</v>
      </c>
      <c r="E404" s="8">
        <v>2</v>
      </c>
      <c r="F404" s="18">
        <v>300</v>
      </c>
      <c r="G404" s="19">
        <v>600</v>
      </c>
      <c r="H404" t="str">
        <f>VLOOKUP(C404,'Customers Raw'!$A$2:$G$1001,2,FALSE)</f>
        <v>Male</v>
      </c>
      <c r="I404">
        <f>VLOOKUP(C404,'Customers Raw'!$A$2:$I$1001,3,FALSE)</f>
        <v>32</v>
      </c>
      <c r="J404" t="str">
        <f>VLOOKUP($C404,'Customers Raw'!$A$2:$I$1001,4,FALSE)</f>
        <v>26-35</v>
      </c>
      <c r="K404">
        <f>VLOOKUP($C404,'Customers Raw'!$A$2:$I$1001,5,FALSE)</f>
        <v>10000</v>
      </c>
      <c r="L404">
        <f>VLOOKUP($C404,'Customers Raw'!$A$2:$I$1001,6,FALSE)</f>
        <v>1</v>
      </c>
      <c r="M404" t="str">
        <f>VLOOKUP($C404,'Customers Raw'!$A$2:$I$1001,7,FALSE)</f>
        <v>Graduate Degree</v>
      </c>
      <c r="N404" t="str">
        <f>_xlfn.XLOOKUP(C404,'Customers Raw'!$A$2:$A$1001,'Customers Raw'!$I$2:$I$1001,,0)</f>
        <v>Cyprus</v>
      </c>
    </row>
    <row r="405" spans="1:14" x14ac:dyDescent="0.2">
      <c r="A405" s="8">
        <v>404</v>
      </c>
      <c r="B405" s="17">
        <v>45071</v>
      </c>
      <c r="C405" s="7" t="s">
        <v>417</v>
      </c>
      <c r="D405" s="7" t="s">
        <v>16</v>
      </c>
      <c r="E405" s="8">
        <v>2</v>
      </c>
      <c r="F405" s="18">
        <v>500</v>
      </c>
      <c r="G405" s="19">
        <v>1000</v>
      </c>
      <c r="H405" t="str">
        <f>VLOOKUP(C405,'Customers Raw'!$A$2:$G$1001,2,FALSE)</f>
        <v>Male</v>
      </c>
      <c r="I405">
        <f>VLOOKUP(C405,'Customers Raw'!$A$2:$I$1001,3,FALSE)</f>
        <v>46</v>
      </c>
      <c r="J405" t="str">
        <f>VLOOKUP($C405,'Customers Raw'!$A$2:$I$1001,4,FALSE)</f>
        <v>46-55</v>
      </c>
      <c r="K405">
        <f>VLOOKUP($C405,'Customers Raw'!$A$2:$I$1001,5,FALSE)</f>
        <v>20000</v>
      </c>
      <c r="L405">
        <f>VLOOKUP($C405,'Customers Raw'!$A$2:$I$1001,6,FALSE)</f>
        <v>1</v>
      </c>
      <c r="M405" t="str">
        <f>VLOOKUP($C405,'Customers Raw'!$A$2:$I$1001,7,FALSE)</f>
        <v>Graduate Degree</v>
      </c>
      <c r="N405" t="str">
        <f>_xlfn.XLOOKUP(C405,'Customers Raw'!$A$2:$A$1001,'Customers Raw'!$I$2:$I$1001,,0)</f>
        <v>Greece</v>
      </c>
    </row>
    <row r="406" spans="1:14" x14ac:dyDescent="0.2">
      <c r="A406" s="8">
        <v>405</v>
      </c>
      <c r="B406" s="17">
        <v>45236</v>
      </c>
      <c r="C406" s="7" t="s">
        <v>418</v>
      </c>
      <c r="D406" s="7" t="s">
        <v>14</v>
      </c>
      <c r="E406" s="8">
        <v>4</v>
      </c>
      <c r="F406" s="18">
        <v>300</v>
      </c>
      <c r="G406" s="19">
        <v>1200</v>
      </c>
      <c r="H406" t="str">
        <f>VLOOKUP(C406,'Customers Raw'!$A$2:$G$1001,2,FALSE)</f>
        <v>Female</v>
      </c>
      <c r="I406">
        <f>VLOOKUP(C406,'Customers Raw'!$A$2:$I$1001,3,FALSE)</f>
        <v>25</v>
      </c>
      <c r="J406" t="str">
        <f>VLOOKUP($C406,'Customers Raw'!$A$2:$I$1001,4,FALSE)</f>
        <v>18-25</v>
      </c>
      <c r="K406">
        <f>VLOOKUP($C406,'Customers Raw'!$A$2:$I$1001,5,FALSE)</f>
        <v>30000</v>
      </c>
      <c r="L406">
        <f>VLOOKUP($C406,'Customers Raw'!$A$2:$I$1001,6,FALSE)</f>
        <v>3</v>
      </c>
      <c r="M406" t="str">
        <f>VLOOKUP($C406,'Customers Raw'!$A$2:$I$1001,7,FALSE)</f>
        <v>High School</v>
      </c>
      <c r="N406" t="str">
        <f>_xlfn.XLOOKUP(C406,'Customers Raw'!$A$2:$A$1001,'Customers Raw'!$I$2:$I$1001,,0)</f>
        <v>San Marino</v>
      </c>
    </row>
    <row r="407" spans="1:14" x14ac:dyDescent="0.2">
      <c r="A407" s="8">
        <v>406</v>
      </c>
      <c r="B407" s="17">
        <v>45034</v>
      </c>
      <c r="C407" s="7" t="s">
        <v>419</v>
      </c>
      <c r="D407" s="7" t="s">
        <v>11</v>
      </c>
      <c r="E407" s="8">
        <v>4</v>
      </c>
      <c r="F407" s="18">
        <v>25</v>
      </c>
      <c r="G407" s="19">
        <v>100</v>
      </c>
      <c r="H407" t="str">
        <f>VLOOKUP(C407,'Customers Raw'!$A$2:$G$1001,2,FALSE)</f>
        <v>Female</v>
      </c>
      <c r="I407">
        <f>VLOOKUP(C407,'Customers Raw'!$A$2:$I$1001,3,FALSE)</f>
        <v>22</v>
      </c>
      <c r="J407" t="str">
        <f>VLOOKUP($C407,'Customers Raw'!$A$2:$I$1001,4,FALSE)</f>
        <v>18-25</v>
      </c>
      <c r="K407">
        <f>VLOOKUP($C407,'Customers Raw'!$A$2:$I$1001,5,FALSE)</f>
        <v>30000</v>
      </c>
      <c r="L407">
        <f>VLOOKUP($C407,'Customers Raw'!$A$2:$I$1001,6,FALSE)</f>
        <v>0</v>
      </c>
      <c r="M407" t="str">
        <f>VLOOKUP($C407,'Customers Raw'!$A$2:$I$1001,7,FALSE)</f>
        <v>Bachelors</v>
      </c>
      <c r="N407" t="str">
        <f>_xlfn.XLOOKUP(C407,'Customers Raw'!$A$2:$A$1001,'Customers Raw'!$I$2:$I$1001,,0)</f>
        <v>Belgium</v>
      </c>
    </row>
    <row r="408" spans="1:14" x14ac:dyDescent="0.2">
      <c r="A408" s="8">
        <v>407</v>
      </c>
      <c r="B408" s="17">
        <v>45102</v>
      </c>
      <c r="C408" s="7" t="s">
        <v>420</v>
      </c>
      <c r="D408" s="7" t="s">
        <v>16</v>
      </c>
      <c r="E408" s="8">
        <v>3</v>
      </c>
      <c r="F408" s="18">
        <v>300</v>
      </c>
      <c r="G408" s="19">
        <v>900</v>
      </c>
      <c r="H408" t="str">
        <f>VLOOKUP(C408,'Customers Raw'!$A$2:$G$1001,2,FALSE)</f>
        <v>Female</v>
      </c>
      <c r="I408">
        <f>VLOOKUP(C408,'Customers Raw'!$A$2:$I$1001,3,FALSE)</f>
        <v>46</v>
      </c>
      <c r="J408" t="str">
        <f>VLOOKUP($C408,'Customers Raw'!$A$2:$I$1001,4,FALSE)</f>
        <v>46-55</v>
      </c>
      <c r="K408">
        <f>VLOOKUP($C408,'Customers Raw'!$A$2:$I$1001,5,FALSE)</f>
        <v>40000</v>
      </c>
      <c r="L408">
        <f>VLOOKUP($C408,'Customers Raw'!$A$2:$I$1001,6,FALSE)</f>
        <v>1</v>
      </c>
      <c r="M408" t="str">
        <f>VLOOKUP($C408,'Customers Raw'!$A$2:$I$1001,7,FALSE)</f>
        <v>Bachelors</v>
      </c>
      <c r="N408" t="str">
        <f>_xlfn.XLOOKUP(C408,'Customers Raw'!$A$2:$A$1001,'Customers Raw'!$I$2:$I$1001,,0)</f>
        <v>San Marino</v>
      </c>
    </row>
    <row r="409" spans="1:14" x14ac:dyDescent="0.2">
      <c r="A409" s="8">
        <v>408</v>
      </c>
      <c r="B409" s="17">
        <v>45031</v>
      </c>
      <c r="C409" s="7" t="s">
        <v>421</v>
      </c>
      <c r="D409" s="7" t="s">
        <v>11</v>
      </c>
      <c r="E409" s="8">
        <v>1</v>
      </c>
      <c r="F409" s="18">
        <v>500</v>
      </c>
      <c r="G409" s="19">
        <v>500</v>
      </c>
      <c r="H409" t="str">
        <f>VLOOKUP(C409,'Customers Raw'!$A$2:$G$1001,2,FALSE)</f>
        <v>Female</v>
      </c>
      <c r="I409">
        <f>VLOOKUP(C409,'Customers Raw'!$A$2:$I$1001,3,FALSE)</f>
        <v>64</v>
      </c>
      <c r="J409" t="str">
        <f>VLOOKUP($C409,'Customers Raw'!$A$2:$I$1001,4,FALSE)</f>
        <v>56-65</v>
      </c>
      <c r="K409">
        <f>VLOOKUP($C409,'Customers Raw'!$A$2:$I$1001,5,FALSE)</f>
        <v>90000</v>
      </c>
      <c r="L409">
        <f>VLOOKUP($C409,'Customers Raw'!$A$2:$I$1001,6,FALSE)</f>
        <v>2</v>
      </c>
      <c r="M409" t="str">
        <f>VLOOKUP($C409,'Customers Raw'!$A$2:$I$1001,7,FALSE)</f>
        <v>Bachelors</v>
      </c>
      <c r="N409" t="str">
        <f>_xlfn.XLOOKUP(C409,'Customers Raw'!$A$2:$A$1001,'Customers Raw'!$I$2:$I$1001,,0)</f>
        <v>San Marino</v>
      </c>
    </row>
    <row r="410" spans="1:14" x14ac:dyDescent="0.2">
      <c r="A410" s="8">
        <v>409</v>
      </c>
      <c r="B410" s="17">
        <v>45278</v>
      </c>
      <c r="C410" s="7" t="s">
        <v>422</v>
      </c>
      <c r="D410" s="7" t="s">
        <v>16</v>
      </c>
      <c r="E410" s="8">
        <v>3</v>
      </c>
      <c r="F410" s="18">
        <v>300</v>
      </c>
      <c r="G410" s="19">
        <v>900</v>
      </c>
      <c r="H410" t="str">
        <f>VLOOKUP(C410,'Customers Raw'!$A$2:$G$1001,2,FALSE)</f>
        <v>Female</v>
      </c>
      <c r="I410">
        <f>VLOOKUP(C410,'Customers Raw'!$A$2:$I$1001,3,FALSE)</f>
        <v>21</v>
      </c>
      <c r="J410" t="str">
        <f>VLOOKUP($C410,'Customers Raw'!$A$2:$I$1001,4,FALSE)</f>
        <v>18-25</v>
      </c>
      <c r="K410">
        <f>VLOOKUP($C410,'Customers Raw'!$A$2:$I$1001,5,FALSE)</f>
        <v>40000</v>
      </c>
      <c r="L410">
        <f>VLOOKUP($C410,'Customers Raw'!$A$2:$I$1001,6,FALSE)</f>
        <v>2</v>
      </c>
      <c r="M410" t="str">
        <f>VLOOKUP($C410,'Customers Raw'!$A$2:$I$1001,7,FALSE)</f>
        <v>Partial College</v>
      </c>
      <c r="N410" t="str">
        <f>_xlfn.XLOOKUP(C410,'Customers Raw'!$A$2:$A$1001,'Customers Raw'!$I$2:$I$1001,,0)</f>
        <v>Faroe Is.</v>
      </c>
    </row>
    <row r="411" spans="1:14" x14ac:dyDescent="0.2">
      <c r="A411" s="8">
        <v>410</v>
      </c>
      <c r="B411" s="17">
        <v>45251</v>
      </c>
      <c r="C411" s="7" t="s">
        <v>423</v>
      </c>
      <c r="D411" s="7" t="s">
        <v>14</v>
      </c>
      <c r="E411" s="8">
        <v>2</v>
      </c>
      <c r="F411" s="18">
        <v>50</v>
      </c>
      <c r="G411" s="19">
        <v>100</v>
      </c>
      <c r="H411" t="str">
        <f>VLOOKUP(C411,'Customers Raw'!$A$2:$G$1001,2,FALSE)</f>
        <v>Female</v>
      </c>
      <c r="I411">
        <f>VLOOKUP(C411,'Customers Raw'!$A$2:$I$1001,3,FALSE)</f>
        <v>29</v>
      </c>
      <c r="J411" t="str">
        <f>VLOOKUP($C411,'Customers Raw'!$A$2:$I$1001,4,FALSE)</f>
        <v>26-35</v>
      </c>
      <c r="K411">
        <f>VLOOKUP($C411,'Customers Raw'!$A$2:$I$1001,5,FALSE)</f>
        <v>130000</v>
      </c>
      <c r="L411">
        <f>VLOOKUP($C411,'Customers Raw'!$A$2:$I$1001,6,FALSE)</f>
        <v>3</v>
      </c>
      <c r="M411" t="str">
        <f>VLOOKUP($C411,'Customers Raw'!$A$2:$I$1001,7,FALSE)</f>
        <v>Partial College</v>
      </c>
      <c r="N411" t="str">
        <f>_xlfn.XLOOKUP(C411,'Customers Raw'!$A$2:$A$1001,'Customers Raw'!$I$2:$I$1001,,0)</f>
        <v>Latvia</v>
      </c>
    </row>
    <row r="412" spans="1:14" x14ac:dyDescent="0.2">
      <c r="A412" s="8">
        <v>411</v>
      </c>
      <c r="B412" s="17">
        <v>45062</v>
      </c>
      <c r="C412" s="7" t="s">
        <v>424</v>
      </c>
      <c r="D412" s="7" t="s">
        <v>16</v>
      </c>
      <c r="E412" s="8">
        <v>4</v>
      </c>
      <c r="F412" s="18">
        <v>50</v>
      </c>
      <c r="G412" s="19">
        <v>200</v>
      </c>
      <c r="H412" t="str">
        <f>VLOOKUP(C412,'Customers Raw'!$A$2:$G$1001,2,FALSE)</f>
        <v>Male</v>
      </c>
      <c r="I412">
        <f>VLOOKUP(C412,'Customers Raw'!$A$2:$I$1001,3,FALSE)</f>
        <v>62</v>
      </c>
      <c r="J412" t="str">
        <f>VLOOKUP($C412,'Customers Raw'!$A$2:$I$1001,4,FALSE)</f>
        <v>56-65</v>
      </c>
      <c r="K412">
        <f>VLOOKUP($C412,'Customers Raw'!$A$2:$I$1001,5,FALSE)</f>
        <v>20000</v>
      </c>
      <c r="L412">
        <f>VLOOKUP($C412,'Customers Raw'!$A$2:$I$1001,6,FALSE)</f>
        <v>2</v>
      </c>
      <c r="M412" t="str">
        <f>VLOOKUP($C412,'Customers Raw'!$A$2:$I$1001,7,FALSE)</f>
        <v>Partial College</v>
      </c>
      <c r="N412" t="str">
        <f>_xlfn.XLOOKUP(C412,'Customers Raw'!$A$2:$A$1001,'Customers Raw'!$I$2:$I$1001,,0)</f>
        <v>Iceland</v>
      </c>
    </row>
    <row r="413" spans="1:14" x14ac:dyDescent="0.2">
      <c r="A413" s="8">
        <v>412</v>
      </c>
      <c r="B413" s="17">
        <v>45185</v>
      </c>
      <c r="C413" s="7" t="s">
        <v>425</v>
      </c>
      <c r="D413" s="7" t="s">
        <v>16</v>
      </c>
      <c r="E413" s="8">
        <v>4</v>
      </c>
      <c r="F413" s="18">
        <v>500</v>
      </c>
      <c r="G413" s="19">
        <v>2000</v>
      </c>
      <c r="H413" t="str">
        <f>VLOOKUP(C413,'Customers Raw'!$A$2:$G$1001,2,FALSE)</f>
        <v>Female</v>
      </c>
      <c r="I413">
        <f>VLOOKUP(C413,'Customers Raw'!$A$2:$I$1001,3,FALSE)</f>
        <v>19</v>
      </c>
      <c r="J413" t="str">
        <f>VLOOKUP($C413,'Customers Raw'!$A$2:$I$1001,4,FALSE)</f>
        <v>18-25</v>
      </c>
      <c r="K413">
        <f>VLOOKUP($C413,'Customers Raw'!$A$2:$I$1001,5,FALSE)</f>
        <v>70000</v>
      </c>
      <c r="L413">
        <f>VLOOKUP($C413,'Customers Raw'!$A$2:$I$1001,6,FALSE)</f>
        <v>5</v>
      </c>
      <c r="M413" t="str">
        <f>VLOOKUP($C413,'Customers Raw'!$A$2:$I$1001,7,FALSE)</f>
        <v>Partial College</v>
      </c>
      <c r="N413" t="str">
        <f>_xlfn.XLOOKUP(C413,'Customers Raw'!$A$2:$A$1001,'Customers Raw'!$I$2:$I$1001,,0)</f>
        <v>Portugal</v>
      </c>
    </row>
    <row r="414" spans="1:14" x14ac:dyDescent="0.2">
      <c r="A414" s="8">
        <v>413</v>
      </c>
      <c r="B414" s="17">
        <v>45177</v>
      </c>
      <c r="C414" s="7" t="s">
        <v>426</v>
      </c>
      <c r="D414" s="7" t="s">
        <v>11</v>
      </c>
      <c r="E414" s="8">
        <v>3</v>
      </c>
      <c r="F414" s="18">
        <v>25</v>
      </c>
      <c r="G414" s="19">
        <v>75</v>
      </c>
      <c r="H414" t="str">
        <f>VLOOKUP(C414,'Customers Raw'!$A$2:$G$1001,2,FALSE)</f>
        <v>Female</v>
      </c>
      <c r="I414">
        <f>VLOOKUP(C414,'Customers Raw'!$A$2:$I$1001,3,FALSE)</f>
        <v>44</v>
      </c>
      <c r="J414" t="str">
        <f>VLOOKUP($C414,'Customers Raw'!$A$2:$I$1001,4,FALSE)</f>
        <v>36-45</v>
      </c>
      <c r="K414">
        <f>VLOOKUP($C414,'Customers Raw'!$A$2:$I$1001,5,FALSE)</f>
        <v>40000</v>
      </c>
      <c r="L414">
        <f>VLOOKUP($C414,'Customers Raw'!$A$2:$I$1001,6,FALSE)</f>
        <v>2</v>
      </c>
      <c r="M414" t="str">
        <f>VLOOKUP($C414,'Customers Raw'!$A$2:$I$1001,7,FALSE)</f>
        <v>Partial College</v>
      </c>
      <c r="N414" t="str">
        <f>_xlfn.XLOOKUP(C414,'Customers Raw'!$A$2:$A$1001,'Customers Raw'!$I$2:$I$1001,,0)</f>
        <v>France</v>
      </c>
    </row>
    <row r="415" spans="1:14" x14ac:dyDescent="0.2">
      <c r="A415" s="8">
        <v>414</v>
      </c>
      <c r="B415" s="17">
        <v>45055</v>
      </c>
      <c r="C415" s="7" t="s">
        <v>427</v>
      </c>
      <c r="D415" s="7" t="s">
        <v>11</v>
      </c>
      <c r="E415" s="8">
        <v>4</v>
      </c>
      <c r="F415" s="18">
        <v>25</v>
      </c>
      <c r="G415" s="19">
        <v>100</v>
      </c>
      <c r="H415" t="str">
        <f>VLOOKUP(C415,'Customers Raw'!$A$2:$G$1001,2,FALSE)</f>
        <v>Male</v>
      </c>
      <c r="I415">
        <f>VLOOKUP(C415,'Customers Raw'!$A$2:$I$1001,3,FALSE)</f>
        <v>48</v>
      </c>
      <c r="J415" t="str">
        <f>VLOOKUP($C415,'Customers Raw'!$A$2:$I$1001,4,FALSE)</f>
        <v>46-55</v>
      </c>
      <c r="K415">
        <f>VLOOKUP($C415,'Customers Raw'!$A$2:$I$1001,5,FALSE)</f>
        <v>30000</v>
      </c>
      <c r="L415">
        <f>VLOOKUP($C415,'Customers Raw'!$A$2:$I$1001,6,FALSE)</f>
        <v>2</v>
      </c>
      <c r="M415" t="str">
        <f>VLOOKUP($C415,'Customers Raw'!$A$2:$I$1001,7,FALSE)</f>
        <v>Partial College</v>
      </c>
      <c r="N415" t="str">
        <f>_xlfn.XLOOKUP(C415,'Customers Raw'!$A$2:$A$1001,'Customers Raw'!$I$2:$I$1001,,0)</f>
        <v>Serbia</v>
      </c>
    </row>
    <row r="416" spans="1:14" x14ac:dyDescent="0.2">
      <c r="A416" s="8">
        <v>415</v>
      </c>
      <c r="B416" s="17">
        <v>44953</v>
      </c>
      <c r="C416" s="7" t="s">
        <v>428</v>
      </c>
      <c r="D416" s="7" t="s">
        <v>14</v>
      </c>
      <c r="E416" s="8">
        <v>2</v>
      </c>
      <c r="F416" s="18">
        <v>30</v>
      </c>
      <c r="G416" s="19">
        <v>60</v>
      </c>
      <c r="H416" t="str">
        <f>VLOOKUP(C416,'Customers Raw'!$A$2:$G$1001,2,FALSE)</f>
        <v>Male</v>
      </c>
      <c r="I416">
        <f>VLOOKUP(C416,'Customers Raw'!$A$2:$I$1001,3,FALSE)</f>
        <v>53</v>
      </c>
      <c r="J416" t="str">
        <f>VLOOKUP($C416,'Customers Raw'!$A$2:$I$1001,4,FALSE)</f>
        <v>46-55</v>
      </c>
      <c r="K416">
        <f>VLOOKUP($C416,'Customers Raw'!$A$2:$I$1001,5,FALSE)</f>
        <v>40000</v>
      </c>
      <c r="L416">
        <f>VLOOKUP($C416,'Customers Raw'!$A$2:$I$1001,6,FALSE)</f>
        <v>0</v>
      </c>
      <c r="M416" t="str">
        <f>VLOOKUP($C416,'Customers Raw'!$A$2:$I$1001,7,FALSE)</f>
        <v>Graduate Degree</v>
      </c>
      <c r="N416" t="str">
        <f>_xlfn.XLOOKUP(C416,'Customers Raw'!$A$2:$A$1001,'Customers Raw'!$I$2:$I$1001,,0)</f>
        <v>Slovenia</v>
      </c>
    </row>
    <row r="417" spans="1:14" x14ac:dyDescent="0.2">
      <c r="A417" s="8">
        <v>416</v>
      </c>
      <c r="B417" s="17">
        <v>44974</v>
      </c>
      <c r="C417" s="7" t="s">
        <v>429</v>
      </c>
      <c r="D417" s="7" t="s">
        <v>16</v>
      </c>
      <c r="E417" s="8">
        <v>4</v>
      </c>
      <c r="F417" s="18">
        <v>500</v>
      </c>
      <c r="G417" s="19">
        <v>2000</v>
      </c>
      <c r="H417" t="str">
        <f>VLOOKUP(C417,'Customers Raw'!$A$2:$G$1001,2,FALSE)</f>
        <v>Male</v>
      </c>
      <c r="I417">
        <f>VLOOKUP(C417,'Customers Raw'!$A$2:$I$1001,3,FALSE)</f>
        <v>53</v>
      </c>
      <c r="J417" t="str">
        <f>VLOOKUP($C417,'Customers Raw'!$A$2:$I$1001,4,FALSE)</f>
        <v>46-55</v>
      </c>
      <c r="K417">
        <f>VLOOKUP($C417,'Customers Raw'!$A$2:$I$1001,5,FALSE)</f>
        <v>80000</v>
      </c>
      <c r="L417">
        <f>VLOOKUP($C417,'Customers Raw'!$A$2:$I$1001,6,FALSE)</f>
        <v>5</v>
      </c>
      <c r="M417" t="str">
        <f>VLOOKUP($C417,'Customers Raw'!$A$2:$I$1001,7,FALSE)</f>
        <v>Graduate Degree</v>
      </c>
      <c r="N417" t="str">
        <f>_xlfn.XLOOKUP(C417,'Customers Raw'!$A$2:$A$1001,'Customers Raw'!$I$2:$I$1001,,0)</f>
        <v>Spain</v>
      </c>
    </row>
    <row r="418" spans="1:14" x14ac:dyDescent="0.2">
      <c r="A418" s="8">
        <v>417</v>
      </c>
      <c r="B418" s="17">
        <v>45251</v>
      </c>
      <c r="C418" s="7" t="s">
        <v>430</v>
      </c>
      <c r="D418" s="7" t="s">
        <v>16</v>
      </c>
      <c r="E418" s="8">
        <v>3</v>
      </c>
      <c r="F418" s="18">
        <v>300</v>
      </c>
      <c r="G418" s="19">
        <v>900</v>
      </c>
      <c r="H418" t="str">
        <f>VLOOKUP(C418,'Customers Raw'!$A$2:$G$1001,2,FALSE)</f>
        <v>Male</v>
      </c>
      <c r="I418">
        <f>VLOOKUP(C418,'Customers Raw'!$A$2:$I$1001,3,FALSE)</f>
        <v>43</v>
      </c>
      <c r="J418" t="str">
        <f>VLOOKUP($C418,'Customers Raw'!$A$2:$I$1001,4,FALSE)</f>
        <v>36-45</v>
      </c>
      <c r="K418">
        <f>VLOOKUP($C418,'Customers Raw'!$A$2:$I$1001,5,FALSE)</f>
        <v>60000</v>
      </c>
      <c r="L418">
        <f>VLOOKUP($C418,'Customers Raw'!$A$2:$I$1001,6,FALSE)</f>
        <v>2</v>
      </c>
      <c r="M418" t="str">
        <f>VLOOKUP($C418,'Customers Raw'!$A$2:$I$1001,7,FALSE)</f>
        <v>Bachelors</v>
      </c>
      <c r="N418" t="str">
        <f>_xlfn.XLOOKUP(C418,'Customers Raw'!$A$2:$A$1001,'Customers Raw'!$I$2:$I$1001,,0)</f>
        <v>Romania</v>
      </c>
    </row>
    <row r="419" spans="1:14" x14ac:dyDescent="0.2">
      <c r="A419" s="8">
        <v>418</v>
      </c>
      <c r="B419" s="17">
        <v>45143</v>
      </c>
      <c r="C419" s="7" t="s">
        <v>431</v>
      </c>
      <c r="D419" s="7" t="s">
        <v>16</v>
      </c>
      <c r="E419" s="8">
        <v>2</v>
      </c>
      <c r="F419" s="18">
        <v>500</v>
      </c>
      <c r="G419" s="19">
        <v>1000</v>
      </c>
      <c r="H419" t="str">
        <f>VLOOKUP(C419,'Customers Raw'!$A$2:$G$1001,2,FALSE)</f>
        <v>Female</v>
      </c>
      <c r="I419">
        <f>VLOOKUP(C419,'Customers Raw'!$A$2:$I$1001,3,FALSE)</f>
        <v>60</v>
      </c>
      <c r="J419" t="str">
        <f>VLOOKUP($C419,'Customers Raw'!$A$2:$I$1001,4,FALSE)</f>
        <v>56-65</v>
      </c>
      <c r="K419">
        <f>VLOOKUP($C419,'Customers Raw'!$A$2:$I$1001,5,FALSE)</f>
        <v>30000</v>
      </c>
      <c r="L419">
        <f>VLOOKUP($C419,'Customers Raw'!$A$2:$I$1001,6,FALSE)</f>
        <v>2</v>
      </c>
      <c r="M419" t="str">
        <f>VLOOKUP($C419,'Customers Raw'!$A$2:$I$1001,7,FALSE)</f>
        <v>Partial College</v>
      </c>
      <c r="N419" t="str">
        <f>_xlfn.XLOOKUP(C419,'Customers Raw'!$A$2:$A$1001,'Customers Raw'!$I$2:$I$1001,,0)</f>
        <v>Switzerland</v>
      </c>
    </row>
    <row r="420" spans="1:14" x14ac:dyDescent="0.2">
      <c r="A420" s="8">
        <v>419</v>
      </c>
      <c r="B420" s="17">
        <v>45068</v>
      </c>
      <c r="C420" s="7" t="s">
        <v>432</v>
      </c>
      <c r="D420" s="7" t="s">
        <v>14</v>
      </c>
      <c r="E420" s="8">
        <v>3</v>
      </c>
      <c r="F420" s="18">
        <v>30</v>
      </c>
      <c r="G420" s="19">
        <v>90</v>
      </c>
      <c r="H420" t="str">
        <f>VLOOKUP(C420,'Customers Raw'!$A$2:$G$1001,2,FALSE)</f>
        <v>Female</v>
      </c>
      <c r="I420">
        <f>VLOOKUP(C420,'Customers Raw'!$A$2:$I$1001,3,FALSE)</f>
        <v>44</v>
      </c>
      <c r="J420" t="str">
        <f>VLOOKUP($C420,'Customers Raw'!$A$2:$I$1001,4,FALSE)</f>
        <v>36-45</v>
      </c>
      <c r="K420">
        <f>VLOOKUP($C420,'Customers Raw'!$A$2:$I$1001,5,FALSE)</f>
        <v>30000</v>
      </c>
      <c r="L420">
        <f>VLOOKUP($C420,'Customers Raw'!$A$2:$I$1001,6,FALSE)</f>
        <v>1</v>
      </c>
      <c r="M420" t="str">
        <f>VLOOKUP($C420,'Customers Raw'!$A$2:$I$1001,7,FALSE)</f>
        <v>Bachelors</v>
      </c>
      <c r="N420" t="str">
        <f>_xlfn.XLOOKUP(C420,'Customers Raw'!$A$2:$A$1001,'Customers Raw'!$I$2:$I$1001,,0)</f>
        <v>Greece</v>
      </c>
    </row>
    <row r="421" spans="1:14" x14ac:dyDescent="0.2">
      <c r="A421" s="8">
        <v>420</v>
      </c>
      <c r="B421" s="17">
        <v>44949</v>
      </c>
      <c r="C421" s="7" t="s">
        <v>433</v>
      </c>
      <c r="D421" s="7" t="s">
        <v>14</v>
      </c>
      <c r="E421" s="8">
        <v>4</v>
      </c>
      <c r="F421" s="18">
        <v>500</v>
      </c>
      <c r="G421" s="19">
        <v>2000</v>
      </c>
      <c r="H421" t="str">
        <f>VLOOKUP(C421,'Customers Raw'!$A$2:$G$1001,2,FALSE)</f>
        <v>Female</v>
      </c>
      <c r="I421">
        <f>VLOOKUP(C421,'Customers Raw'!$A$2:$I$1001,3,FALSE)</f>
        <v>22</v>
      </c>
      <c r="J421" t="str">
        <f>VLOOKUP($C421,'Customers Raw'!$A$2:$I$1001,4,FALSE)</f>
        <v>18-25</v>
      </c>
      <c r="K421">
        <f>VLOOKUP($C421,'Customers Raw'!$A$2:$I$1001,5,FALSE)</f>
        <v>10000</v>
      </c>
      <c r="L421">
        <f>VLOOKUP($C421,'Customers Raw'!$A$2:$I$1001,6,FALSE)</f>
        <v>2</v>
      </c>
      <c r="M421" t="str">
        <f>VLOOKUP($C421,'Customers Raw'!$A$2:$I$1001,7,FALSE)</f>
        <v>Partial College</v>
      </c>
      <c r="N421" t="str">
        <f>_xlfn.XLOOKUP(C421,'Customers Raw'!$A$2:$A$1001,'Customers Raw'!$I$2:$I$1001,,0)</f>
        <v>Vatican City</v>
      </c>
    </row>
    <row r="422" spans="1:14" x14ac:dyDescent="0.2">
      <c r="A422" s="8">
        <v>421</v>
      </c>
      <c r="B422" s="17">
        <v>44928</v>
      </c>
      <c r="C422" s="7" t="s">
        <v>434</v>
      </c>
      <c r="D422" s="7" t="s">
        <v>14</v>
      </c>
      <c r="E422" s="8">
        <v>3</v>
      </c>
      <c r="F422" s="18">
        <v>500</v>
      </c>
      <c r="G422" s="19">
        <v>1500</v>
      </c>
      <c r="H422" t="str">
        <f>VLOOKUP(C422,'Customers Raw'!$A$2:$G$1001,2,FALSE)</f>
        <v>Female</v>
      </c>
      <c r="I422">
        <f>VLOOKUP(C422,'Customers Raw'!$A$2:$I$1001,3,FALSE)</f>
        <v>37</v>
      </c>
      <c r="J422" t="str">
        <f>VLOOKUP($C422,'Customers Raw'!$A$2:$I$1001,4,FALSE)</f>
        <v>36-45</v>
      </c>
      <c r="K422">
        <f>VLOOKUP($C422,'Customers Raw'!$A$2:$I$1001,5,FALSE)</f>
        <v>100000</v>
      </c>
      <c r="L422">
        <f>VLOOKUP($C422,'Customers Raw'!$A$2:$I$1001,6,FALSE)</f>
        <v>2</v>
      </c>
      <c r="M422" t="str">
        <f>VLOOKUP($C422,'Customers Raw'!$A$2:$I$1001,7,FALSE)</f>
        <v>Bachelors</v>
      </c>
      <c r="N422" t="str">
        <f>_xlfn.XLOOKUP(C422,'Customers Raw'!$A$2:$A$1001,'Customers Raw'!$I$2:$I$1001,,0)</f>
        <v>Cyprus</v>
      </c>
    </row>
    <row r="423" spans="1:14" x14ac:dyDescent="0.2">
      <c r="A423" s="8">
        <v>422</v>
      </c>
      <c r="B423" s="17">
        <v>45097</v>
      </c>
      <c r="C423" s="7" t="s">
        <v>435</v>
      </c>
      <c r="D423" s="7" t="s">
        <v>14</v>
      </c>
      <c r="E423" s="8">
        <v>3</v>
      </c>
      <c r="F423" s="18">
        <v>30</v>
      </c>
      <c r="G423" s="19">
        <v>90</v>
      </c>
      <c r="H423" t="str">
        <f>VLOOKUP(C423,'Customers Raw'!$A$2:$G$1001,2,FALSE)</f>
        <v>Female</v>
      </c>
      <c r="I423">
        <f>VLOOKUP(C423,'Customers Raw'!$A$2:$I$1001,3,FALSE)</f>
        <v>28</v>
      </c>
      <c r="J423" t="str">
        <f>VLOOKUP($C423,'Customers Raw'!$A$2:$I$1001,4,FALSE)</f>
        <v>26-35</v>
      </c>
      <c r="K423">
        <f>VLOOKUP($C423,'Customers Raw'!$A$2:$I$1001,5,FALSE)</f>
        <v>10000</v>
      </c>
      <c r="L423">
        <f>VLOOKUP($C423,'Customers Raw'!$A$2:$I$1001,6,FALSE)</f>
        <v>2</v>
      </c>
      <c r="M423" t="str">
        <f>VLOOKUP($C423,'Customers Raw'!$A$2:$I$1001,7,FALSE)</f>
        <v>Partial College</v>
      </c>
      <c r="N423" t="str">
        <f>_xlfn.XLOOKUP(C423,'Customers Raw'!$A$2:$A$1001,'Customers Raw'!$I$2:$I$1001,,0)</f>
        <v>Montenegro</v>
      </c>
    </row>
    <row r="424" spans="1:14" x14ac:dyDescent="0.2">
      <c r="A424" s="8">
        <v>423</v>
      </c>
      <c r="B424" s="17">
        <v>44993</v>
      </c>
      <c r="C424" s="7" t="s">
        <v>436</v>
      </c>
      <c r="D424" s="7" t="s">
        <v>14</v>
      </c>
      <c r="E424" s="8">
        <v>1</v>
      </c>
      <c r="F424" s="18">
        <v>25</v>
      </c>
      <c r="G424" s="19">
        <v>25</v>
      </c>
      <c r="H424" t="str">
        <f>VLOOKUP(C424,'Customers Raw'!$A$2:$G$1001,2,FALSE)</f>
        <v>Female</v>
      </c>
      <c r="I424">
        <f>VLOOKUP(C424,'Customers Raw'!$A$2:$I$1001,3,FALSE)</f>
        <v>27</v>
      </c>
      <c r="J424" t="str">
        <f>VLOOKUP($C424,'Customers Raw'!$A$2:$I$1001,4,FALSE)</f>
        <v>26-35</v>
      </c>
      <c r="K424">
        <f>VLOOKUP($C424,'Customers Raw'!$A$2:$I$1001,5,FALSE)</f>
        <v>110000</v>
      </c>
      <c r="L424">
        <f>VLOOKUP($C424,'Customers Raw'!$A$2:$I$1001,6,FALSE)</f>
        <v>0</v>
      </c>
      <c r="M424" t="str">
        <f>VLOOKUP($C424,'Customers Raw'!$A$2:$I$1001,7,FALSE)</f>
        <v>Partial College</v>
      </c>
      <c r="N424" t="str">
        <f>_xlfn.XLOOKUP(C424,'Customers Raw'!$A$2:$A$1001,'Customers Raw'!$I$2:$I$1001,,0)</f>
        <v>Italy</v>
      </c>
    </row>
    <row r="425" spans="1:14" x14ac:dyDescent="0.2">
      <c r="A425" s="8">
        <v>424</v>
      </c>
      <c r="B425" s="17">
        <v>45253</v>
      </c>
      <c r="C425" s="7" t="s">
        <v>437</v>
      </c>
      <c r="D425" s="7" t="s">
        <v>11</v>
      </c>
      <c r="E425" s="8">
        <v>4</v>
      </c>
      <c r="F425" s="18">
        <v>300</v>
      </c>
      <c r="G425" s="19">
        <v>1200</v>
      </c>
      <c r="H425" t="str">
        <f>VLOOKUP(C425,'Customers Raw'!$A$2:$G$1001,2,FALSE)</f>
        <v>Male</v>
      </c>
      <c r="I425">
        <f>VLOOKUP(C425,'Customers Raw'!$A$2:$I$1001,3,FALSE)</f>
        <v>57</v>
      </c>
      <c r="J425" t="str">
        <f>VLOOKUP($C425,'Customers Raw'!$A$2:$I$1001,4,FALSE)</f>
        <v>56-65</v>
      </c>
      <c r="K425">
        <f>VLOOKUP($C425,'Customers Raw'!$A$2:$I$1001,5,FALSE)</f>
        <v>30000</v>
      </c>
      <c r="L425">
        <f>VLOOKUP($C425,'Customers Raw'!$A$2:$I$1001,6,FALSE)</f>
        <v>0</v>
      </c>
      <c r="M425" t="str">
        <f>VLOOKUP($C425,'Customers Raw'!$A$2:$I$1001,7,FALSE)</f>
        <v>High School</v>
      </c>
      <c r="N425" t="str">
        <f>_xlfn.XLOOKUP(C425,'Customers Raw'!$A$2:$A$1001,'Customers Raw'!$I$2:$I$1001,,0)</f>
        <v>Lithuania</v>
      </c>
    </row>
    <row r="426" spans="1:14" x14ac:dyDescent="0.2">
      <c r="A426" s="8">
        <v>425</v>
      </c>
      <c r="B426" s="17">
        <v>45061</v>
      </c>
      <c r="C426" s="7" t="s">
        <v>438</v>
      </c>
      <c r="D426" s="7" t="s">
        <v>16</v>
      </c>
      <c r="E426" s="8">
        <v>4</v>
      </c>
      <c r="F426" s="18">
        <v>30</v>
      </c>
      <c r="G426" s="19">
        <v>120</v>
      </c>
      <c r="H426" t="str">
        <f>VLOOKUP(C426,'Customers Raw'!$A$2:$G$1001,2,FALSE)</f>
        <v>Female</v>
      </c>
      <c r="I426">
        <f>VLOOKUP(C426,'Customers Raw'!$A$2:$I$1001,3,FALSE)</f>
        <v>55</v>
      </c>
      <c r="J426" t="str">
        <f>VLOOKUP($C426,'Customers Raw'!$A$2:$I$1001,4,FALSE)</f>
        <v>46-55</v>
      </c>
      <c r="K426">
        <f>VLOOKUP($C426,'Customers Raw'!$A$2:$I$1001,5,FALSE)</f>
        <v>10000</v>
      </c>
      <c r="L426">
        <f>VLOOKUP($C426,'Customers Raw'!$A$2:$I$1001,6,FALSE)</f>
        <v>3</v>
      </c>
      <c r="M426" t="str">
        <f>VLOOKUP($C426,'Customers Raw'!$A$2:$I$1001,7,FALSE)</f>
        <v>Partial High School</v>
      </c>
      <c r="N426" t="str">
        <f>_xlfn.XLOOKUP(C426,'Customers Raw'!$A$2:$A$1001,'Customers Raw'!$I$2:$I$1001,,0)</f>
        <v>Poland</v>
      </c>
    </row>
    <row r="427" spans="1:14" x14ac:dyDescent="0.2">
      <c r="A427" s="8">
        <v>426</v>
      </c>
      <c r="B427" s="17">
        <v>45009</v>
      </c>
      <c r="C427" s="7" t="s">
        <v>439</v>
      </c>
      <c r="D427" s="7" t="s">
        <v>16</v>
      </c>
      <c r="E427" s="8">
        <v>3</v>
      </c>
      <c r="F427" s="18">
        <v>50</v>
      </c>
      <c r="G427" s="19">
        <v>150</v>
      </c>
      <c r="H427" t="str">
        <f>VLOOKUP(C427,'Customers Raw'!$A$2:$G$1001,2,FALSE)</f>
        <v>Male</v>
      </c>
      <c r="I427">
        <f>VLOOKUP(C427,'Customers Raw'!$A$2:$I$1001,3,FALSE)</f>
        <v>23</v>
      </c>
      <c r="J427" t="str">
        <f>VLOOKUP($C427,'Customers Raw'!$A$2:$I$1001,4,FALSE)</f>
        <v>18-25</v>
      </c>
      <c r="K427">
        <f>VLOOKUP($C427,'Customers Raw'!$A$2:$I$1001,5,FALSE)</f>
        <v>40000</v>
      </c>
      <c r="L427">
        <f>VLOOKUP($C427,'Customers Raw'!$A$2:$I$1001,6,FALSE)</f>
        <v>2</v>
      </c>
      <c r="M427" t="str">
        <f>VLOOKUP($C427,'Customers Raw'!$A$2:$I$1001,7,FALSE)</f>
        <v>Bachelors</v>
      </c>
      <c r="N427" t="str">
        <f>_xlfn.XLOOKUP(C427,'Customers Raw'!$A$2:$A$1001,'Customers Raw'!$I$2:$I$1001,,0)</f>
        <v>Ireland</v>
      </c>
    </row>
    <row r="428" spans="1:14" x14ac:dyDescent="0.2">
      <c r="A428" s="8">
        <v>427</v>
      </c>
      <c r="B428" s="17">
        <v>45153</v>
      </c>
      <c r="C428" s="7" t="s">
        <v>440</v>
      </c>
      <c r="D428" s="7" t="s">
        <v>16</v>
      </c>
      <c r="E428" s="8">
        <v>1</v>
      </c>
      <c r="F428" s="18">
        <v>25</v>
      </c>
      <c r="G428" s="19">
        <v>25</v>
      </c>
      <c r="H428" t="str">
        <f>VLOOKUP(C428,'Customers Raw'!$A$2:$G$1001,2,FALSE)</f>
        <v>Male</v>
      </c>
      <c r="I428">
        <f>VLOOKUP(C428,'Customers Raw'!$A$2:$I$1001,3,FALSE)</f>
        <v>25</v>
      </c>
      <c r="J428" t="str">
        <f>VLOOKUP($C428,'Customers Raw'!$A$2:$I$1001,4,FALSE)</f>
        <v>18-25</v>
      </c>
      <c r="K428">
        <f>VLOOKUP($C428,'Customers Raw'!$A$2:$I$1001,5,FALSE)</f>
        <v>30000</v>
      </c>
      <c r="L428">
        <f>VLOOKUP($C428,'Customers Raw'!$A$2:$I$1001,6,FALSE)</f>
        <v>0</v>
      </c>
      <c r="M428" t="str">
        <f>VLOOKUP($C428,'Customers Raw'!$A$2:$I$1001,7,FALSE)</f>
        <v>Partial College</v>
      </c>
      <c r="N428" t="str">
        <f>_xlfn.XLOOKUP(C428,'Customers Raw'!$A$2:$A$1001,'Customers Raw'!$I$2:$I$1001,,0)</f>
        <v>Belgium</v>
      </c>
    </row>
    <row r="429" spans="1:14" x14ac:dyDescent="0.2">
      <c r="A429" s="8">
        <v>428</v>
      </c>
      <c r="B429" s="17">
        <v>45209</v>
      </c>
      <c r="C429" s="7" t="s">
        <v>441</v>
      </c>
      <c r="D429" s="7" t="s">
        <v>16</v>
      </c>
      <c r="E429" s="8">
        <v>4</v>
      </c>
      <c r="F429" s="18">
        <v>50</v>
      </c>
      <c r="G429" s="19">
        <v>200</v>
      </c>
      <c r="H429" t="str">
        <f>VLOOKUP(C429,'Customers Raw'!$A$2:$G$1001,2,FALSE)</f>
        <v>Female</v>
      </c>
      <c r="I429">
        <f>VLOOKUP(C429,'Customers Raw'!$A$2:$I$1001,3,FALSE)</f>
        <v>40</v>
      </c>
      <c r="J429" t="str">
        <f>VLOOKUP($C429,'Customers Raw'!$A$2:$I$1001,4,FALSE)</f>
        <v>36-45</v>
      </c>
      <c r="K429">
        <f>VLOOKUP($C429,'Customers Raw'!$A$2:$I$1001,5,FALSE)</f>
        <v>90000</v>
      </c>
      <c r="L429">
        <f>VLOOKUP($C429,'Customers Raw'!$A$2:$I$1001,6,FALSE)</f>
        <v>1</v>
      </c>
      <c r="M429" t="str">
        <f>VLOOKUP($C429,'Customers Raw'!$A$2:$I$1001,7,FALSE)</f>
        <v>Graduate Degree</v>
      </c>
      <c r="N429" t="str">
        <f>_xlfn.XLOOKUP(C429,'Customers Raw'!$A$2:$A$1001,'Customers Raw'!$I$2:$I$1001,,0)</f>
        <v>Denmark</v>
      </c>
    </row>
    <row r="430" spans="1:14" x14ac:dyDescent="0.2">
      <c r="A430" s="8">
        <v>429</v>
      </c>
      <c r="B430" s="17">
        <v>45288</v>
      </c>
      <c r="C430" s="7" t="s">
        <v>442</v>
      </c>
      <c r="D430" s="7" t="s">
        <v>16</v>
      </c>
      <c r="E430" s="8">
        <v>2</v>
      </c>
      <c r="F430" s="18">
        <v>25</v>
      </c>
      <c r="G430" s="19">
        <v>50</v>
      </c>
      <c r="H430" t="str">
        <f>VLOOKUP(C430,'Customers Raw'!$A$2:$G$1001,2,FALSE)</f>
        <v>Male</v>
      </c>
      <c r="I430">
        <f>VLOOKUP(C430,'Customers Raw'!$A$2:$I$1001,3,FALSE)</f>
        <v>64</v>
      </c>
      <c r="J430" t="str">
        <f>VLOOKUP($C430,'Customers Raw'!$A$2:$I$1001,4,FALSE)</f>
        <v>56-65</v>
      </c>
      <c r="K430">
        <f>VLOOKUP($C430,'Customers Raw'!$A$2:$I$1001,5,FALSE)</f>
        <v>110000</v>
      </c>
      <c r="L430">
        <f>VLOOKUP($C430,'Customers Raw'!$A$2:$I$1001,6,FALSE)</f>
        <v>4</v>
      </c>
      <c r="M430" t="str">
        <f>VLOOKUP($C430,'Customers Raw'!$A$2:$I$1001,7,FALSE)</f>
        <v>Bachelors</v>
      </c>
      <c r="N430" t="str">
        <f>_xlfn.XLOOKUP(C430,'Customers Raw'!$A$2:$A$1001,'Customers Raw'!$I$2:$I$1001,,0)</f>
        <v>Finland</v>
      </c>
    </row>
    <row r="431" spans="1:14" x14ac:dyDescent="0.2">
      <c r="A431" s="8">
        <v>430</v>
      </c>
      <c r="B431" s="17">
        <v>45145</v>
      </c>
      <c r="C431" s="7" t="s">
        <v>443</v>
      </c>
      <c r="D431" s="7" t="s">
        <v>16</v>
      </c>
      <c r="E431" s="8">
        <v>3</v>
      </c>
      <c r="F431" s="18">
        <v>300</v>
      </c>
      <c r="G431" s="19">
        <v>900</v>
      </c>
      <c r="H431" t="str">
        <f>VLOOKUP(C431,'Customers Raw'!$A$2:$G$1001,2,FALSE)</f>
        <v>Female</v>
      </c>
      <c r="I431">
        <f>VLOOKUP(C431,'Customers Raw'!$A$2:$I$1001,3,FALSE)</f>
        <v>43</v>
      </c>
      <c r="J431" t="str">
        <f>VLOOKUP($C431,'Customers Raw'!$A$2:$I$1001,4,FALSE)</f>
        <v>36-45</v>
      </c>
      <c r="K431">
        <f>VLOOKUP($C431,'Customers Raw'!$A$2:$I$1001,5,FALSE)</f>
        <v>30000</v>
      </c>
      <c r="L431">
        <f>VLOOKUP($C431,'Customers Raw'!$A$2:$I$1001,6,FALSE)</f>
        <v>0</v>
      </c>
      <c r="M431" t="str">
        <f>VLOOKUP($C431,'Customers Raw'!$A$2:$I$1001,7,FALSE)</f>
        <v>Partial College</v>
      </c>
      <c r="N431" t="str">
        <f>_xlfn.XLOOKUP(C431,'Customers Raw'!$A$2:$A$1001,'Customers Raw'!$I$2:$I$1001,,0)</f>
        <v>Montenegro</v>
      </c>
    </row>
    <row r="432" spans="1:14" x14ac:dyDescent="0.2">
      <c r="A432" s="8">
        <v>431</v>
      </c>
      <c r="B432" s="17">
        <v>45214</v>
      </c>
      <c r="C432" s="7" t="s">
        <v>444</v>
      </c>
      <c r="D432" s="7" t="s">
        <v>16</v>
      </c>
      <c r="E432" s="8">
        <v>4</v>
      </c>
      <c r="F432" s="18">
        <v>300</v>
      </c>
      <c r="G432" s="19">
        <v>1200</v>
      </c>
      <c r="H432" t="str">
        <f>VLOOKUP(C432,'Customers Raw'!$A$2:$G$1001,2,FALSE)</f>
        <v>Male</v>
      </c>
      <c r="I432">
        <f>VLOOKUP(C432,'Customers Raw'!$A$2:$I$1001,3,FALSE)</f>
        <v>63</v>
      </c>
      <c r="J432" t="str">
        <f>VLOOKUP($C432,'Customers Raw'!$A$2:$I$1001,4,FALSE)</f>
        <v>56-65</v>
      </c>
      <c r="K432">
        <f>VLOOKUP($C432,'Customers Raw'!$A$2:$I$1001,5,FALSE)</f>
        <v>30000</v>
      </c>
      <c r="L432">
        <f>VLOOKUP($C432,'Customers Raw'!$A$2:$I$1001,6,FALSE)</f>
        <v>3</v>
      </c>
      <c r="M432" t="str">
        <f>VLOOKUP($C432,'Customers Raw'!$A$2:$I$1001,7,FALSE)</f>
        <v>High School</v>
      </c>
      <c r="N432" t="str">
        <f>_xlfn.XLOOKUP(C432,'Customers Raw'!$A$2:$A$1001,'Customers Raw'!$I$2:$I$1001,,0)</f>
        <v>Bulgaria</v>
      </c>
    </row>
    <row r="433" spans="1:14" x14ac:dyDescent="0.2">
      <c r="A433" s="8">
        <v>432</v>
      </c>
      <c r="B433" s="17">
        <v>44931</v>
      </c>
      <c r="C433" s="7" t="s">
        <v>445</v>
      </c>
      <c r="D433" s="7" t="s">
        <v>16</v>
      </c>
      <c r="E433" s="8">
        <v>2</v>
      </c>
      <c r="F433" s="18">
        <v>500</v>
      </c>
      <c r="G433" s="19">
        <v>1000</v>
      </c>
      <c r="H433" t="str">
        <f>VLOOKUP(C433,'Customers Raw'!$A$2:$G$1001,2,FALSE)</f>
        <v>Female</v>
      </c>
      <c r="I433">
        <f>VLOOKUP(C433,'Customers Raw'!$A$2:$I$1001,3,FALSE)</f>
        <v>60</v>
      </c>
      <c r="J433" t="str">
        <f>VLOOKUP($C433,'Customers Raw'!$A$2:$I$1001,4,FALSE)</f>
        <v>56-65</v>
      </c>
      <c r="K433">
        <f>VLOOKUP($C433,'Customers Raw'!$A$2:$I$1001,5,FALSE)</f>
        <v>20000</v>
      </c>
      <c r="L433">
        <f>VLOOKUP($C433,'Customers Raw'!$A$2:$I$1001,6,FALSE)</f>
        <v>0</v>
      </c>
      <c r="M433" t="str">
        <f>VLOOKUP($C433,'Customers Raw'!$A$2:$I$1001,7,FALSE)</f>
        <v>Partial College</v>
      </c>
      <c r="N433" t="str">
        <f>_xlfn.XLOOKUP(C433,'Customers Raw'!$A$2:$A$1001,'Customers Raw'!$I$2:$I$1001,,0)</f>
        <v>Sweden</v>
      </c>
    </row>
    <row r="434" spans="1:14" x14ac:dyDescent="0.2">
      <c r="A434" s="8">
        <v>433</v>
      </c>
      <c r="B434" s="17">
        <v>44984</v>
      </c>
      <c r="C434" s="7" t="s">
        <v>446</v>
      </c>
      <c r="D434" s="7" t="s">
        <v>11</v>
      </c>
      <c r="E434" s="8">
        <v>4</v>
      </c>
      <c r="F434" s="18">
        <v>50</v>
      </c>
      <c r="G434" s="19">
        <v>200</v>
      </c>
      <c r="H434" t="str">
        <f>VLOOKUP(C434,'Customers Raw'!$A$2:$G$1001,2,FALSE)</f>
        <v>Male</v>
      </c>
      <c r="I434">
        <f>VLOOKUP(C434,'Customers Raw'!$A$2:$I$1001,3,FALSE)</f>
        <v>29</v>
      </c>
      <c r="J434" t="str">
        <f>VLOOKUP($C434,'Customers Raw'!$A$2:$I$1001,4,FALSE)</f>
        <v>26-35</v>
      </c>
      <c r="K434">
        <f>VLOOKUP($C434,'Customers Raw'!$A$2:$I$1001,5,FALSE)</f>
        <v>110000</v>
      </c>
      <c r="L434">
        <f>VLOOKUP($C434,'Customers Raw'!$A$2:$I$1001,6,FALSE)</f>
        <v>0</v>
      </c>
      <c r="M434" t="str">
        <f>VLOOKUP($C434,'Customers Raw'!$A$2:$I$1001,7,FALSE)</f>
        <v>High School</v>
      </c>
      <c r="N434" t="str">
        <f>_xlfn.XLOOKUP(C434,'Customers Raw'!$A$2:$A$1001,'Customers Raw'!$I$2:$I$1001,,0)</f>
        <v>Moldova</v>
      </c>
    </row>
    <row r="435" spans="1:14" x14ac:dyDescent="0.2">
      <c r="A435" s="8">
        <v>434</v>
      </c>
      <c r="B435" s="17">
        <v>44965</v>
      </c>
      <c r="C435" s="7" t="s">
        <v>447</v>
      </c>
      <c r="D435" s="7" t="s">
        <v>16</v>
      </c>
      <c r="E435" s="8">
        <v>2</v>
      </c>
      <c r="F435" s="18">
        <v>25</v>
      </c>
      <c r="G435" s="19">
        <v>50</v>
      </c>
      <c r="H435" t="str">
        <f>VLOOKUP(C435,'Customers Raw'!$A$2:$G$1001,2,FALSE)</f>
        <v>Female</v>
      </c>
      <c r="I435">
        <f>VLOOKUP(C435,'Customers Raw'!$A$2:$I$1001,3,FALSE)</f>
        <v>43</v>
      </c>
      <c r="J435" t="str">
        <f>VLOOKUP($C435,'Customers Raw'!$A$2:$I$1001,4,FALSE)</f>
        <v>36-45</v>
      </c>
      <c r="K435">
        <f>VLOOKUP($C435,'Customers Raw'!$A$2:$I$1001,5,FALSE)</f>
        <v>30000</v>
      </c>
      <c r="L435">
        <f>VLOOKUP($C435,'Customers Raw'!$A$2:$I$1001,6,FALSE)</f>
        <v>3</v>
      </c>
      <c r="M435" t="str">
        <f>VLOOKUP($C435,'Customers Raw'!$A$2:$I$1001,7,FALSE)</f>
        <v>Partial College</v>
      </c>
      <c r="N435" t="str">
        <f>_xlfn.XLOOKUP(C435,'Customers Raw'!$A$2:$A$1001,'Customers Raw'!$I$2:$I$1001,,0)</f>
        <v>Spain</v>
      </c>
    </row>
    <row r="436" spans="1:14" x14ac:dyDescent="0.2">
      <c r="A436" s="8">
        <v>435</v>
      </c>
      <c r="B436" s="17">
        <v>45280</v>
      </c>
      <c r="C436" s="7" t="s">
        <v>448</v>
      </c>
      <c r="D436" s="7" t="s">
        <v>11</v>
      </c>
      <c r="E436" s="8">
        <v>3</v>
      </c>
      <c r="F436" s="18">
        <v>300</v>
      </c>
      <c r="G436" s="19">
        <v>900</v>
      </c>
      <c r="H436" t="str">
        <f>VLOOKUP(C436,'Customers Raw'!$A$2:$G$1001,2,FALSE)</f>
        <v>Female</v>
      </c>
      <c r="I436">
        <f>VLOOKUP(C436,'Customers Raw'!$A$2:$I$1001,3,FALSE)</f>
        <v>30</v>
      </c>
      <c r="J436" t="str">
        <f>VLOOKUP($C436,'Customers Raw'!$A$2:$I$1001,4,FALSE)</f>
        <v>26-35</v>
      </c>
      <c r="K436">
        <f>VLOOKUP($C436,'Customers Raw'!$A$2:$I$1001,5,FALSE)</f>
        <v>30000</v>
      </c>
      <c r="L436">
        <f>VLOOKUP($C436,'Customers Raw'!$A$2:$I$1001,6,FALSE)</f>
        <v>3</v>
      </c>
      <c r="M436" t="str">
        <f>VLOOKUP($C436,'Customers Raw'!$A$2:$I$1001,7,FALSE)</f>
        <v>High School</v>
      </c>
      <c r="N436" t="str">
        <f>_xlfn.XLOOKUP(C436,'Customers Raw'!$A$2:$A$1001,'Customers Raw'!$I$2:$I$1001,,0)</f>
        <v>Norway</v>
      </c>
    </row>
    <row r="437" spans="1:14" x14ac:dyDescent="0.2">
      <c r="A437" s="8">
        <v>436</v>
      </c>
      <c r="B437" s="17">
        <v>45003</v>
      </c>
      <c r="C437" s="7" t="s">
        <v>449</v>
      </c>
      <c r="D437" s="7" t="s">
        <v>14</v>
      </c>
      <c r="E437" s="8">
        <v>4</v>
      </c>
      <c r="F437" s="18">
        <v>30</v>
      </c>
      <c r="G437" s="19">
        <v>120</v>
      </c>
      <c r="H437" t="str">
        <f>VLOOKUP(C437,'Customers Raw'!$A$2:$G$1001,2,FALSE)</f>
        <v>Female</v>
      </c>
      <c r="I437">
        <f>VLOOKUP(C437,'Customers Raw'!$A$2:$I$1001,3,FALSE)</f>
        <v>57</v>
      </c>
      <c r="J437" t="str">
        <f>VLOOKUP($C437,'Customers Raw'!$A$2:$I$1001,4,FALSE)</f>
        <v>56-65</v>
      </c>
      <c r="K437">
        <f>VLOOKUP($C437,'Customers Raw'!$A$2:$I$1001,5,FALSE)</f>
        <v>10000</v>
      </c>
      <c r="L437">
        <f>VLOOKUP($C437,'Customers Raw'!$A$2:$I$1001,6,FALSE)</f>
        <v>2</v>
      </c>
      <c r="M437" t="str">
        <f>VLOOKUP($C437,'Customers Raw'!$A$2:$I$1001,7,FALSE)</f>
        <v>Bachelors</v>
      </c>
      <c r="N437" t="str">
        <f>_xlfn.XLOOKUP(C437,'Customers Raw'!$A$2:$A$1001,'Customers Raw'!$I$2:$I$1001,,0)</f>
        <v>Slovakia</v>
      </c>
    </row>
    <row r="438" spans="1:14" x14ac:dyDescent="0.2">
      <c r="A438" s="8">
        <v>437</v>
      </c>
      <c r="B438" s="17">
        <v>45206</v>
      </c>
      <c r="C438" s="7" t="s">
        <v>450</v>
      </c>
      <c r="D438" s="7" t="s">
        <v>16</v>
      </c>
      <c r="E438" s="8">
        <v>4</v>
      </c>
      <c r="F438" s="18">
        <v>300</v>
      </c>
      <c r="G438" s="19">
        <v>1200</v>
      </c>
      <c r="H438" t="str">
        <f>VLOOKUP(C438,'Customers Raw'!$A$2:$G$1001,2,FALSE)</f>
        <v>Female</v>
      </c>
      <c r="I438">
        <f>VLOOKUP(C438,'Customers Raw'!$A$2:$I$1001,3,FALSE)</f>
        <v>35</v>
      </c>
      <c r="J438" t="str">
        <f>VLOOKUP($C438,'Customers Raw'!$A$2:$I$1001,4,FALSE)</f>
        <v>26-35</v>
      </c>
      <c r="K438">
        <f>VLOOKUP($C438,'Customers Raw'!$A$2:$I$1001,5,FALSE)</f>
        <v>80000</v>
      </c>
      <c r="L438">
        <f>VLOOKUP($C438,'Customers Raw'!$A$2:$I$1001,6,FALSE)</f>
        <v>2</v>
      </c>
      <c r="M438" t="str">
        <f>VLOOKUP($C438,'Customers Raw'!$A$2:$I$1001,7,FALSE)</f>
        <v>High School</v>
      </c>
      <c r="N438" t="str">
        <f>_xlfn.XLOOKUP(C438,'Customers Raw'!$A$2:$A$1001,'Customers Raw'!$I$2:$I$1001,,0)</f>
        <v>Denmark</v>
      </c>
    </row>
    <row r="439" spans="1:14" x14ac:dyDescent="0.2">
      <c r="A439" s="8">
        <v>438</v>
      </c>
      <c r="B439" s="17">
        <v>44945</v>
      </c>
      <c r="C439" s="7" t="s">
        <v>451</v>
      </c>
      <c r="D439" s="7" t="s">
        <v>14</v>
      </c>
      <c r="E439" s="8">
        <v>1</v>
      </c>
      <c r="F439" s="18">
        <v>30</v>
      </c>
      <c r="G439" s="19">
        <v>30</v>
      </c>
      <c r="H439" t="str">
        <f>VLOOKUP(C439,'Customers Raw'!$A$2:$G$1001,2,FALSE)</f>
        <v>Female</v>
      </c>
      <c r="I439">
        <f>VLOOKUP(C439,'Customers Raw'!$A$2:$I$1001,3,FALSE)</f>
        <v>42</v>
      </c>
      <c r="J439" t="str">
        <f>VLOOKUP($C439,'Customers Raw'!$A$2:$I$1001,4,FALSE)</f>
        <v>36-45</v>
      </c>
      <c r="K439">
        <f>VLOOKUP($C439,'Customers Raw'!$A$2:$I$1001,5,FALSE)</f>
        <v>30000</v>
      </c>
      <c r="L439">
        <f>VLOOKUP($C439,'Customers Raw'!$A$2:$I$1001,6,FALSE)</f>
        <v>3</v>
      </c>
      <c r="M439" t="str">
        <f>VLOOKUP($C439,'Customers Raw'!$A$2:$I$1001,7,FALSE)</f>
        <v>Partial College</v>
      </c>
      <c r="N439" t="str">
        <f>_xlfn.XLOOKUP(C439,'Customers Raw'!$A$2:$A$1001,'Customers Raw'!$I$2:$I$1001,,0)</f>
        <v>Faroe Is.</v>
      </c>
    </row>
    <row r="440" spans="1:14" x14ac:dyDescent="0.2">
      <c r="A440" s="8">
        <v>439</v>
      </c>
      <c r="B440" s="17">
        <v>45116</v>
      </c>
      <c r="C440" s="7" t="s">
        <v>452</v>
      </c>
      <c r="D440" s="7" t="s">
        <v>14</v>
      </c>
      <c r="E440" s="8">
        <v>3</v>
      </c>
      <c r="F440" s="18">
        <v>25</v>
      </c>
      <c r="G440" s="19">
        <v>75</v>
      </c>
      <c r="H440" t="str">
        <f>VLOOKUP(C440,'Customers Raw'!$A$2:$G$1001,2,FALSE)</f>
        <v>Male</v>
      </c>
      <c r="I440">
        <f>VLOOKUP(C440,'Customers Raw'!$A$2:$I$1001,3,FALSE)</f>
        <v>50</v>
      </c>
      <c r="J440" t="str">
        <f>VLOOKUP($C440,'Customers Raw'!$A$2:$I$1001,4,FALSE)</f>
        <v>46-55</v>
      </c>
      <c r="K440">
        <f>VLOOKUP($C440,'Customers Raw'!$A$2:$I$1001,5,FALSE)</f>
        <v>80000</v>
      </c>
      <c r="L440">
        <f>VLOOKUP($C440,'Customers Raw'!$A$2:$I$1001,6,FALSE)</f>
        <v>0</v>
      </c>
      <c r="M440" t="str">
        <f>VLOOKUP($C440,'Customers Raw'!$A$2:$I$1001,7,FALSE)</f>
        <v>Graduate Degree</v>
      </c>
      <c r="N440" t="str">
        <f>_xlfn.XLOOKUP(C440,'Customers Raw'!$A$2:$A$1001,'Customers Raw'!$I$2:$I$1001,,0)</f>
        <v>Portugal</v>
      </c>
    </row>
    <row r="441" spans="1:14" x14ac:dyDescent="0.2">
      <c r="A441" s="8">
        <v>440</v>
      </c>
      <c r="B441" s="17">
        <v>45225</v>
      </c>
      <c r="C441" s="7" t="s">
        <v>453</v>
      </c>
      <c r="D441" s="7" t="s">
        <v>14</v>
      </c>
      <c r="E441" s="8">
        <v>2</v>
      </c>
      <c r="F441" s="18">
        <v>300</v>
      </c>
      <c r="G441" s="19">
        <v>600</v>
      </c>
      <c r="H441" t="str">
        <f>VLOOKUP(C441,'Customers Raw'!$A$2:$G$1001,2,FALSE)</f>
        <v>Male</v>
      </c>
      <c r="I441">
        <f>VLOOKUP(C441,'Customers Raw'!$A$2:$I$1001,3,FALSE)</f>
        <v>64</v>
      </c>
      <c r="J441" t="str">
        <f>VLOOKUP($C441,'Customers Raw'!$A$2:$I$1001,4,FALSE)</f>
        <v>56-65</v>
      </c>
      <c r="K441">
        <f>VLOOKUP($C441,'Customers Raw'!$A$2:$I$1001,5,FALSE)</f>
        <v>70000</v>
      </c>
      <c r="L441">
        <f>VLOOKUP($C441,'Customers Raw'!$A$2:$I$1001,6,FALSE)</f>
        <v>5</v>
      </c>
      <c r="M441" t="str">
        <f>VLOOKUP($C441,'Customers Raw'!$A$2:$I$1001,7,FALSE)</f>
        <v>Partial College</v>
      </c>
      <c r="N441" t="str">
        <f>_xlfn.XLOOKUP(C441,'Customers Raw'!$A$2:$A$1001,'Customers Raw'!$I$2:$I$1001,,0)</f>
        <v>Montenegro</v>
      </c>
    </row>
    <row r="442" spans="1:14" x14ac:dyDescent="0.2">
      <c r="A442" s="8">
        <v>441</v>
      </c>
      <c r="B442" s="17">
        <v>45209</v>
      </c>
      <c r="C442" s="7" t="s">
        <v>454</v>
      </c>
      <c r="D442" s="7" t="s">
        <v>11</v>
      </c>
      <c r="E442" s="8">
        <v>4</v>
      </c>
      <c r="F442" s="18">
        <v>300</v>
      </c>
      <c r="G442" s="19">
        <v>1200</v>
      </c>
      <c r="H442" t="str">
        <f>VLOOKUP(C442,'Customers Raw'!$A$2:$G$1001,2,FALSE)</f>
        <v>Male</v>
      </c>
      <c r="I442">
        <f>VLOOKUP(C442,'Customers Raw'!$A$2:$I$1001,3,FALSE)</f>
        <v>57</v>
      </c>
      <c r="J442" t="str">
        <f>VLOOKUP($C442,'Customers Raw'!$A$2:$I$1001,4,FALSE)</f>
        <v>56-65</v>
      </c>
      <c r="K442">
        <f>VLOOKUP($C442,'Customers Raw'!$A$2:$I$1001,5,FALSE)</f>
        <v>90000</v>
      </c>
      <c r="L442">
        <f>VLOOKUP($C442,'Customers Raw'!$A$2:$I$1001,6,FALSE)</f>
        <v>0</v>
      </c>
      <c r="M442" t="str">
        <f>VLOOKUP($C442,'Customers Raw'!$A$2:$I$1001,7,FALSE)</f>
        <v>Bachelors</v>
      </c>
      <c r="N442" t="str">
        <f>_xlfn.XLOOKUP(C442,'Customers Raw'!$A$2:$A$1001,'Customers Raw'!$I$2:$I$1001,,0)</f>
        <v>Luxembourg</v>
      </c>
    </row>
    <row r="443" spans="1:14" x14ac:dyDescent="0.2">
      <c r="A443" s="8">
        <v>442</v>
      </c>
      <c r="B443" s="17">
        <v>45002</v>
      </c>
      <c r="C443" s="7" t="s">
        <v>455</v>
      </c>
      <c r="D443" s="7" t="s">
        <v>14</v>
      </c>
      <c r="E443" s="8">
        <v>4</v>
      </c>
      <c r="F443" s="18">
        <v>25</v>
      </c>
      <c r="G443" s="19">
        <v>100</v>
      </c>
      <c r="H443" t="str">
        <f>VLOOKUP(C443,'Customers Raw'!$A$2:$G$1001,2,FALSE)</f>
        <v>Female</v>
      </c>
      <c r="I443">
        <f>VLOOKUP(C443,'Customers Raw'!$A$2:$I$1001,3,FALSE)</f>
        <v>60</v>
      </c>
      <c r="J443" t="str">
        <f>VLOOKUP($C443,'Customers Raw'!$A$2:$I$1001,4,FALSE)</f>
        <v>56-65</v>
      </c>
      <c r="K443">
        <f>VLOOKUP($C443,'Customers Raw'!$A$2:$I$1001,5,FALSE)</f>
        <v>70000</v>
      </c>
      <c r="L443">
        <f>VLOOKUP($C443,'Customers Raw'!$A$2:$I$1001,6,FALSE)</f>
        <v>2</v>
      </c>
      <c r="M443" t="str">
        <f>VLOOKUP($C443,'Customers Raw'!$A$2:$I$1001,7,FALSE)</f>
        <v>Partial College</v>
      </c>
      <c r="N443" t="str">
        <f>_xlfn.XLOOKUP(C443,'Customers Raw'!$A$2:$A$1001,'Customers Raw'!$I$2:$I$1001,,0)</f>
        <v>Ukraine</v>
      </c>
    </row>
    <row r="444" spans="1:14" x14ac:dyDescent="0.2">
      <c r="A444" s="8">
        <v>443</v>
      </c>
      <c r="B444" s="17">
        <v>45147</v>
      </c>
      <c r="C444" s="7" t="s">
        <v>456</v>
      </c>
      <c r="D444" s="7" t="s">
        <v>14</v>
      </c>
      <c r="E444" s="8">
        <v>2</v>
      </c>
      <c r="F444" s="18">
        <v>300</v>
      </c>
      <c r="G444" s="19">
        <v>600</v>
      </c>
      <c r="H444" t="str">
        <f>VLOOKUP(C444,'Customers Raw'!$A$2:$G$1001,2,FALSE)</f>
        <v>Male</v>
      </c>
      <c r="I444">
        <f>VLOOKUP(C444,'Customers Raw'!$A$2:$I$1001,3,FALSE)</f>
        <v>29</v>
      </c>
      <c r="J444" t="str">
        <f>VLOOKUP($C444,'Customers Raw'!$A$2:$I$1001,4,FALSE)</f>
        <v>26-35</v>
      </c>
      <c r="K444">
        <f>VLOOKUP($C444,'Customers Raw'!$A$2:$I$1001,5,FALSE)</f>
        <v>80000</v>
      </c>
      <c r="L444">
        <f>VLOOKUP($C444,'Customers Raw'!$A$2:$I$1001,6,FALSE)</f>
        <v>4</v>
      </c>
      <c r="M444" t="str">
        <f>VLOOKUP($C444,'Customers Raw'!$A$2:$I$1001,7,FALSE)</f>
        <v>Graduate Degree</v>
      </c>
      <c r="N444" t="str">
        <f>_xlfn.XLOOKUP(C444,'Customers Raw'!$A$2:$A$1001,'Customers Raw'!$I$2:$I$1001,,0)</f>
        <v>Latvia</v>
      </c>
    </row>
    <row r="445" spans="1:14" x14ac:dyDescent="0.2">
      <c r="A445" s="8">
        <v>444</v>
      </c>
      <c r="B445" s="17">
        <v>44992</v>
      </c>
      <c r="C445" s="7" t="s">
        <v>457</v>
      </c>
      <c r="D445" s="7" t="s">
        <v>14</v>
      </c>
      <c r="E445" s="8">
        <v>3</v>
      </c>
      <c r="F445" s="18">
        <v>30</v>
      </c>
      <c r="G445" s="19">
        <v>90</v>
      </c>
      <c r="H445" t="str">
        <f>VLOOKUP(C445,'Customers Raw'!$A$2:$G$1001,2,FALSE)</f>
        <v>Female</v>
      </c>
      <c r="I445">
        <f>VLOOKUP(C445,'Customers Raw'!$A$2:$I$1001,3,FALSE)</f>
        <v>61</v>
      </c>
      <c r="J445" t="str">
        <f>VLOOKUP($C445,'Customers Raw'!$A$2:$I$1001,4,FALSE)</f>
        <v>56-65</v>
      </c>
      <c r="K445">
        <f>VLOOKUP($C445,'Customers Raw'!$A$2:$I$1001,5,FALSE)</f>
        <v>40000</v>
      </c>
      <c r="L445">
        <f>VLOOKUP($C445,'Customers Raw'!$A$2:$I$1001,6,FALSE)</f>
        <v>1</v>
      </c>
      <c r="M445" t="str">
        <f>VLOOKUP($C445,'Customers Raw'!$A$2:$I$1001,7,FALSE)</f>
        <v>Bachelors</v>
      </c>
      <c r="N445" t="str">
        <f>_xlfn.XLOOKUP(C445,'Customers Raw'!$A$2:$A$1001,'Customers Raw'!$I$2:$I$1001,,0)</f>
        <v>Netherlands</v>
      </c>
    </row>
    <row r="446" spans="1:14" x14ac:dyDescent="0.2">
      <c r="A446" s="8">
        <v>445</v>
      </c>
      <c r="B446" s="17">
        <v>44948</v>
      </c>
      <c r="C446" s="7" t="s">
        <v>458</v>
      </c>
      <c r="D446" s="7" t="s">
        <v>16</v>
      </c>
      <c r="E446" s="8">
        <v>1</v>
      </c>
      <c r="F446" s="18">
        <v>300</v>
      </c>
      <c r="G446" s="19">
        <v>300</v>
      </c>
      <c r="H446" t="str">
        <f>VLOOKUP(C446,'Customers Raw'!$A$2:$G$1001,2,FALSE)</f>
        <v>Female</v>
      </c>
      <c r="I446">
        <f>VLOOKUP(C446,'Customers Raw'!$A$2:$I$1001,3,FALSE)</f>
        <v>53</v>
      </c>
      <c r="J446" t="str">
        <f>VLOOKUP($C446,'Customers Raw'!$A$2:$I$1001,4,FALSE)</f>
        <v>46-55</v>
      </c>
      <c r="K446">
        <f>VLOOKUP($C446,'Customers Raw'!$A$2:$I$1001,5,FALSE)</f>
        <v>30000</v>
      </c>
      <c r="L446">
        <f>VLOOKUP($C446,'Customers Raw'!$A$2:$I$1001,6,FALSE)</f>
        <v>0</v>
      </c>
      <c r="M446" t="str">
        <f>VLOOKUP($C446,'Customers Raw'!$A$2:$I$1001,7,FALSE)</f>
        <v>High School</v>
      </c>
      <c r="N446" t="str">
        <f>_xlfn.XLOOKUP(C446,'Customers Raw'!$A$2:$A$1001,'Customers Raw'!$I$2:$I$1001,,0)</f>
        <v>Ukraine</v>
      </c>
    </row>
    <row r="447" spans="1:14" x14ac:dyDescent="0.2">
      <c r="A447" s="8">
        <v>446</v>
      </c>
      <c r="B447" s="17">
        <v>45084</v>
      </c>
      <c r="C447" s="7" t="s">
        <v>459</v>
      </c>
      <c r="D447" s="7" t="s">
        <v>16</v>
      </c>
      <c r="E447" s="8">
        <v>1</v>
      </c>
      <c r="F447" s="18">
        <v>50</v>
      </c>
      <c r="G447" s="19">
        <v>50</v>
      </c>
      <c r="H447" t="str">
        <f>VLOOKUP(C447,'Customers Raw'!$A$2:$G$1001,2,FALSE)</f>
        <v>Male</v>
      </c>
      <c r="I447">
        <f>VLOOKUP(C447,'Customers Raw'!$A$2:$I$1001,3,FALSE)</f>
        <v>21</v>
      </c>
      <c r="J447" t="str">
        <f>VLOOKUP($C447,'Customers Raw'!$A$2:$I$1001,4,FALSE)</f>
        <v>18-25</v>
      </c>
      <c r="K447">
        <f>VLOOKUP($C447,'Customers Raw'!$A$2:$I$1001,5,FALSE)</f>
        <v>40000</v>
      </c>
      <c r="L447">
        <f>VLOOKUP($C447,'Customers Raw'!$A$2:$I$1001,6,FALSE)</f>
        <v>1</v>
      </c>
      <c r="M447" t="str">
        <f>VLOOKUP($C447,'Customers Raw'!$A$2:$I$1001,7,FALSE)</f>
        <v>Bachelors</v>
      </c>
      <c r="N447" t="str">
        <f>_xlfn.XLOOKUP(C447,'Customers Raw'!$A$2:$A$1001,'Customers Raw'!$I$2:$I$1001,,0)</f>
        <v>Poland</v>
      </c>
    </row>
    <row r="448" spans="1:14" x14ac:dyDescent="0.2">
      <c r="A448" s="8">
        <v>447</v>
      </c>
      <c r="B448" s="17">
        <v>45113</v>
      </c>
      <c r="C448" s="7" t="s">
        <v>460</v>
      </c>
      <c r="D448" s="7" t="s">
        <v>11</v>
      </c>
      <c r="E448" s="8">
        <v>4</v>
      </c>
      <c r="F448" s="18">
        <v>500</v>
      </c>
      <c r="G448" s="19">
        <v>2000</v>
      </c>
      <c r="H448" t="str">
        <f>VLOOKUP(C448,'Customers Raw'!$A$2:$G$1001,2,FALSE)</f>
        <v>Male</v>
      </c>
      <c r="I448">
        <f>VLOOKUP(C448,'Customers Raw'!$A$2:$I$1001,3,FALSE)</f>
        <v>22</v>
      </c>
      <c r="J448" t="str">
        <f>VLOOKUP($C448,'Customers Raw'!$A$2:$I$1001,4,FALSE)</f>
        <v>18-25</v>
      </c>
      <c r="K448">
        <f>VLOOKUP($C448,'Customers Raw'!$A$2:$I$1001,5,FALSE)</f>
        <v>130000</v>
      </c>
      <c r="L448">
        <f>VLOOKUP($C448,'Customers Raw'!$A$2:$I$1001,6,FALSE)</f>
        <v>0</v>
      </c>
      <c r="M448" t="str">
        <f>VLOOKUP($C448,'Customers Raw'!$A$2:$I$1001,7,FALSE)</f>
        <v>Graduate Degree</v>
      </c>
      <c r="N448" t="str">
        <f>_xlfn.XLOOKUP(C448,'Customers Raw'!$A$2:$A$1001,'Customers Raw'!$I$2:$I$1001,,0)</f>
        <v>Croatia</v>
      </c>
    </row>
    <row r="449" spans="1:14" x14ac:dyDescent="0.2">
      <c r="A449" s="8">
        <v>448</v>
      </c>
      <c r="B449" s="17">
        <v>44947</v>
      </c>
      <c r="C449" s="7" t="s">
        <v>461</v>
      </c>
      <c r="D449" s="7" t="s">
        <v>11</v>
      </c>
      <c r="E449" s="8">
        <v>2</v>
      </c>
      <c r="F449" s="18">
        <v>30</v>
      </c>
      <c r="G449" s="19">
        <v>60</v>
      </c>
      <c r="H449" t="str">
        <f>VLOOKUP(C449,'Customers Raw'!$A$2:$G$1001,2,FALSE)</f>
        <v>Female</v>
      </c>
      <c r="I449">
        <f>VLOOKUP(C449,'Customers Raw'!$A$2:$I$1001,3,FALSE)</f>
        <v>54</v>
      </c>
      <c r="J449" t="str">
        <f>VLOOKUP($C449,'Customers Raw'!$A$2:$I$1001,4,FALSE)</f>
        <v>46-55</v>
      </c>
      <c r="K449">
        <f>VLOOKUP($C449,'Customers Raw'!$A$2:$I$1001,5,FALSE)</f>
        <v>40000</v>
      </c>
      <c r="L449">
        <f>VLOOKUP($C449,'Customers Raw'!$A$2:$I$1001,6,FALSE)</f>
        <v>1</v>
      </c>
      <c r="M449" t="str">
        <f>VLOOKUP($C449,'Customers Raw'!$A$2:$I$1001,7,FALSE)</f>
        <v>Bachelors</v>
      </c>
      <c r="N449" t="str">
        <f>_xlfn.XLOOKUP(C449,'Customers Raw'!$A$2:$A$1001,'Customers Raw'!$I$2:$I$1001,,0)</f>
        <v>Macedonia</v>
      </c>
    </row>
    <row r="450" spans="1:14" x14ac:dyDescent="0.2">
      <c r="A450" s="8">
        <v>449</v>
      </c>
      <c r="B450" s="17">
        <v>45110</v>
      </c>
      <c r="C450" s="7" t="s">
        <v>462</v>
      </c>
      <c r="D450" s="7" t="s">
        <v>16</v>
      </c>
      <c r="E450" s="8">
        <v>4</v>
      </c>
      <c r="F450" s="18">
        <v>50</v>
      </c>
      <c r="G450" s="19">
        <v>200</v>
      </c>
      <c r="H450" t="str">
        <f>VLOOKUP(C450,'Customers Raw'!$A$2:$G$1001,2,FALSE)</f>
        <v>Male</v>
      </c>
      <c r="I450">
        <f>VLOOKUP(C450,'Customers Raw'!$A$2:$I$1001,3,FALSE)</f>
        <v>25</v>
      </c>
      <c r="J450" t="str">
        <f>VLOOKUP($C450,'Customers Raw'!$A$2:$I$1001,4,FALSE)</f>
        <v>18-25</v>
      </c>
      <c r="K450">
        <f>VLOOKUP($C450,'Customers Raw'!$A$2:$I$1001,5,FALSE)</f>
        <v>30000</v>
      </c>
      <c r="L450">
        <f>VLOOKUP($C450,'Customers Raw'!$A$2:$I$1001,6,FALSE)</f>
        <v>3</v>
      </c>
      <c r="M450" t="str">
        <f>VLOOKUP($C450,'Customers Raw'!$A$2:$I$1001,7,FALSE)</f>
        <v>Graduate Degree</v>
      </c>
      <c r="N450" t="str">
        <f>_xlfn.XLOOKUP(C450,'Customers Raw'!$A$2:$A$1001,'Customers Raw'!$I$2:$I$1001,,0)</f>
        <v>Monaco</v>
      </c>
    </row>
    <row r="451" spans="1:14" x14ac:dyDescent="0.2">
      <c r="A451" s="8">
        <v>450</v>
      </c>
      <c r="B451" s="17">
        <v>45034</v>
      </c>
      <c r="C451" s="7" t="s">
        <v>463</v>
      </c>
      <c r="D451" s="7" t="s">
        <v>11</v>
      </c>
      <c r="E451" s="8">
        <v>2</v>
      </c>
      <c r="F451" s="18">
        <v>25</v>
      </c>
      <c r="G451" s="19">
        <v>50</v>
      </c>
      <c r="H451" t="str">
        <f>VLOOKUP(C451,'Customers Raw'!$A$2:$G$1001,2,FALSE)</f>
        <v>Female</v>
      </c>
      <c r="I451">
        <f>VLOOKUP(C451,'Customers Raw'!$A$2:$I$1001,3,FALSE)</f>
        <v>59</v>
      </c>
      <c r="J451" t="str">
        <f>VLOOKUP($C451,'Customers Raw'!$A$2:$I$1001,4,FALSE)</f>
        <v>56-65</v>
      </c>
      <c r="K451">
        <f>VLOOKUP($C451,'Customers Raw'!$A$2:$I$1001,5,FALSE)</f>
        <v>40000</v>
      </c>
      <c r="L451">
        <f>VLOOKUP($C451,'Customers Raw'!$A$2:$I$1001,6,FALSE)</f>
        <v>1</v>
      </c>
      <c r="M451" t="str">
        <f>VLOOKUP($C451,'Customers Raw'!$A$2:$I$1001,7,FALSE)</f>
        <v>Bachelors</v>
      </c>
      <c r="N451" t="str">
        <f>_xlfn.XLOOKUP(C451,'Customers Raw'!$A$2:$A$1001,'Customers Raw'!$I$2:$I$1001,,0)</f>
        <v>Bulgaria</v>
      </c>
    </row>
    <row r="452" spans="1:14" x14ac:dyDescent="0.2">
      <c r="A452" s="8">
        <v>451</v>
      </c>
      <c r="B452" s="17">
        <v>45276</v>
      </c>
      <c r="C452" s="7" t="s">
        <v>464</v>
      </c>
      <c r="D452" s="7" t="s">
        <v>16</v>
      </c>
      <c r="E452" s="8">
        <v>1</v>
      </c>
      <c r="F452" s="18">
        <v>30</v>
      </c>
      <c r="G452" s="19">
        <v>30</v>
      </c>
      <c r="H452" t="str">
        <f>VLOOKUP(C452,'Customers Raw'!$A$2:$G$1001,2,FALSE)</f>
        <v>Female</v>
      </c>
      <c r="I452">
        <f>VLOOKUP(C452,'Customers Raw'!$A$2:$I$1001,3,FALSE)</f>
        <v>45</v>
      </c>
      <c r="J452" t="str">
        <f>VLOOKUP($C452,'Customers Raw'!$A$2:$I$1001,4,FALSE)</f>
        <v>36-45</v>
      </c>
      <c r="K452">
        <f>VLOOKUP($C452,'Customers Raw'!$A$2:$I$1001,5,FALSE)</f>
        <v>10000</v>
      </c>
      <c r="L452">
        <f>VLOOKUP($C452,'Customers Raw'!$A$2:$I$1001,6,FALSE)</f>
        <v>2</v>
      </c>
      <c r="M452" t="str">
        <f>VLOOKUP($C452,'Customers Raw'!$A$2:$I$1001,7,FALSE)</f>
        <v>High School</v>
      </c>
      <c r="N452" t="str">
        <f>_xlfn.XLOOKUP(C452,'Customers Raw'!$A$2:$A$1001,'Customers Raw'!$I$2:$I$1001,,0)</f>
        <v>Bosnia and Herzegovina</v>
      </c>
    </row>
    <row r="453" spans="1:14" x14ac:dyDescent="0.2">
      <c r="A453" s="8">
        <v>452</v>
      </c>
      <c r="B453" s="17">
        <v>45054</v>
      </c>
      <c r="C453" s="7" t="s">
        <v>465</v>
      </c>
      <c r="D453" s="7" t="s">
        <v>14</v>
      </c>
      <c r="E453" s="8">
        <v>3</v>
      </c>
      <c r="F453" s="18">
        <v>500</v>
      </c>
      <c r="G453" s="19">
        <v>1500</v>
      </c>
      <c r="H453" t="str">
        <f>VLOOKUP(C453,'Customers Raw'!$A$2:$G$1001,2,FALSE)</f>
        <v>Female</v>
      </c>
      <c r="I453">
        <f>VLOOKUP(C453,'Customers Raw'!$A$2:$I$1001,3,FALSE)</f>
        <v>48</v>
      </c>
      <c r="J453" t="str">
        <f>VLOOKUP($C453,'Customers Raw'!$A$2:$I$1001,4,FALSE)</f>
        <v>46-55</v>
      </c>
      <c r="K453">
        <f>VLOOKUP($C453,'Customers Raw'!$A$2:$I$1001,5,FALSE)</f>
        <v>40000</v>
      </c>
      <c r="L453">
        <f>VLOOKUP($C453,'Customers Raw'!$A$2:$I$1001,6,FALSE)</f>
        <v>1</v>
      </c>
      <c r="M453" t="str">
        <f>VLOOKUP($C453,'Customers Raw'!$A$2:$I$1001,7,FALSE)</f>
        <v>Bachelors</v>
      </c>
      <c r="N453" t="str">
        <f>_xlfn.XLOOKUP(C453,'Customers Raw'!$A$2:$A$1001,'Customers Raw'!$I$2:$I$1001,,0)</f>
        <v>Luxembourg</v>
      </c>
    </row>
    <row r="454" spans="1:14" x14ac:dyDescent="0.2">
      <c r="A454" s="8">
        <v>453</v>
      </c>
      <c r="B454" s="17">
        <v>45268</v>
      </c>
      <c r="C454" s="7" t="s">
        <v>466</v>
      </c>
      <c r="D454" s="7" t="s">
        <v>14</v>
      </c>
      <c r="E454" s="8">
        <v>2</v>
      </c>
      <c r="F454" s="18">
        <v>500</v>
      </c>
      <c r="G454" s="19">
        <v>1000</v>
      </c>
      <c r="H454" t="str">
        <f>VLOOKUP(C454,'Customers Raw'!$A$2:$G$1001,2,FALSE)</f>
        <v>Female</v>
      </c>
      <c r="I454">
        <f>VLOOKUP(C454,'Customers Raw'!$A$2:$I$1001,3,FALSE)</f>
        <v>26</v>
      </c>
      <c r="J454" t="str">
        <f>VLOOKUP($C454,'Customers Raw'!$A$2:$I$1001,4,FALSE)</f>
        <v>26-35</v>
      </c>
      <c r="K454">
        <f>VLOOKUP($C454,'Customers Raw'!$A$2:$I$1001,5,FALSE)</f>
        <v>30000</v>
      </c>
      <c r="L454">
        <f>VLOOKUP($C454,'Customers Raw'!$A$2:$I$1001,6,FALSE)</f>
        <v>2</v>
      </c>
      <c r="M454" t="str">
        <f>VLOOKUP($C454,'Customers Raw'!$A$2:$I$1001,7,FALSE)</f>
        <v>Partial College</v>
      </c>
      <c r="N454" t="str">
        <f>_xlfn.XLOOKUP(C454,'Customers Raw'!$A$2:$A$1001,'Customers Raw'!$I$2:$I$1001,,0)</f>
        <v>Andorra</v>
      </c>
    </row>
    <row r="455" spans="1:14" x14ac:dyDescent="0.2">
      <c r="A455" s="8">
        <v>454</v>
      </c>
      <c r="B455" s="17">
        <v>44979</v>
      </c>
      <c r="C455" s="7" t="s">
        <v>467</v>
      </c>
      <c r="D455" s="7" t="s">
        <v>11</v>
      </c>
      <c r="E455" s="8">
        <v>1</v>
      </c>
      <c r="F455" s="18">
        <v>25</v>
      </c>
      <c r="G455" s="19">
        <v>25</v>
      </c>
      <c r="H455" t="str">
        <f>VLOOKUP(C455,'Customers Raw'!$A$2:$G$1001,2,FALSE)</f>
        <v>Female</v>
      </c>
      <c r="I455">
        <f>VLOOKUP(C455,'Customers Raw'!$A$2:$I$1001,3,FALSE)</f>
        <v>46</v>
      </c>
      <c r="J455" t="str">
        <f>VLOOKUP($C455,'Customers Raw'!$A$2:$I$1001,4,FALSE)</f>
        <v>46-55</v>
      </c>
      <c r="K455">
        <f>VLOOKUP($C455,'Customers Raw'!$A$2:$I$1001,5,FALSE)</f>
        <v>70000</v>
      </c>
      <c r="L455">
        <f>VLOOKUP($C455,'Customers Raw'!$A$2:$I$1001,6,FALSE)</f>
        <v>5</v>
      </c>
      <c r="M455" t="str">
        <f>VLOOKUP($C455,'Customers Raw'!$A$2:$I$1001,7,FALSE)</f>
        <v>Partial College</v>
      </c>
      <c r="N455" t="str">
        <f>_xlfn.XLOOKUP(C455,'Customers Raw'!$A$2:$A$1001,'Customers Raw'!$I$2:$I$1001,,0)</f>
        <v>Faroe Is.</v>
      </c>
    </row>
    <row r="456" spans="1:14" x14ac:dyDescent="0.2">
      <c r="A456" s="8">
        <v>455</v>
      </c>
      <c r="B456" s="17">
        <v>45108</v>
      </c>
      <c r="C456" s="7" t="s">
        <v>468</v>
      </c>
      <c r="D456" s="7" t="s">
        <v>16</v>
      </c>
      <c r="E456" s="8">
        <v>4</v>
      </c>
      <c r="F456" s="18">
        <v>25</v>
      </c>
      <c r="G456" s="19">
        <v>100</v>
      </c>
      <c r="H456" t="str">
        <f>VLOOKUP(C456,'Customers Raw'!$A$2:$G$1001,2,FALSE)</f>
        <v>Male</v>
      </c>
      <c r="I456">
        <f>VLOOKUP(C456,'Customers Raw'!$A$2:$I$1001,3,FALSE)</f>
        <v>31</v>
      </c>
      <c r="J456" t="str">
        <f>VLOOKUP($C456,'Customers Raw'!$A$2:$I$1001,4,FALSE)</f>
        <v>26-35</v>
      </c>
      <c r="K456">
        <f>VLOOKUP($C456,'Customers Raw'!$A$2:$I$1001,5,FALSE)</f>
        <v>30000</v>
      </c>
      <c r="L456">
        <f>VLOOKUP($C456,'Customers Raw'!$A$2:$I$1001,6,FALSE)</f>
        <v>0</v>
      </c>
      <c r="M456" t="str">
        <f>VLOOKUP($C456,'Customers Raw'!$A$2:$I$1001,7,FALSE)</f>
        <v>High School</v>
      </c>
      <c r="N456" t="str">
        <f>_xlfn.XLOOKUP(C456,'Customers Raw'!$A$2:$A$1001,'Customers Raw'!$I$2:$I$1001,,0)</f>
        <v>Denmark</v>
      </c>
    </row>
    <row r="457" spans="1:14" x14ac:dyDescent="0.2">
      <c r="A457" s="8">
        <v>456</v>
      </c>
      <c r="B457" s="17">
        <v>45213</v>
      </c>
      <c r="C457" s="7" t="s">
        <v>469</v>
      </c>
      <c r="D457" s="7" t="s">
        <v>16</v>
      </c>
      <c r="E457" s="8">
        <v>2</v>
      </c>
      <c r="F457" s="18">
        <v>30</v>
      </c>
      <c r="G457" s="19">
        <v>60</v>
      </c>
      <c r="H457" t="str">
        <f>VLOOKUP(C457,'Customers Raw'!$A$2:$G$1001,2,FALSE)</f>
        <v>Male</v>
      </c>
      <c r="I457">
        <f>VLOOKUP(C457,'Customers Raw'!$A$2:$I$1001,3,FALSE)</f>
        <v>57</v>
      </c>
      <c r="J457" t="str">
        <f>VLOOKUP($C457,'Customers Raw'!$A$2:$I$1001,4,FALSE)</f>
        <v>56-65</v>
      </c>
      <c r="K457">
        <f>VLOOKUP($C457,'Customers Raw'!$A$2:$I$1001,5,FALSE)</f>
        <v>80000</v>
      </c>
      <c r="L457">
        <f>VLOOKUP($C457,'Customers Raw'!$A$2:$I$1001,6,FALSE)</f>
        <v>4</v>
      </c>
      <c r="M457" t="str">
        <f>VLOOKUP($C457,'Customers Raw'!$A$2:$I$1001,7,FALSE)</f>
        <v>Partial College</v>
      </c>
      <c r="N457" t="str">
        <f>_xlfn.XLOOKUP(C457,'Customers Raw'!$A$2:$A$1001,'Customers Raw'!$I$2:$I$1001,,0)</f>
        <v>Hungary</v>
      </c>
    </row>
    <row r="458" spans="1:14" x14ac:dyDescent="0.2">
      <c r="A458" s="8">
        <v>457</v>
      </c>
      <c r="B458" s="17">
        <v>45135</v>
      </c>
      <c r="C458" s="7" t="s">
        <v>470</v>
      </c>
      <c r="D458" s="7" t="s">
        <v>11</v>
      </c>
      <c r="E458" s="8">
        <v>3</v>
      </c>
      <c r="F458" s="18">
        <v>300</v>
      </c>
      <c r="G458" s="19">
        <v>900</v>
      </c>
      <c r="H458" t="str">
        <f>VLOOKUP(C458,'Customers Raw'!$A$2:$G$1001,2,FALSE)</f>
        <v>Female</v>
      </c>
      <c r="I458">
        <f>VLOOKUP(C458,'Customers Raw'!$A$2:$I$1001,3,FALSE)</f>
        <v>58</v>
      </c>
      <c r="J458" t="str">
        <f>VLOOKUP($C458,'Customers Raw'!$A$2:$I$1001,4,FALSE)</f>
        <v>56-65</v>
      </c>
      <c r="K458">
        <f>VLOOKUP($C458,'Customers Raw'!$A$2:$I$1001,5,FALSE)</f>
        <v>120000</v>
      </c>
      <c r="L458">
        <f>VLOOKUP($C458,'Customers Raw'!$A$2:$I$1001,6,FALSE)</f>
        <v>3</v>
      </c>
      <c r="M458" t="str">
        <f>VLOOKUP($C458,'Customers Raw'!$A$2:$I$1001,7,FALSE)</f>
        <v>High School</v>
      </c>
      <c r="N458" t="str">
        <f>_xlfn.XLOOKUP(C458,'Customers Raw'!$A$2:$A$1001,'Customers Raw'!$I$2:$I$1001,,0)</f>
        <v>Greece</v>
      </c>
    </row>
    <row r="459" spans="1:14" x14ac:dyDescent="0.2">
      <c r="A459" s="8">
        <v>458</v>
      </c>
      <c r="B459" s="17">
        <v>45244</v>
      </c>
      <c r="C459" s="7" t="s">
        <v>471</v>
      </c>
      <c r="D459" s="7" t="s">
        <v>16</v>
      </c>
      <c r="E459" s="8">
        <v>4</v>
      </c>
      <c r="F459" s="18">
        <v>25</v>
      </c>
      <c r="G459" s="19">
        <v>100</v>
      </c>
      <c r="H459" t="str">
        <f>VLOOKUP(C459,'Customers Raw'!$A$2:$G$1001,2,FALSE)</f>
        <v>Female</v>
      </c>
      <c r="I459">
        <f>VLOOKUP(C459,'Customers Raw'!$A$2:$I$1001,3,FALSE)</f>
        <v>39</v>
      </c>
      <c r="J459" t="str">
        <f>VLOOKUP($C459,'Customers Raw'!$A$2:$I$1001,4,FALSE)</f>
        <v>36-45</v>
      </c>
      <c r="K459">
        <f>VLOOKUP($C459,'Customers Raw'!$A$2:$I$1001,5,FALSE)</f>
        <v>20000</v>
      </c>
      <c r="L459">
        <f>VLOOKUP($C459,'Customers Raw'!$A$2:$I$1001,6,FALSE)</f>
        <v>1</v>
      </c>
      <c r="M459" t="str">
        <f>VLOOKUP($C459,'Customers Raw'!$A$2:$I$1001,7,FALSE)</f>
        <v>Partial College</v>
      </c>
      <c r="N459" t="str">
        <f>_xlfn.XLOOKUP(C459,'Customers Raw'!$A$2:$A$1001,'Customers Raw'!$I$2:$I$1001,,0)</f>
        <v>Austria</v>
      </c>
    </row>
    <row r="460" spans="1:14" x14ac:dyDescent="0.2">
      <c r="A460" s="8">
        <v>459</v>
      </c>
      <c r="B460" s="17">
        <v>45006</v>
      </c>
      <c r="C460" s="7" t="s">
        <v>472</v>
      </c>
      <c r="D460" s="7" t="s">
        <v>14</v>
      </c>
      <c r="E460" s="8">
        <v>4</v>
      </c>
      <c r="F460" s="18">
        <v>300</v>
      </c>
      <c r="G460" s="19">
        <v>1200</v>
      </c>
      <c r="H460" t="str">
        <f>VLOOKUP(C460,'Customers Raw'!$A$2:$G$1001,2,FALSE)</f>
        <v>Male</v>
      </c>
      <c r="I460">
        <f>VLOOKUP(C460,'Customers Raw'!$A$2:$I$1001,3,FALSE)</f>
        <v>28</v>
      </c>
      <c r="J460" t="str">
        <f>VLOOKUP($C460,'Customers Raw'!$A$2:$I$1001,4,FALSE)</f>
        <v>26-35</v>
      </c>
      <c r="K460">
        <f>VLOOKUP($C460,'Customers Raw'!$A$2:$I$1001,5,FALSE)</f>
        <v>120000</v>
      </c>
      <c r="L460">
        <f>VLOOKUP($C460,'Customers Raw'!$A$2:$I$1001,6,FALSE)</f>
        <v>0</v>
      </c>
      <c r="M460" t="str">
        <f>VLOOKUP($C460,'Customers Raw'!$A$2:$I$1001,7,FALSE)</f>
        <v>Partial High School</v>
      </c>
      <c r="N460" t="str">
        <f>_xlfn.XLOOKUP(C460,'Customers Raw'!$A$2:$A$1001,'Customers Raw'!$I$2:$I$1001,,0)</f>
        <v>Germany</v>
      </c>
    </row>
    <row r="461" spans="1:14" x14ac:dyDescent="0.2">
      <c r="A461" s="8">
        <v>460</v>
      </c>
      <c r="B461" s="17">
        <v>45048</v>
      </c>
      <c r="C461" s="7" t="s">
        <v>473</v>
      </c>
      <c r="D461" s="7" t="s">
        <v>11</v>
      </c>
      <c r="E461" s="8">
        <v>1</v>
      </c>
      <c r="F461" s="18">
        <v>50</v>
      </c>
      <c r="G461" s="19">
        <v>50</v>
      </c>
      <c r="H461" t="str">
        <f>VLOOKUP(C461,'Customers Raw'!$A$2:$G$1001,2,FALSE)</f>
        <v>Male</v>
      </c>
      <c r="I461">
        <f>VLOOKUP(C461,'Customers Raw'!$A$2:$I$1001,3,FALSE)</f>
        <v>40</v>
      </c>
      <c r="J461" t="str">
        <f>VLOOKUP($C461,'Customers Raw'!$A$2:$I$1001,4,FALSE)</f>
        <v>36-45</v>
      </c>
      <c r="K461">
        <f>VLOOKUP($C461,'Customers Raw'!$A$2:$I$1001,5,FALSE)</f>
        <v>80000</v>
      </c>
      <c r="L461">
        <f>VLOOKUP($C461,'Customers Raw'!$A$2:$I$1001,6,FALSE)</f>
        <v>0</v>
      </c>
      <c r="M461" t="str">
        <f>VLOOKUP($C461,'Customers Raw'!$A$2:$I$1001,7,FALSE)</f>
        <v>Bachelors</v>
      </c>
      <c r="N461" t="str">
        <f>_xlfn.XLOOKUP(C461,'Customers Raw'!$A$2:$A$1001,'Customers Raw'!$I$2:$I$1001,,0)</f>
        <v>Liechtenstein</v>
      </c>
    </row>
    <row r="462" spans="1:14" x14ac:dyDescent="0.2">
      <c r="A462" s="8">
        <v>461</v>
      </c>
      <c r="B462" s="17">
        <v>45010</v>
      </c>
      <c r="C462" s="7" t="s">
        <v>474</v>
      </c>
      <c r="D462" s="7" t="s">
        <v>11</v>
      </c>
      <c r="E462" s="8">
        <v>2</v>
      </c>
      <c r="F462" s="18">
        <v>500</v>
      </c>
      <c r="G462" s="19">
        <v>1000</v>
      </c>
      <c r="H462" t="str">
        <f>VLOOKUP(C462,'Customers Raw'!$A$2:$G$1001,2,FALSE)</f>
        <v>Female</v>
      </c>
      <c r="I462">
        <f>VLOOKUP(C462,'Customers Raw'!$A$2:$I$1001,3,FALSE)</f>
        <v>18</v>
      </c>
      <c r="J462" t="str">
        <f>VLOOKUP($C462,'Customers Raw'!$A$2:$I$1001,4,FALSE)</f>
        <v>18-25</v>
      </c>
      <c r="K462">
        <f>VLOOKUP($C462,'Customers Raw'!$A$2:$I$1001,5,FALSE)</f>
        <v>20000</v>
      </c>
      <c r="L462">
        <f>VLOOKUP($C462,'Customers Raw'!$A$2:$I$1001,6,FALSE)</f>
        <v>0</v>
      </c>
      <c r="M462" t="str">
        <f>VLOOKUP($C462,'Customers Raw'!$A$2:$I$1001,7,FALSE)</f>
        <v>Partial High School</v>
      </c>
      <c r="N462" t="str">
        <f>_xlfn.XLOOKUP(C462,'Customers Raw'!$A$2:$A$1001,'Customers Raw'!$I$2:$I$1001,,0)</f>
        <v>Cyprus</v>
      </c>
    </row>
    <row r="463" spans="1:14" x14ac:dyDescent="0.2">
      <c r="A463" s="8">
        <v>462</v>
      </c>
      <c r="B463" s="17">
        <v>45017</v>
      </c>
      <c r="C463" s="7" t="s">
        <v>475</v>
      </c>
      <c r="D463" s="7" t="s">
        <v>16</v>
      </c>
      <c r="E463" s="8">
        <v>4</v>
      </c>
      <c r="F463" s="18">
        <v>300</v>
      </c>
      <c r="G463" s="19">
        <v>1200</v>
      </c>
      <c r="H463" t="str">
        <f>VLOOKUP(C463,'Customers Raw'!$A$2:$G$1001,2,FALSE)</f>
        <v>Male</v>
      </c>
      <c r="I463">
        <f>VLOOKUP(C463,'Customers Raw'!$A$2:$I$1001,3,FALSE)</f>
        <v>63</v>
      </c>
      <c r="J463" t="str">
        <f>VLOOKUP($C463,'Customers Raw'!$A$2:$I$1001,4,FALSE)</f>
        <v>56-65</v>
      </c>
      <c r="K463">
        <f>VLOOKUP($C463,'Customers Raw'!$A$2:$I$1001,5,FALSE)</f>
        <v>120000</v>
      </c>
      <c r="L463">
        <f>VLOOKUP($C463,'Customers Raw'!$A$2:$I$1001,6,FALSE)</f>
        <v>1</v>
      </c>
      <c r="M463" t="str">
        <f>VLOOKUP($C463,'Customers Raw'!$A$2:$I$1001,7,FALSE)</f>
        <v>Bachelors</v>
      </c>
      <c r="N463" t="str">
        <f>_xlfn.XLOOKUP(C463,'Customers Raw'!$A$2:$A$1001,'Customers Raw'!$I$2:$I$1001,,0)</f>
        <v>Denmark</v>
      </c>
    </row>
    <row r="464" spans="1:14" x14ac:dyDescent="0.2">
      <c r="A464" s="8">
        <v>463</v>
      </c>
      <c r="B464" s="17">
        <v>45138</v>
      </c>
      <c r="C464" s="7" t="s">
        <v>476</v>
      </c>
      <c r="D464" s="7" t="s">
        <v>11</v>
      </c>
      <c r="E464" s="8">
        <v>3</v>
      </c>
      <c r="F464" s="18">
        <v>500</v>
      </c>
      <c r="G464" s="19">
        <v>1500</v>
      </c>
      <c r="H464" t="str">
        <f>VLOOKUP(C464,'Customers Raw'!$A$2:$G$1001,2,FALSE)</f>
        <v>Female</v>
      </c>
      <c r="I464">
        <f>VLOOKUP(C464,'Customers Raw'!$A$2:$I$1001,3,FALSE)</f>
        <v>54</v>
      </c>
      <c r="J464" t="str">
        <f>VLOOKUP($C464,'Customers Raw'!$A$2:$I$1001,4,FALSE)</f>
        <v>46-55</v>
      </c>
      <c r="K464">
        <f>VLOOKUP($C464,'Customers Raw'!$A$2:$I$1001,5,FALSE)</f>
        <v>40000</v>
      </c>
      <c r="L464">
        <f>VLOOKUP($C464,'Customers Raw'!$A$2:$I$1001,6,FALSE)</f>
        <v>0</v>
      </c>
      <c r="M464" t="str">
        <f>VLOOKUP($C464,'Customers Raw'!$A$2:$I$1001,7,FALSE)</f>
        <v>Bachelors</v>
      </c>
      <c r="N464" t="str">
        <f>_xlfn.XLOOKUP(C464,'Customers Raw'!$A$2:$A$1001,'Customers Raw'!$I$2:$I$1001,,0)</f>
        <v>Iceland</v>
      </c>
    </row>
    <row r="465" spans="1:14" x14ac:dyDescent="0.2">
      <c r="A465" s="8">
        <v>464</v>
      </c>
      <c r="B465" s="17">
        <v>44939</v>
      </c>
      <c r="C465" s="7" t="s">
        <v>477</v>
      </c>
      <c r="D465" s="7" t="s">
        <v>16</v>
      </c>
      <c r="E465" s="8">
        <v>2</v>
      </c>
      <c r="F465" s="18">
        <v>300</v>
      </c>
      <c r="G465" s="19">
        <v>600</v>
      </c>
      <c r="H465" t="str">
        <f>VLOOKUP(C465,'Customers Raw'!$A$2:$G$1001,2,FALSE)</f>
        <v>Male</v>
      </c>
      <c r="I465">
        <f>VLOOKUP(C465,'Customers Raw'!$A$2:$I$1001,3,FALSE)</f>
        <v>38</v>
      </c>
      <c r="J465" t="str">
        <f>VLOOKUP($C465,'Customers Raw'!$A$2:$I$1001,4,FALSE)</f>
        <v>36-45</v>
      </c>
      <c r="K465">
        <f>VLOOKUP($C465,'Customers Raw'!$A$2:$I$1001,5,FALSE)</f>
        <v>20000</v>
      </c>
      <c r="L465">
        <f>VLOOKUP($C465,'Customers Raw'!$A$2:$I$1001,6,FALSE)</f>
        <v>2</v>
      </c>
      <c r="M465" t="str">
        <f>VLOOKUP($C465,'Customers Raw'!$A$2:$I$1001,7,FALSE)</f>
        <v>High School</v>
      </c>
      <c r="N465" t="str">
        <f>_xlfn.XLOOKUP(C465,'Customers Raw'!$A$2:$A$1001,'Customers Raw'!$I$2:$I$1001,,0)</f>
        <v>Bulgaria</v>
      </c>
    </row>
    <row r="466" spans="1:14" x14ac:dyDescent="0.2">
      <c r="A466" s="8">
        <v>465</v>
      </c>
      <c r="B466" s="17">
        <v>45018</v>
      </c>
      <c r="C466" s="7" t="s">
        <v>478</v>
      </c>
      <c r="D466" s="7" t="s">
        <v>16</v>
      </c>
      <c r="E466" s="8">
        <v>3</v>
      </c>
      <c r="F466" s="18">
        <v>50</v>
      </c>
      <c r="G466" s="19">
        <v>150</v>
      </c>
      <c r="H466" t="str">
        <f>VLOOKUP(C466,'Customers Raw'!$A$2:$G$1001,2,FALSE)</f>
        <v>Female</v>
      </c>
      <c r="I466">
        <f>VLOOKUP(C466,'Customers Raw'!$A$2:$I$1001,3,FALSE)</f>
        <v>43</v>
      </c>
      <c r="J466" t="str">
        <f>VLOOKUP($C466,'Customers Raw'!$A$2:$I$1001,4,FALSE)</f>
        <v>36-45</v>
      </c>
      <c r="K466">
        <f>VLOOKUP($C466,'Customers Raw'!$A$2:$I$1001,5,FALSE)</f>
        <v>30000</v>
      </c>
      <c r="L466">
        <f>VLOOKUP($C466,'Customers Raw'!$A$2:$I$1001,6,FALSE)</f>
        <v>3</v>
      </c>
      <c r="M466" t="str">
        <f>VLOOKUP($C466,'Customers Raw'!$A$2:$I$1001,7,FALSE)</f>
        <v>Bachelors</v>
      </c>
      <c r="N466" t="str">
        <f>_xlfn.XLOOKUP(C466,'Customers Raw'!$A$2:$A$1001,'Customers Raw'!$I$2:$I$1001,,0)</f>
        <v>Faroe Is.</v>
      </c>
    </row>
    <row r="467" spans="1:14" x14ac:dyDescent="0.2">
      <c r="A467" s="8">
        <v>466</v>
      </c>
      <c r="B467" s="17">
        <v>45097</v>
      </c>
      <c r="C467" s="7" t="s">
        <v>479</v>
      </c>
      <c r="D467" s="7" t="s">
        <v>16</v>
      </c>
      <c r="E467" s="8">
        <v>4</v>
      </c>
      <c r="F467" s="18">
        <v>25</v>
      </c>
      <c r="G467" s="19">
        <v>100</v>
      </c>
      <c r="H467" t="str">
        <f>VLOOKUP(C467,'Customers Raw'!$A$2:$G$1001,2,FALSE)</f>
        <v>Male</v>
      </c>
      <c r="I467">
        <f>VLOOKUP(C467,'Customers Raw'!$A$2:$I$1001,3,FALSE)</f>
        <v>63</v>
      </c>
      <c r="J467" t="str">
        <f>VLOOKUP($C467,'Customers Raw'!$A$2:$I$1001,4,FALSE)</f>
        <v>56-65</v>
      </c>
      <c r="K467">
        <f>VLOOKUP($C467,'Customers Raw'!$A$2:$I$1001,5,FALSE)</f>
        <v>40000</v>
      </c>
      <c r="L467">
        <f>VLOOKUP($C467,'Customers Raw'!$A$2:$I$1001,6,FALSE)</f>
        <v>2</v>
      </c>
      <c r="M467" t="str">
        <f>VLOOKUP($C467,'Customers Raw'!$A$2:$I$1001,7,FALSE)</f>
        <v>Bachelors</v>
      </c>
      <c r="N467" t="str">
        <f>_xlfn.XLOOKUP(C467,'Customers Raw'!$A$2:$A$1001,'Customers Raw'!$I$2:$I$1001,,0)</f>
        <v>Moldova</v>
      </c>
    </row>
    <row r="468" spans="1:14" x14ac:dyDescent="0.2">
      <c r="A468" s="8">
        <v>467</v>
      </c>
      <c r="B468" s="17">
        <v>45137</v>
      </c>
      <c r="C468" s="7" t="s">
        <v>480</v>
      </c>
      <c r="D468" s="7" t="s">
        <v>16</v>
      </c>
      <c r="E468" s="8">
        <v>3</v>
      </c>
      <c r="F468" s="18">
        <v>50</v>
      </c>
      <c r="G468" s="19">
        <v>150</v>
      </c>
      <c r="H468" t="str">
        <f>VLOOKUP(C468,'Customers Raw'!$A$2:$G$1001,2,FALSE)</f>
        <v>Female</v>
      </c>
      <c r="I468">
        <f>VLOOKUP(C468,'Customers Raw'!$A$2:$I$1001,3,FALSE)</f>
        <v>53</v>
      </c>
      <c r="J468" t="str">
        <f>VLOOKUP($C468,'Customers Raw'!$A$2:$I$1001,4,FALSE)</f>
        <v>46-55</v>
      </c>
      <c r="K468">
        <f>VLOOKUP($C468,'Customers Raw'!$A$2:$I$1001,5,FALSE)</f>
        <v>30000</v>
      </c>
      <c r="L468">
        <f>VLOOKUP($C468,'Customers Raw'!$A$2:$I$1001,6,FALSE)</f>
        <v>3</v>
      </c>
      <c r="M468" t="str">
        <f>VLOOKUP($C468,'Customers Raw'!$A$2:$I$1001,7,FALSE)</f>
        <v>Bachelors</v>
      </c>
      <c r="N468" t="str">
        <f>_xlfn.XLOOKUP(C468,'Customers Raw'!$A$2:$A$1001,'Customers Raw'!$I$2:$I$1001,,0)</f>
        <v>Cyprus</v>
      </c>
    </row>
    <row r="469" spans="1:14" x14ac:dyDescent="0.2">
      <c r="A469" s="8">
        <v>468</v>
      </c>
      <c r="B469" s="17">
        <v>45269</v>
      </c>
      <c r="C469" s="7" t="s">
        <v>481</v>
      </c>
      <c r="D469" s="7" t="s">
        <v>16</v>
      </c>
      <c r="E469" s="8">
        <v>1</v>
      </c>
      <c r="F469" s="18">
        <v>25</v>
      </c>
      <c r="G469" s="19">
        <v>25</v>
      </c>
      <c r="H469" t="str">
        <f>VLOOKUP(C469,'Customers Raw'!$A$2:$G$1001,2,FALSE)</f>
        <v>Male</v>
      </c>
      <c r="I469">
        <f>VLOOKUP(C469,'Customers Raw'!$A$2:$I$1001,3,FALSE)</f>
        <v>40</v>
      </c>
      <c r="J469" t="str">
        <f>VLOOKUP($C469,'Customers Raw'!$A$2:$I$1001,4,FALSE)</f>
        <v>36-45</v>
      </c>
      <c r="K469">
        <f>VLOOKUP($C469,'Customers Raw'!$A$2:$I$1001,5,FALSE)</f>
        <v>100000</v>
      </c>
      <c r="L469">
        <f>VLOOKUP($C469,'Customers Raw'!$A$2:$I$1001,6,FALSE)</f>
        <v>1</v>
      </c>
      <c r="M469" t="str">
        <f>VLOOKUP($C469,'Customers Raw'!$A$2:$I$1001,7,FALSE)</f>
        <v>Bachelors</v>
      </c>
      <c r="N469" t="str">
        <f>_xlfn.XLOOKUP(C469,'Customers Raw'!$A$2:$A$1001,'Customers Raw'!$I$2:$I$1001,,0)</f>
        <v>Bosnia and Herzegovina</v>
      </c>
    </row>
    <row r="470" spans="1:14" x14ac:dyDescent="0.2">
      <c r="A470" s="8">
        <v>469</v>
      </c>
      <c r="B470" s="17">
        <v>45054</v>
      </c>
      <c r="C470" s="7" t="s">
        <v>482</v>
      </c>
      <c r="D470" s="7" t="s">
        <v>11</v>
      </c>
      <c r="E470" s="8">
        <v>3</v>
      </c>
      <c r="F470" s="18">
        <v>25</v>
      </c>
      <c r="G470" s="19">
        <v>75</v>
      </c>
      <c r="H470" t="str">
        <f>VLOOKUP(C470,'Customers Raw'!$A$2:$G$1001,2,FALSE)</f>
        <v>Male</v>
      </c>
      <c r="I470">
        <f>VLOOKUP(C470,'Customers Raw'!$A$2:$I$1001,3,FALSE)</f>
        <v>18</v>
      </c>
      <c r="J470" t="str">
        <f>VLOOKUP($C470,'Customers Raw'!$A$2:$I$1001,4,FALSE)</f>
        <v>18-25</v>
      </c>
      <c r="K470">
        <f>VLOOKUP($C470,'Customers Raw'!$A$2:$I$1001,5,FALSE)</f>
        <v>80000</v>
      </c>
      <c r="L470">
        <f>VLOOKUP($C470,'Customers Raw'!$A$2:$I$1001,6,FALSE)</f>
        <v>5</v>
      </c>
      <c r="M470" t="str">
        <f>VLOOKUP($C470,'Customers Raw'!$A$2:$I$1001,7,FALSE)</f>
        <v>Graduate Degree</v>
      </c>
      <c r="N470" t="str">
        <f>_xlfn.XLOOKUP(C470,'Customers Raw'!$A$2:$A$1001,'Customers Raw'!$I$2:$I$1001,,0)</f>
        <v>Romania</v>
      </c>
    </row>
    <row r="471" spans="1:14" x14ac:dyDescent="0.2">
      <c r="A471" s="8">
        <v>470</v>
      </c>
      <c r="B471" s="17">
        <v>45063</v>
      </c>
      <c r="C471" s="7" t="s">
        <v>483</v>
      </c>
      <c r="D471" s="7" t="s">
        <v>14</v>
      </c>
      <c r="E471" s="8">
        <v>2</v>
      </c>
      <c r="F471" s="18">
        <v>500</v>
      </c>
      <c r="G471" s="19">
        <v>1000</v>
      </c>
      <c r="H471" t="str">
        <f>VLOOKUP(C471,'Customers Raw'!$A$2:$G$1001,2,FALSE)</f>
        <v>Female</v>
      </c>
      <c r="I471">
        <f>VLOOKUP(C471,'Customers Raw'!$A$2:$I$1001,3,FALSE)</f>
        <v>57</v>
      </c>
      <c r="J471" t="str">
        <f>VLOOKUP($C471,'Customers Raw'!$A$2:$I$1001,4,FALSE)</f>
        <v>56-65</v>
      </c>
      <c r="K471">
        <f>VLOOKUP($C471,'Customers Raw'!$A$2:$I$1001,5,FALSE)</f>
        <v>30000</v>
      </c>
      <c r="L471">
        <f>VLOOKUP($C471,'Customers Raw'!$A$2:$I$1001,6,FALSE)</f>
        <v>1</v>
      </c>
      <c r="M471" t="str">
        <f>VLOOKUP($C471,'Customers Raw'!$A$2:$I$1001,7,FALSE)</f>
        <v>Bachelors</v>
      </c>
      <c r="N471" t="str">
        <f>_xlfn.XLOOKUP(C471,'Customers Raw'!$A$2:$A$1001,'Customers Raw'!$I$2:$I$1001,,0)</f>
        <v>Portugal</v>
      </c>
    </row>
    <row r="472" spans="1:14" x14ac:dyDescent="0.2">
      <c r="A472" s="8">
        <v>471</v>
      </c>
      <c r="B472" s="17">
        <v>45008</v>
      </c>
      <c r="C472" s="7" t="s">
        <v>484</v>
      </c>
      <c r="D472" s="7" t="s">
        <v>14</v>
      </c>
      <c r="E472" s="8">
        <v>3</v>
      </c>
      <c r="F472" s="18">
        <v>50</v>
      </c>
      <c r="G472" s="19">
        <v>150</v>
      </c>
      <c r="H472" t="str">
        <f>VLOOKUP(C472,'Customers Raw'!$A$2:$G$1001,2,FALSE)</f>
        <v>Male</v>
      </c>
      <c r="I472">
        <f>VLOOKUP(C472,'Customers Raw'!$A$2:$I$1001,3,FALSE)</f>
        <v>32</v>
      </c>
      <c r="J472" t="str">
        <f>VLOOKUP($C472,'Customers Raw'!$A$2:$I$1001,4,FALSE)</f>
        <v>26-35</v>
      </c>
      <c r="K472">
        <f>VLOOKUP($C472,'Customers Raw'!$A$2:$I$1001,5,FALSE)</f>
        <v>30000</v>
      </c>
      <c r="L472">
        <f>VLOOKUP($C472,'Customers Raw'!$A$2:$I$1001,6,FALSE)</f>
        <v>0</v>
      </c>
      <c r="M472" t="str">
        <f>VLOOKUP($C472,'Customers Raw'!$A$2:$I$1001,7,FALSE)</f>
        <v>High School</v>
      </c>
      <c r="N472" t="str">
        <f>_xlfn.XLOOKUP(C472,'Customers Raw'!$A$2:$A$1001,'Customers Raw'!$I$2:$I$1001,,0)</f>
        <v>Guernsey</v>
      </c>
    </row>
    <row r="473" spans="1:14" x14ac:dyDescent="0.2">
      <c r="A473" s="8">
        <v>472</v>
      </c>
      <c r="B473" s="17">
        <v>45286</v>
      </c>
      <c r="C473" s="7" t="s">
        <v>485</v>
      </c>
      <c r="D473" s="7" t="s">
        <v>11</v>
      </c>
      <c r="E473" s="8">
        <v>3</v>
      </c>
      <c r="F473" s="18">
        <v>300</v>
      </c>
      <c r="G473" s="19">
        <v>900</v>
      </c>
      <c r="H473" t="str">
        <f>VLOOKUP(C473,'Customers Raw'!$A$2:$G$1001,2,FALSE)</f>
        <v>Female</v>
      </c>
      <c r="I473">
        <f>VLOOKUP(C473,'Customers Raw'!$A$2:$I$1001,3,FALSE)</f>
        <v>38</v>
      </c>
      <c r="J473" t="str">
        <f>VLOOKUP($C473,'Customers Raw'!$A$2:$I$1001,4,FALSE)</f>
        <v>36-45</v>
      </c>
      <c r="K473">
        <f>VLOOKUP($C473,'Customers Raw'!$A$2:$I$1001,5,FALSE)</f>
        <v>70000</v>
      </c>
      <c r="L473">
        <f>VLOOKUP($C473,'Customers Raw'!$A$2:$I$1001,6,FALSE)</f>
        <v>0</v>
      </c>
      <c r="M473" t="str">
        <f>VLOOKUP($C473,'Customers Raw'!$A$2:$I$1001,7,FALSE)</f>
        <v>Bachelors</v>
      </c>
      <c r="N473" t="str">
        <f>_xlfn.XLOOKUP(C473,'Customers Raw'!$A$2:$A$1001,'Customers Raw'!$I$2:$I$1001,,0)</f>
        <v>Guernsey</v>
      </c>
    </row>
    <row r="474" spans="1:14" x14ac:dyDescent="0.2">
      <c r="A474" s="8">
        <v>473</v>
      </c>
      <c r="B474" s="17">
        <v>44982</v>
      </c>
      <c r="C474" s="7" t="s">
        <v>486</v>
      </c>
      <c r="D474" s="7" t="s">
        <v>11</v>
      </c>
      <c r="E474" s="8">
        <v>1</v>
      </c>
      <c r="F474" s="18">
        <v>50</v>
      </c>
      <c r="G474" s="19">
        <v>50</v>
      </c>
      <c r="H474" t="str">
        <f>VLOOKUP(C474,'Customers Raw'!$A$2:$G$1001,2,FALSE)</f>
        <v>Male</v>
      </c>
      <c r="I474">
        <f>VLOOKUP(C474,'Customers Raw'!$A$2:$I$1001,3,FALSE)</f>
        <v>64</v>
      </c>
      <c r="J474" t="str">
        <f>VLOOKUP($C474,'Customers Raw'!$A$2:$I$1001,4,FALSE)</f>
        <v>56-65</v>
      </c>
      <c r="K474">
        <f>VLOOKUP($C474,'Customers Raw'!$A$2:$I$1001,5,FALSE)</f>
        <v>40000</v>
      </c>
      <c r="L474">
        <f>VLOOKUP($C474,'Customers Raw'!$A$2:$I$1001,6,FALSE)</f>
        <v>0</v>
      </c>
      <c r="M474" t="str">
        <f>VLOOKUP($C474,'Customers Raw'!$A$2:$I$1001,7,FALSE)</f>
        <v>Graduate Degree</v>
      </c>
      <c r="N474" t="str">
        <f>_xlfn.XLOOKUP(C474,'Customers Raw'!$A$2:$A$1001,'Customers Raw'!$I$2:$I$1001,,0)</f>
        <v>Bulgaria</v>
      </c>
    </row>
    <row r="475" spans="1:14" x14ac:dyDescent="0.2">
      <c r="A475" s="8">
        <v>474</v>
      </c>
      <c r="B475" s="17">
        <v>45122</v>
      </c>
      <c r="C475" s="7" t="s">
        <v>487</v>
      </c>
      <c r="D475" s="7" t="s">
        <v>14</v>
      </c>
      <c r="E475" s="8">
        <v>3</v>
      </c>
      <c r="F475" s="18">
        <v>500</v>
      </c>
      <c r="G475" s="19">
        <v>1500</v>
      </c>
      <c r="H475" t="str">
        <f>VLOOKUP(C475,'Customers Raw'!$A$2:$G$1001,2,FALSE)</f>
        <v>Female</v>
      </c>
      <c r="I475">
        <f>VLOOKUP(C475,'Customers Raw'!$A$2:$I$1001,3,FALSE)</f>
        <v>26</v>
      </c>
      <c r="J475" t="str">
        <f>VLOOKUP($C475,'Customers Raw'!$A$2:$I$1001,4,FALSE)</f>
        <v>26-35</v>
      </c>
      <c r="K475">
        <f>VLOOKUP($C475,'Customers Raw'!$A$2:$I$1001,5,FALSE)</f>
        <v>30000</v>
      </c>
      <c r="L475">
        <f>VLOOKUP($C475,'Customers Raw'!$A$2:$I$1001,6,FALSE)</f>
        <v>0</v>
      </c>
      <c r="M475" t="str">
        <f>VLOOKUP($C475,'Customers Raw'!$A$2:$I$1001,7,FALSE)</f>
        <v>Bachelors</v>
      </c>
      <c r="N475" t="str">
        <f>_xlfn.XLOOKUP(C475,'Customers Raw'!$A$2:$A$1001,'Customers Raw'!$I$2:$I$1001,,0)</f>
        <v>Romania</v>
      </c>
    </row>
    <row r="476" spans="1:14" x14ac:dyDescent="0.2">
      <c r="A476" s="8">
        <v>475</v>
      </c>
      <c r="B476" s="17">
        <v>44946</v>
      </c>
      <c r="C476" s="7" t="s">
        <v>488</v>
      </c>
      <c r="D476" s="7" t="s">
        <v>14</v>
      </c>
      <c r="E476" s="8">
        <v>3</v>
      </c>
      <c r="F476" s="18">
        <v>25</v>
      </c>
      <c r="G476" s="19">
        <v>75</v>
      </c>
      <c r="H476" t="str">
        <f>VLOOKUP(C476,'Customers Raw'!$A$2:$G$1001,2,FALSE)</f>
        <v>Male</v>
      </c>
      <c r="I476">
        <f>VLOOKUP(C476,'Customers Raw'!$A$2:$I$1001,3,FALSE)</f>
        <v>26</v>
      </c>
      <c r="J476" t="str">
        <f>VLOOKUP($C476,'Customers Raw'!$A$2:$I$1001,4,FALSE)</f>
        <v>26-35</v>
      </c>
      <c r="K476">
        <f>VLOOKUP($C476,'Customers Raw'!$A$2:$I$1001,5,FALSE)</f>
        <v>90000</v>
      </c>
      <c r="L476">
        <f>VLOOKUP($C476,'Customers Raw'!$A$2:$I$1001,6,FALSE)</f>
        <v>2</v>
      </c>
      <c r="M476" t="str">
        <f>VLOOKUP($C476,'Customers Raw'!$A$2:$I$1001,7,FALSE)</f>
        <v>Bachelors</v>
      </c>
      <c r="N476" t="str">
        <f>_xlfn.XLOOKUP(C476,'Customers Raw'!$A$2:$A$1001,'Customers Raw'!$I$2:$I$1001,,0)</f>
        <v>Liechtenstein</v>
      </c>
    </row>
    <row r="477" spans="1:14" x14ac:dyDescent="0.2">
      <c r="A477" s="8">
        <v>476</v>
      </c>
      <c r="B477" s="17">
        <v>45167</v>
      </c>
      <c r="C477" s="7" t="s">
        <v>489</v>
      </c>
      <c r="D477" s="7" t="s">
        <v>14</v>
      </c>
      <c r="E477" s="8">
        <v>4</v>
      </c>
      <c r="F477" s="18">
        <v>500</v>
      </c>
      <c r="G477" s="19">
        <v>2000</v>
      </c>
      <c r="H477" t="str">
        <f>VLOOKUP(C477,'Customers Raw'!$A$2:$G$1001,2,FALSE)</f>
        <v>Female</v>
      </c>
      <c r="I477">
        <f>VLOOKUP(C477,'Customers Raw'!$A$2:$I$1001,3,FALSE)</f>
        <v>27</v>
      </c>
      <c r="J477" t="str">
        <f>VLOOKUP($C477,'Customers Raw'!$A$2:$I$1001,4,FALSE)</f>
        <v>26-35</v>
      </c>
      <c r="K477">
        <f>VLOOKUP($C477,'Customers Raw'!$A$2:$I$1001,5,FALSE)</f>
        <v>20000</v>
      </c>
      <c r="L477">
        <f>VLOOKUP($C477,'Customers Raw'!$A$2:$I$1001,6,FALSE)</f>
        <v>4</v>
      </c>
      <c r="M477" t="str">
        <f>VLOOKUP($C477,'Customers Raw'!$A$2:$I$1001,7,FALSE)</f>
        <v>High School</v>
      </c>
      <c r="N477" t="str">
        <f>_xlfn.XLOOKUP(C477,'Customers Raw'!$A$2:$A$1001,'Customers Raw'!$I$2:$I$1001,,0)</f>
        <v>Romania</v>
      </c>
    </row>
    <row r="478" spans="1:14" x14ac:dyDescent="0.2">
      <c r="A478" s="8">
        <v>477</v>
      </c>
      <c r="B478" s="17">
        <v>45040</v>
      </c>
      <c r="C478" s="7" t="s">
        <v>490</v>
      </c>
      <c r="D478" s="7" t="s">
        <v>14</v>
      </c>
      <c r="E478" s="8">
        <v>4</v>
      </c>
      <c r="F478" s="18">
        <v>30</v>
      </c>
      <c r="G478" s="19">
        <v>120</v>
      </c>
      <c r="H478" t="str">
        <f>VLOOKUP(C478,'Customers Raw'!$A$2:$G$1001,2,FALSE)</f>
        <v>Male</v>
      </c>
      <c r="I478">
        <f>VLOOKUP(C478,'Customers Raw'!$A$2:$I$1001,3,FALSE)</f>
        <v>43</v>
      </c>
      <c r="J478" t="str">
        <f>VLOOKUP($C478,'Customers Raw'!$A$2:$I$1001,4,FALSE)</f>
        <v>36-45</v>
      </c>
      <c r="K478">
        <f>VLOOKUP($C478,'Customers Raw'!$A$2:$I$1001,5,FALSE)</f>
        <v>70000</v>
      </c>
      <c r="L478">
        <f>VLOOKUP($C478,'Customers Raw'!$A$2:$I$1001,6,FALSE)</f>
        <v>0</v>
      </c>
      <c r="M478" t="str">
        <f>VLOOKUP($C478,'Customers Raw'!$A$2:$I$1001,7,FALSE)</f>
        <v>Bachelors</v>
      </c>
      <c r="N478" t="str">
        <f>_xlfn.XLOOKUP(C478,'Customers Raw'!$A$2:$A$1001,'Customers Raw'!$I$2:$I$1001,,0)</f>
        <v>Poland</v>
      </c>
    </row>
    <row r="479" spans="1:14" x14ac:dyDescent="0.2">
      <c r="A479" s="8">
        <v>478</v>
      </c>
      <c r="B479" s="17">
        <v>45029</v>
      </c>
      <c r="C479" s="7" t="s">
        <v>491</v>
      </c>
      <c r="D479" s="7" t="s">
        <v>14</v>
      </c>
      <c r="E479" s="8">
        <v>2</v>
      </c>
      <c r="F479" s="18">
        <v>30</v>
      </c>
      <c r="G479" s="19">
        <v>60</v>
      </c>
      <c r="H479" t="str">
        <f>VLOOKUP(C479,'Customers Raw'!$A$2:$G$1001,2,FALSE)</f>
        <v>Female</v>
      </c>
      <c r="I479">
        <f>VLOOKUP(C479,'Customers Raw'!$A$2:$I$1001,3,FALSE)</f>
        <v>58</v>
      </c>
      <c r="J479" t="str">
        <f>VLOOKUP($C479,'Customers Raw'!$A$2:$I$1001,4,FALSE)</f>
        <v>56-65</v>
      </c>
      <c r="K479">
        <f>VLOOKUP($C479,'Customers Raw'!$A$2:$I$1001,5,FALSE)</f>
        <v>70000</v>
      </c>
      <c r="L479">
        <f>VLOOKUP($C479,'Customers Raw'!$A$2:$I$1001,6,FALSE)</f>
        <v>2</v>
      </c>
      <c r="M479" t="str">
        <f>VLOOKUP($C479,'Customers Raw'!$A$2:$I$1001,7,FALSE)</f>
        <v>High School</v>
      </c>
      <c r="N479" t="str">
        <f>_xlfn.XLOOKUP(C479,'Customers Raw'!$A$2:$A$1001,'Customers Raw'!$I$2:$I$1001,,0)</f>
        <v>Bosnia and Herzegovina</v>
      </c>
    </row>
    <row r="480" spans="1:14" x14ac:dyDescent="0.2">
      <c r="A480" s="8">
        <v>479</v>
      </c>
      <c r="B480" s="17">
        <v>45162</v>
      </c>
      <c r="C480" s="7" t="s">
        <v>492</v>
      </c>
      <c r="D480" s="7" t="s">
        <v>16</v>
      </c>
      <c r="E480" s="8">
        <v>4</v>
      </c>
      <c r="F480" s="18">
        <v>300</v>
      </c>
      <c r="G480" s="19">
        <v>1200</v>
      </c>
      <c r="H480" t="str">
        <f>VLOOKUP(C480,'Customers Raw'!$A$2:$G$1001,2,FALSE)</f>
        <v>Male</v>
      </c>
      <c r="I480">
        <f>VLOOKUP(C480,'Customers Raw'!$A$2:$I$1001,3,FALSE)</f>
        <v>52</v>
      </c>
      <c r="J480" t="str">
        <f>VLOOKUP($C480,'Customers Raw'!$A$2:$I$1001,4,FALSE)</f>
        <v>46-55</v>
      </c>
      <c r="K480">
        <f>VLOOKUP($C480,'Customers Raw'!$A$2:$I$1001,5,FALSE)</f>
        <v>30000</v>
      </c>
      <c r="L480">
        <f>VLOOKUP($C480,'Customers Raw'!$A$2:$I$1001,6,FALSE)</f>
        <v>0</v>
      </c>
      <c r="M480" t="str">
        <f>VLOOKUP($C480,'Customers Raw'!$A$2:$I$1001,7,FALSE)</f>
        <v>Bachelors</v>
      </c>
      <c r="N480" t="str">
        <f>_xlfn.XLOOKUP(C480,'Customers Raw'!$A$2:$A$1001,'Customers Raw'!$I$2:$I$1001,,0)</f>
        <v>Ukraine</v>
      </c>
    </row>
    <row r="481" spans="1:14" x14ac:dyDescent="0.2">
      <c r="A481" s="8">
        <v>480</v>
      </c>
      <c r="B481" s="17">
        <v>45106</v>
      </c>
      <c r="C481" s="7" t="s">
        <v>493</v>
      </c>
      <c r="D481" s="7" t="s">
        <v>11</v>
      </c>
      <c r="E481" s="8">
        <v>4</v>
      </c>
      <c r="F481" s="18">
        <v>500</v>
      </c>
      <c r="G481" s="19">
        <v>2000</v>
      </c>
      <c r="H481" t="str">
        <f>VLOOKUP(C481,'Customers Raw'!$A$2:$G$1001,2,FALSE)</f>
        <v>Female</v>
      </c>
      <c r="I481">
        <f>VLOOKUP(C481,'Customers Raw'!$A$2:$I$1001,3,FALSE)</f>
        <v>42</v>
      </c>
      <c r="J481" t="str">
        <f>VLOOKUP($C481,'Customers Raw'!$A$2:$I$1001,4,FALSE)</f>
        <v>36-45</v>
      </c>
      <c r="K481">
        <f>VLOOKUP($C481,'Customers Raw'!$A$2:$I$1001,5,FALSE)</f>
        <v>40000</v>
      </c>
      <c r="L481">
        <f>VLOOKUP($C481,'Customers Raw'!$A$2:$I$1001,6,FALSE)</f>
        <v>1</v>
      </c>
      <c r="M481" t="str">
        <f>VLOOKUP($C481,'Customers Raw'!$A$2:$I$1001,7,FALSE)</f>
        <v>Bachelors</v>
      </c>
      <c r="N481" t="str">
        <f>_xlfn.XLOOKUP(C481,'Customers Raw'!$A$2:$A$1001,'Customers Raw'!$I$2:$I$1001,,0)</f>
        <v>Bosnia and Herzegovina</v>
      </c>
    </row>
    <row r="482" spans="1:14" x14ac:dyDescent="0.2">
      <c r="A482" s="8">
        <v>481</v>
      </c>
      <c r="B482" s="17">
        <v>45083</v>
      </c>
      <c r="C482" s="7" t="s">
        <v>494</v>
      </c>
      <c r="D482" s="7" t="s">
        <v>16</v>
      </c>
      <c r="E482" s="8">
        <v>4</v>
      </c>
      <c r="F482" s="18">
        <v>300</v>
      </c>
      <c r="G482" s="19">
        <v>1200</v>
      </c>
      <c r="H482" t="str">
        <f>VLOOKUP(C482,'Customers Raw'!$A$2:$G$1001,2,FALSE)</f>
        <v>Female</v>
      </c>
      <c r="I482">
        <f>VLOOKUP(C482,'Customers Raw'!$A$2:$I$1001,3,FALSE)</f>
        <v>43</v>
      </c>
      <c r="J482" t="str">
        <f>VLOOKUP($C482,'Customers Raw'!$A$2:$I$1001,4,FALSE)</f>
        <v>36-45</v>
      </c>
      <c r="K482">
        <f>VLOOKUP($C482,'Customers Raw'!$A$2:$I$1001,5,FALSE)</f>
        <v>90000</v>
      </c>
      <c r="L482">
        <f>VLOOKUP($C482,'Customers Raw'!$A$2:$I$1001,6,FALSE)</f>
        <v>1</v>
      </c>
      <c r="M482" t="str">
        <f>VLOOKUP($C482,'Customers Raw'!$A$2:$I$1001,7,FALSE)</f>
        <v>Bachelors</v>
      </c>
      <c r="N482" t="str">
        <f>_xlfn.XLOOKUP(C482,'Customers Raw'!$A$2:$A$1001,'Customers Raw'!$I$2:$I$1001,,0)</f>
        <v>Montenegro</v>
      </c>
    </row>
    <row r="483" spans="1:14" x14ac:dyDescent="0.2">
      <c r="A483" s="8">
        <v>482</v>
      </c>
      <c r="B483" s="17">
        <v>45043</v>
      </c>
      <c r="C483" s="7" t="s">
        <v>495</v>
      </c>
      <c r="D483" s="7" t="s">
        <v>14</v>
      </c>
      <c r="E483" s="8">
        <v>4</v>
      </c>
      <c r="F483" s="18">
        <v>300</v>
      </c>
      <c r="G483" s="19">
        <v>1200</v>
      </c>
      <c r="H483" t="str">
        <f>VLOOKUP(C483,'Customers Raw'!$A$2:$G$1001,2,FALSE)</f>
        <v>Female</v>
      </c>
      <c r="I483">
        <f>VLOOKUP(C483,'Customers Raw'!$A$2:$I$1001,3,FALSE)</f>
        <v>28</v>
      </c>
      <c r="J483" t="str">
        <f>VLOOKUP($C483,'Customers Raw'!$A$2:$I$1001,4,FALSE)</f>
        <v>26-35</v>
      </c>
      <c r="K483">
        <f>VLOOKUP($C483,'Customers Raw'!$A$2:$I$1001,5,FALSE)</f>
        <v>40000</v>
      </c>
      <c r="L483">
        <f>VLOOKUP($C483,'Customers Raw'!$A$2:$I$1001,6,FALSE)</f>
        <v>2</v>
      </c>
      <c r="M483" t="str">
        <f>VLOOKUP($C483,'Customers Raw'!$A$2:$I$1001,7,FALSE)</f>
        <v>Partial College</v>
      </c>
      <c r="N483" t="str">
        <f>_xlfn.XLOOKUP(C483,'Customers Raw'!$A$2:$A$1001,'Customers Raw'!$I$2:$I$1001,,0)</f>
        <v>Latvia</v>
      </c>
    </row>
    <row r="484" spans="1:14" x14ac:dyDescent="0.2">
      <c r="A484" s="8">
        <v>483</v>
      </c>
      <c r="B484" s="17">
        <v>45041</v>
      </c>
      <c r="C484" s="7" t="s">
        <v>496</v>
      </c>
      <c r="D484" s="7" t="s">
        <v>14</v>
      </c>
      <c r="E484" s="8">
        <v>1</v>
      </c>
      <c r="F484" s="18">
        <v>30</v>
      </c>
      <c r="G484" s="19">
        <v>30</v>
      </c>
      <c r="H484" t="str">
        <f>VLOOKUP(C484,'Customers Raw'!$A$2:$G$1001,2,FALSE)</f>
        <v>Male</v>
      </c>
      <c r="I484">
        <f>VLOOKUP(C484,'Customers Raw'!$A$2:$I$1001,3,FALSE)</f>
        <v>55</v>
      </c>
      <c r="J484" t="str">
        <f>VLOOKUP($C484,'Customers Raw'!$A$2:$I$1001,4,FALSE)</f>
        <v>46-55</v>
      </c>
      <c r="K484">
        <f>VLOOKUP($C484,'Customers Raw'!$A$2:$I$1001,5,FALSE)</f>
        <v>40000</v>
      </c>
      <c r="L484">
        <f>VLOOKUP($C484,'Customers Raw'!$A$2:$I$1001,6,FALSE)</f>
        <v>0</v>
      </c>
      <c r="M484" t="str">
        <f>VLOOKUP($C484,'Customers Raw'!$A$2:$I$1001,7,FALSE)</f>
        <v>Graduate Degree</v>
      </c>
      <c r="N484" t="str">
        <f>_xlfn.XLOOKUP(C484,'Customers Raw'!$A$2:$A$1001,'Customers Raw'!$I$2:$I$1001,,0)</f>
        <v>Sweden</v>
      </c>
    </row>
    <row r="485" spans="1:14" x14ac:dyDescent="0.2">
      <c r="A485" s="8">
        <v>484</v>
      </c>
      <c r="B485" s="17">
        <v>44939</v>
      </c>
      <c r="C485" s="7" t="s">
        <v>497</v>
      </c>
      <c r="D485" s="7" t="s">
        <v>14</v>
      </c>
      <c r="E485" s="8">
        <v>4</v>
      </c>
      <c r="F485" s="18">
        <v>300</v>
      </c>
      <c r="G485" s="19">
        <v>1200</v>
      </c>
      <c r="H485" t="str">
        <f>VLOOKUP(C485,'Customers Raw'!$A$2:$G$1001,2,FALSE)</f>
        <v>Female</v>
      </c>
      <c r="I485">
        <f>VLOOKUP(C485,'Customers Raw'!$A$2:$I$1001,3,FALSE)</f>
        <v>19</v>
      </c>
      <c r="J485" t="str">
        <f>VLOOKUP($C485,'Customers Raw'!$A$2:$I$1001,4,FALSE)</f>
        <v>18-25</v>
      </c>
      <c r="K485">
        <f>VLOOKUP($C485,'Customers Raw'!$A$2:$I$1001,5,FALSE)</f>
        <v>10000</v>
      </c>
      <c r="L485">
        <f>VLOOKUP($C485,'Customers Raw'!$A$2:$I$1001,6,FALSE)</f>
        <v>1</v>
      </c>
      <c r="M485" t="str">
        <f>VLOOKUP($C485,'Customers Raw'!$A$2:$I$1001,7,FALSE)</f>
        <v>Graduate Degree</v>
      </c>
      <c r="N485" t="str">
        <f>_xlfn.XLOOKUP(C485,'Customers Raw'!$A$2:$A$1001,'Customers Raw'!$I$2:$I$1001,,0)</f>
        <v>Luxembourg</v>
      </c>
    </row>
    <row r="486" spans="1:14" x14ac:dyDescent="0.2">
      <c r="A486" s="8">
        <v>485</v>
      </c>
      <c r="B486" s="17">
        <v>45264</v>
      </c>
      <c r="C486" s="7" t="s">
        <v>498</v>
      </c>
      <c r="D486" s="7" t="s">
        <v>16</v>
      </c>
      <c r="E486" s="8">
        <v>1</v>
      </c>
      <c r="F486" s="18">
        <v>30</v>
      </c>
      <c r="G486" s="19">
        <v>30</v>
      </c>
      <c r="H486" t="str">
        <f>VLOOKUP(C486,'Customers Raw'!$A$2:$G$1001,2,FALSE)</f>
        <v>Male</v>
      </c>
      <c r="I486">
        <f>VLOOKUP(C486,'Customers Raw'!$A$2:$I$1001,3,FALSE)</f>
        <v>24</v>
      </c>
      <c r="J486" t="str">
        <f>VLOOKUP($C486,'Customers Raw'!$A$2:$I$1001,4,FALSE)</f>
        <v>18-25</v>
      </c>
      <c r="K486">
        <f>VLOOKUP($C486,'Customers Raw'!$A$2:$I$1001,5,FALSE)</f>
        <v>30000</v>
      </c>
      <c r="L486">
        <f>VLOOKUP($C486,'Customers Raw'!$A$2:$I$1001,6,FALSE)</f>
        <v>0</v>
      </c>
      <c r="M486" t="str">
        <f>VLOOKUP($C486,'Customers Raw'!$A$2:$I$1001,7,FALSE)</f>
        <v>Partial College</v>
      </c>
      <c r="N486" t="str">
        <f>_xlfn.XLOOKUP(C486,'Customers Raw'!$A$2:$A$1001,'Customers Raw'!$I$2:$I$1001,,0)</f>
        <v>Bulgaria</v>
      </c>
    </row>
    <row r="487" spans="1:14" x14ac:dyDescent="0.2">
      <c r="A487" s="8">
        <v>486</v>
      </c>
      <c r="B487" s="17">
        <v>45025</v>
      </c>
      <c r="C487" s="7" t="s">
        <v>499</v>
      </c>
      <c r="D487" s="7" t="s">
        <v>16</v>
      </c>
      <c r="E487" s="8">
        <v>1</v>
      </c>
      <c r="F487" s="18">
        <v>25</v>
      </c>
      <c r="G487" s="19">
        <v>25</v>
      </c>
      <c r="H487" t="str">
        <f>VLOOKUP(C487,'Customers Raw'!$A$2:$G$1001,2,FALSE)</f>
        <v>Female</v>
      </c>
      <c r="I487">
        <f>VLOOKUP(C487,'Customers Raw'!$A$2:$I$1001,3,FALSE)</f>
        <v>35</v>
      </c>
      <c r="J487" t="str">
        <f>VLOOKUP($C487,'Customers Raw'!$A$2:$I$1001,4,FALSE)</f>
        <v>26-35</v>
      </c>
      <c r="K487">
        <f>VLOOKUP($C487,'Customers Raw'!$A$2:$I$1001,5,FALSE)</f>
        <v>30000</v>
      </c>
      <c r="L487">
        <f>VLOOKUP($C487,'Customers Raw'!$A$2:$I$1001,6,FALSE)</f>
        <v>2</v>
      </c>
      <c r="M487" t="str">
        <f>VLOOKUP($C487,'Customers Raw'!$A$2:$I$1001,7,FALSE)</f>
        <v>Partial College</v>
      </c>
      <c r="N487" t="str">
        <f>_xlfn.XLOOKUP(C487,'Customers Raw'!$A$2:$A$1001,'Customers Raw'!$I$2:$I$1001,,0)</f>
        <v>Switzerland</v>
      </c>
    </row>
    <row r="488" spans="1:14" x14ac:dyDescent="0.2">
      <c r="A488" s="8">
        <v>487</v>
      </c>
      <c r="B488" s="17">
        <v>45131</v>
      </c>
      <c r="C488" s="7" t="s">
        <v>500</v>
      </c>
      <c r="D488" s="7" t="s">
        <v>14</v>
      </c>
      <c r="E488" s="8">
        <v>4</v>
      </c>
      <c r="F488" s="18">
        <v>500</v>
      </c>
      <c r="G488" s="19">
        <v>2000</v>
      </c>
      <c r="H488" t="str">
        <f>VLOOKUP(C488,'Customers Raw'!$A$2:$G$1001,2,FALSE)</f>
        <v>Male</v>
      </c>
      <c r="I488">
        <f>VLOOKUP(C488,'Customers Raw'!$A$2:$I$1001,3,FALSE)</f>
        <v>44</v>
      </c>
      <c r="J488" t="str">
        <f>VLOOKUP($C488,'Customers Raw'!$A$2:$I$1001,4,FALSE)</f>
        <v>36-45</v>
      </c>
      <c r="K488">
        <f>VLOOKUP($C488,'Customers Raw'!$A$2:$I$1001,5,FALSE)</f>
        <v>90000</v>
      </c>
      <c r="L488">
        <f>VLOOKUP($C488,'Customers Raw'!$A$2:$I$1001,6,FALSE)</f>
        <v>4</v>
      </c>
      <c r="M488" t="str">
        <f>VLOOKUP($C488,'Customers Raw'!$A$2:$I$1001,7,FALSE)</f>
        <v>Partial High School</v>
      </c>
      <c r="N488" t="str">
        <f>_xlfn.XLOOKUP(C488,'Customers Raw'!$A$2:$A$1001,'Customers Raw'!$I$2:$I$1001,,0)</f>
        <v>Bulgaria</v>
      </c>
    </row>
    <row r="489" spans="1:14" x14ac:dyDescent="0.2">
      <c r="A489" s="8">
        <v>488</v>
      </c>
      <c r="B489" s="17">
        <v>45095</v>
      </c>
      <c r="C489" s="7" t="s">
        <v>501</v>
      </c>
      <c r="D489" s="7" t="s">
        <v>16</v>
      </c>
      <c r="E489" s="8">
        <v>3</v>
      </c>
      <c r="F489" s="18">
        <v>300</v>
      </c>
      <c r="G489" s="19">
        <v>900</v>
      </c>
      <c r="H489" t="str">
        <f>VLOOKUP(C489,'Customers Raw'!$A$2:$G$1001,2,FALSE)</f>
        <v>Female</v>
      </c>
      <c r="I489">
        <f>VLOOKUP(C489,'Customers Raw'!$A$2:$I$1001,3,FALSE)</f>
        <v>51</v>
      </c>
      <c r="J489" t="str">
        <f>VLOOKUP($C489,'Customers Raw'!$A$2:$I$1001,4,FALSE)</f>
        <v>46-55</v>
      </c>
      <c r="K489">
        <f>VLOOKUP($C489,'Customers Raw'!$A$2:$I$1001,5,FALSE)</f>
        <v>40000</v>
      </c>
      <c r="L489">
        <f>VLOOKUP($C489,'Customers Raw'!$A$2:$I$1001,6,FALSE)</f>
        <v>0</v>
      </c>
      <c r="M489" t="str">
        <f>VLOOKUP($C489,'Customers Raw'!$A$2:$I$1001,7,FALSE)</f>
        <v>Bachelors</v>
      </c>
      <c r="N489" t="str">
        <f>_xlfn.XLOOKUP(C489,'Customers Raw'!$A$2:$A$1001,'Customers Raw'!$I$2:$I$1001,,0)</f>
        <v>Estonia</v>
      </c>
    </row>
    <row r="490" spans="1:14" x14ac:dyDescent="0.2">
      <c r="A490" s="8">
        <v>489</v>
      </c>
      <c r="B490" s="17">
        <v>45069</v>
      </c>
      <c r="C490" s="7" t="s">
        <v>502</v>
      </c>
      <c r="D490" s="7" t="s">
        <v>16</v>
      </c>
      <c r="E490" s="8">
        <v>1</v>
      </c>
      <c r="F490" s="18">
        <v>30</v>
      </c>
      <c r="G490" s="19">
        <v>30</v>
      </c>
      <c r="H490" t="str">
        <f>VLOOKUP(C490,'Customers Raw'!$A$2:$G$1001,2,FALSE)</f>
        <v>Male</v>
      </c>
      <c r="I490">
        <f>VLOOKUP(C490,'Customers Raw'!$A$2:$I$1001,3,FALSE)</f>
        <v>44</v>
      </c>
      <c r="J490" t="str">
        <f>VLOOKUP($C490,'Customers Raw'!$A$2:$I$1001,4,FALSE)</f>
        <v>36-45</v>
      </c>
      <c r="K490">
        <f>VLOOKUP($C490,'Customers Raw'!$A$2:$I$1001,5,FALSE)</f>
        <v>10000</v>
      </c>
      <c r="L490">
        <f>VLOOKUP($C490,'Customers Raw'!$A$2:$I$1001,6,FALSE)</f>
        <v>0</v>
      </c>
      <c r="M490" t="str">
        <f>VLOOKUP($C490,'Customers Raw'!$A$2:$I$1001,7,FALSE)</f>
        <v>Partial High School</v>
      </c>
      <c r="N490" t="str">
        <f>_xlfn.XLOOKUP(C490,'Customers Raw'!$A$2:$A$1001,'Customers Raw'!$I$2:$I$1001,,0)</f>
        <v>Ukraine</v>
      </c>
    </row>
    <row r="491" spans="1:14" x14ac:dyDescent="0.2">
      <c r="A491" s="8">
        <v>490</v>
      </c>
      <c r="B491" s="17">
        <v>44962</v>
      </c>
      <c r="C491" s="7" t="s">
        <v>503</v>
      </c>
      <c r="D491" s="7" t="s">
        <v>14</v>
      </c>
      <c r="E491" s="8">
        <v>3</v>
      </c>
      <c r="F491" s="18">
        <v>50</v>
      </c>
      <c r="G491" s="19">
        <v>150</v>
      </c>
      <c r="H491" t="str">
        <f>VLOOKUP(C491,'Customers Raw'!$A$2:$G$1001,2,FALSE)</f>
        <v>Male</v>
      </c>
      <c r="I491">
        <f>VLOOKUP(C491,'Customers Raw'!$A$2:$I$1001,3,FALSE)</f>
        <v>34</v>
      </c>
      <c r="J491" t="str">
        <f>VLOOKUP($C491,'Customers Raw'!$A$2:$I$1001,4,FALSE)</f>
        <v>26-35</v>
      </c>
      <c r="K491">
        <f>VLOOKUP($C491,'Customers Raw'!$A$2:$I$1001,5,FALSE)</f>
        <v>20000</v>
      </c>
      <c r="L491">
        <f>VLOOKUP($C491,'Customers Raw'!$A$2:$I$1001,6,FALSE)</f>
        <v>0</v>
      </c>
      <c r="M491" t="str">
        <f>VLOOKUP($C491,'Customers Raw'!$A$2:$I$1001,7,FALSE)</f>
        <v>Partial High School</v>
      </c>
      <c r="N491" t="str">
        <f>_xlfn.XLOOKUP(C491,'Customers Raw'!$A$2:$A$1001,'Customers Raw'!$I$2:$I$1001,,0)</f>
        <v>Hungary</v>
      </c>
    </row>
    <row r="492" spans="1:14" x14ac:dyDescent="0.2">
      <c r="A492" s="8">
        <v>491</v>
      </c>
      <c r="B492" s="17">
        <v>45069</v>
      </c>
      <c r="C492" s="7" t="s">
        <v>504</v>
      </c>
      <c r="D492" s="7" t="s">
        <v>16</v>
      </c>
      <c r="E492" s="8">
        <v>3</v>
      </c>
      <c r="F492" s="18">
        <v>300</v>
      </c>
      <c r="G492" s="19">
        <v>900</v>
      </c>
      <c r="H492" t="str">
        <f>VLOOKUP(C492,'Customers Raw'!$A$2:$G$1001,2,FALSE)</f>
        <v>Female</v>
      </c>
      <c r="I492">
        <f>VLOOKUP(C492,'Customers Raw'!$A$2:$I$1001,3,FALSE)</f>
        <v>60</v>
      </c>
      <c r="J492" t="str">
        <f>VLOOKUP($C492,'Customers Raw'!$A$2:$I$1001,4,FALSE)</f>
        <v>56-65</v>
      </c>
      <c r="K492">
        <f>VLOOKUP($C492,'Customers Raw'!$A$2:$I$1001,5,FALSE)</f>
        <v>60000</v>
      </c>
      <c r="L492">
        <f>VLOOKUP($C492,'Customers Raw'!$A$2:$I$1001,6,FALSE)</f>
        <v>4</v>
      </c>
      <c r="M492" t="str">
        <f>VLOOKUP($C492,'Customers Raw'!$A$2:$I$1001,7,FALSE)</f>
        <v>Bachelors</v>
      </c>
      <c r="N492" t="str">
        <f>_xlfn.XLOOKUP(C492,'Customers Raw'!$A$2:$A$1001,'Customers Raw'!$I$2:$I$1001,,0)</f>
        <v>United Kingdom</v>
      </c>
    </row>
    <row r="493" spans="1:14" x14ac:dyDescent="0.2">
      <c r="A493" s="8">
        <v>492</v>
      </c>
      <c r="B493" s="17">
        <v>45106</v>
      </c>
      <c r="C493" s="7" t="s">
        <v>505</v>
      </c>
      <c r="D493" s="7" t="s">
        <v>11</v>
      </c>
      <c r="E493" s="8">
        <v>4</v>
      </c>
      <c r="F493" s="18">
        <v>25</v>
      </c>
      <c r="G493" s="19">
        <v>100</v>
      </c>
      <c r="H493" t="str">
        <f>VLOOKUP(C493,'Customers Raw'!$A$2:$G$1001,2,FALSE)</f>
        <v>Male</v>
      </c>
      <c r="I493">
        <f>VLOOKUP(C493,'Customers Raw'!$A$2:$I$1001,3,FALSE)</f>
        <v>61</v>
      </c>
      <c r="J493" t="str">
        <f>VLOOKUP($C493,'Customers Raw'!$A$2:$I$1001,4,FALSE)</f>
        <v>56-65</v>
      </c>
      <c r="K493">
        <f>VLOOKUP($C493,'Customers Raw'!$A$2:$I$1001,5,FALSE)</f>
        <v>70000</v>
      </c>
      <c r="L493">
        <f>VLOOKUP($C493,'Customers Raw'!$A$2:$I$1001,6,FALSE)</f>
        <v>2</v>
      </c>
      <c r="M493" t="str">
        <f>VLOOKUP($C493,'Customers Raw'!$A$2:$I$1001,7,FALSE)</f>
        <v>Partial High School</v>
      </c>
      <c r="N493" t="str">
        <f>_xlfn.XLOOKUP(C493,'Customers Raw'!$A$2:$A$1001,'Customers Raw'!$I$2:$I$1001,,0)</f>
        <v>Norway</v>
      </c>
    </row>
    <row r="494" spans="1:14" x14ac:dyDescent="0.2">
      <c r="A494" s="8">
        <v>493</v>
      </c>
      <c r="B494" s="17">
        <v>45255</v>
      </c>
      <c r="C494" s="7" t="s">
        <v>506</v>
      </c>
      <c r="D494" s="7" t="s">
        <v>11</v>
      </c>
      <c r="E494" s="8">
        <v>2</v>
      </c>
      <c r="F494" s="18">
        <v>25</v>
      </c>
      <c r="G494" s="19">
        <v>50</v>
      </c>
      <c r="H494" t="str">
        <f>VLOOKUP(C494,'Customers Raw'!$A$2:$G$1001,2,FALSE)</f>
        <v>Male</v>
      </c>
      <c r="I494">
        <f>VLOOKUP(C494,'Customers Raw'!$A$2:$I$1001,3,FALSE)</f>
        <v>41</v>
      </c>
      <c r="J494" t="str">
        <f>VLOOKUP($C494,'Customers Raw'!$A$2:$I$1001,4,FALSE)</f>
        <v>36-45</v>
      </c>
      <c r="K494">
        <f>VLOOKUP($C494,'Customers Raw'!$A$2:$I$1001,5,FALSE)</f>
        <v>40000</v>
      </c>
      <c r="L494">
        <f>VLOOKUP($C494,'Customers Raw'!$A$2:$I$1001,6,FALSE)</f>
        <v>3</v>
      </c>
      <c r="M494" t="str">
        <f>VLOOKUP($C494,'Customers Raw'!$A$2:$I$1001,7,FALSE)</f>
        <v>Partial College</v>
      </c>
      <c r="N494" t="str">
        <f>_xlfn.XLOOKUP(C494,'Customers Raw'!$A$2:$A$1001,'Customers Raw'!$I$2:$I$1001,,0)</f>
        <v>Belarus</v>
      </c>
    </row>
    <row r="495" spans="1:14" x14ac:dyDescent="0.2">
      <c r="A495" s="8">
        <v>494</v>
      </c>
      <c r="B495" s="17">
        <v>45187</v>
      </c>
      <c r="C495" s="7" t="s">
        <v>507</v>
      </c>
      <c r="D495" s="7" t="s">
        <v>11</v>
      </c>
      <c r="E495" s="8">
        <v>4</v>
      </c>
      <c r="F495" s="18">
        <v>50</v>
      </c>
      <c r="G495" s="19">
        <v>200</v>
      </c>
      <c r="H495" t="str">
        <f>VLOOKUP(C495,'Customers Raw'!$A$2:$G$1001,2,FALSE)</f>
        <v>Female</v>
      </c>
      <c r="I495">
        <f>VLOOKUP(C495,'Customers Raw'!$A$2:$I$1001,3,FALSE)</f>
        <v>42</v>
      </c>
      <c r="J495" t="str">
        <f>VLOOKUP($C495,'Customers Raw'!$A$2:$I$1001,4,FALSE)</f>
        <v>36-45</v>
      </c>
      <c r="K495">
        <f>VLOOKUP($C495,'Customers Raw'!$A$2:$I$1001,5,FALSE)</f>
        <v>70000</v>
      </c>
      <c r="L495">
        <f>VLOOKUP($C495,'Customers Raw'!$A$2:$I$1001,6,FALSE)</f>
        <v>5</v>
      </c>
      <c r="M495" t="str">
        <f>VLOOKUP($C495,'Customers Raw'!$A$2:$I$1001,7,FALSE)</f>
        <v>Bachelors</v>
      </c>
      <c r="N495" t="str">
        <f>_xlfn.XLOOKUP(C495,'Customers Raw'!$A$2:$A$1001,'Customers Raw'!$I$2:$I$1001,,0)</f>
        <v>Italy</v>
      </c>
    </row>
    <row r="496" spans="1:14" x14ac:dyDescent="0.2">
      <c r="A496" s="8">
        <v>495</v>
      </c>
      <c r="B496" s="17">
        <v>45131</v>
      </c>
      <c r="C496" s="7" t="s">
        <v>508</v>
      </c>
      <c r="D496" s="7" t="s">
        <v>11</v>
      </c>
      <c r="E496" s="8">
        <v>2</v>
      </c>
      <c r="F496" s="18">
        <v>30</v>
      </c>
      <c r="G496" s="19">
        <v>60</v>
      </c>
      <c r="H496" t="str">
        <f>VLOOKUP(C496,'Customers Raw'!$A$2:$G$1001,2,FALSE)</f>
        <v>Male</v>
      </c>
      <c r="I496">
        <f>VLOOKUP(C496,'Customers Raw'!$A$2:$I$1001,3,FALSE)</f>
        <v>24</v>
      </c>
      <c r="J496" t="str">
        <f>VLOOKUP($C496,'Customers Raw'!$A$2:$I$1001,4,FALSE)</f>
        <v>18-25</v>
      </c>
      <c r="K496">
        <f>VLOOKUP($C496,'Customers Raw'!$A$2:$I$1001,5,FALSE)</f>
        <v>70000</v>
      </c>
      <c r="L496">
        <f>VLOOKUP($C496,'Customers Raw'!$A$2:$I$1001,6,FALSE)</f>
        <v>4</v>
      </c>
      <c r="M496" t="str">
        <f>VLOOKUP($C496,'Customers Raw'!$A$2:$I$1001,7,FALSE)</f>
        <v>High School</v>
      </c>
      <c r="N496" t="str">
        <f>_xlfn.XLOOKUP(C496,'Customers Raw'!$A$2:$A$1001,'Customers Raw'!$I$2:$I$1001,,0)</f>
        <v>Finland</v>
      </c>
    </row>
    <row r="497" spans="1:14" x14ac:dyDescent="0.2">
      <c r="A497" s="8">
        <v>496</v>
      </c>
      <c r="B497" s="17">
        <v>45274</v>
      </c>
      <c r="C497" s="7" t="s">
        <v>509</v>
      </c>
      <c r="D497" s="7" t="s">
        <v>14</v>
      </c>
      <c r="E497" s="8">
        <v>2</v>
      </c>
      <c r="F497" s="18">
        <v>300</v>
      </c>
      <c r="G497" s="19">
        <v>600</v>
      </c>
      <c r="H497" t="str">
        <f>VLOOKUP(C497,'Customers Raw'!$A$2:$G$1001,2,FALSE)</f>
        <v>Male</v>
      </c>
      <c r="I497">
        <f>VLOOKUP(C497,'Customers Raw'!$A$2:$I$1001,3,FALSE)</f>
        <v>23</v>
      </c>
      <c r="J497" t="str">
        <f>VLOOKUP($C497,'Customers Raw'!$A$2:$I$1001,4,FALSE)</f>
        <v>18-25</v>
      </c>
      <c r="K497">
        <f>VLOOKUP($C497,'Customers Raw'!$A$2:$I$1001,5,FALSE)</f>
        <v>60000</v>
      </c>
      <c r="L497">
        <f>VLOOKUP($C497,'Customers Raw'!$A$2:$I$1001,6,FALSE)</f>
        <v>2</v>
      </c>
      <c r="M497" t="str">
        <f>VLOOKUP($C497,'Customers Raw'!$A$2:$I$1001,7,FALSE)</f>
        <v>Partial College</v>
      </c>
      <c r="N497" t="str">
        <f>_xlfn.XLOOKUP(C497,'Customers Raw'!$A$2:$A$1001,'Customers Raw'!$I$2:$I$1001,,0)</f>
        <v>Luxembourg</v>
      </c>
    </row>
    <row r="498" spans="1:14" x14ac:dyDescent="0.2">
      <c r="A498" s="8">
        <v>497</v>
      </c>
      <c r="B498" s="17">
        <v>45201</v>
      </c>
      <c r="C498" s="7" t="s">
        <v>510</v>
      </c>
      <c r="D498" s="7" t="s">
        <v>14</v>
      </c>
      <c r="E498" s="8">
        <v>4</v>
      </c>
      <c r="F498" s="18">
        <v>30</v>
      </c>
      <c r="G498" s="19">
        <v>120</v>
      </c>
      <c r="H498" t="str">
        <f>VLOOKUP(C498,'Customers Raw'!$A$2:$G$1001,2,FALSE)</f>
        <v>Male</v>
      </c>
      <c r="I498">
        <f>VLOOKUP(C498,'Customers Raw'!$A$2:$I$1001,3,FALSE)</f>
        <v>41</v>
      </c>
      <c r="J498" t="str">
        <f>VLOOKUP($C498,'Customers Raw'!$A$2:$I$1001,4,FALSE)</f>
        <v>36-45</v>
      </c>
      <c r="K498">
        <f>VLOOKUP($C498,'Customers Raw'!$A$2:$I$1001,5,FALSE)</f>
        <v>60000</v>
      </c>
      <c r="L498">
        <f>VLOOKUP($C498,'Customers Raw'!$A$2:$I$1001,6,FALSE)</f>
        <v>3</v>
      </c>
      <c r="M498" t="str">
        <f>VLOOKUP($C498,'Customers Raw'!$A$2:$I$1001,7,FALSE)</f>
        <v>Bachelors</v>
      </c>
      <c r="N498" t="str">
        <f>_xlfn.XLOOKUP(C498,'Customers Raw'!$A$2:$A$1001,'Customers Raw'!$I$2:$I$1001,,0)</f>
        <v>Czech Republic</v>
      </c>
    </row>
    <row r="499" spans="1:14" x14ac:dyDescent="0.2">
      <c r="A499" s="8">
        <v>498</v>
      </c>
      <c r="B499" s="17">
        <v>45096</v>
      </c>
      <c r="C499" s="7" t="s">
        <v>511</v>
      </c>
      <c r="D499" s="7" t="s">
        <v>14</v>
      </c>
      <c r="E499" s="8">
        <v>4</v>
      </c>
      <c r="F499" s="18">
        <v>25</v>
      </c>
      <c r="G499" s="19">
        <v>100</v>
      </c>
      <c r="H499" t="str">
        <f>VLOOKUP(C499,'Customers Raw'!$A$2:$G$1001,2,FALSE)</f>
        <v>Female</v>
      </c>
      <c r="I499">
        <f>VLOOKUP(C499,'Customers Raw'!$A$2:$I$1001,3,FALSE)</f>
        <v>50</v>
      </c>
      <c r="J499" t="str">
        <f>VLOOKUP($C499,'Customers Raw'!$A$2:$I$1001,4,FALSE)</f>
        <v>46-55</v>
      </c>
      <c r="K499">
        <f>VLOOKUP($C499,'Customers Raw'!$A$2:$I$1001,5,FALSE)</f>
        <v>70000</v>
      </c>
      <c r="L499">
        <f>VLOOKUP($C499,'Customers Raw'!$A$2:$I$1001,6,FALSE)</f>
        <v>1</v>
      </c>
      <c r="M499" t="str">
        <f>VLOOKUP($C499,'Customers Raw'!$A$2:$I$1001,7,FALSE)</f>
        <v>Graduate Degree</v>
      </c>
      <c r="N499" t="str">
        <f>_xlfn.XLOOKUP(C499,'Customers Raw'!$A$2:$A$1001,'Customers Raw'!$I$2:$I$1001,,0)</f>
        <v>Macedonia</v>
      </c>
    </row>
    <row r="500" spans="1:14" x14ac:dyDescent="0.2">
      <c r="A500" s="8">
        <v>499</v>
      </c>
      <c r="B500" s="17">
        <v>44941</v>
      </c>
      <c r="C500" s="7" t="s">
        <v>512</v>
      </c>
      <c r="D500" s="7" t="s">
        <v>11</v>
      </c>
      <c r="E500" s="8">
        <v>2</v>
      </c>
      <c r="F500" s="18">
        <v>30</v>
      </c>
      <c r="G500" s="19">
        <v>60</v>
      </c>
      <c r="H500" t="str">
        <f>VLOOKUP(C500,'Customers Raw'!$A$2:$G$1001,2,FALSE)</f>
        <v>Male</v>
      </c>
      <c r="I500">
        <f>VLOOKUP(C500,'Customers Raw'!$A$2:$I$1001,3,FALSE)</f>
        <v>46</v>
      </c>
      <c r="J500" t="str">
        <f>VLOOKUP($C500,'Customers Raw'!$A$2:$I$1001,4,FALSE)</f>
        <v>46-55</v>
      </c>
      <c r="K500">
        <f>VLOOKUP($C500,'Customers Raw'!$A$2:$I$1001,5,FALSE)</f>
        <v>80000</v>
      </c>
      <c r="L500">
        <f>VLOOKUP($C500,'Customers Raw'!$A$2:$I$1001,6,FALSE)</f>
        <v>1</v>
      </c>
      <c r="M500" t="str">
        <f>VLOOKUP($C500,'Customers Raw'!$A$2:$I$1001,7,FALSE)</f>
        <v>Partial College</v>
      </c>
      <c r="N500" t="str">
        <f>_xlfn.XLOOKUP(C500,'Customers Raw'!$A$2:$A$1001,'Customers Raw'!$I$2:$I$1001,,0)</f>
        <v>Ireland</v>
      </c>
    </row>
    <row r="501" spans="1:14" x14ac:dyDescent="0.2">
      <c r="A501" s="8">
        <v>500</v>
      </c>
      <c r="B501" s="17">
        <v>44986</v>
      </c>
      <c r="C501" s="7" t="s">
        <v>513</v>
      </c>
      <c r="D501" s="7" t="s">
        <v>11</v>
      </c>
      <c r="E501" s="8">
        <v>4</v>
      </c>
      <c r="F501" s="18">
        <v>25</v>
      </c>
      <c r="G501" s="19">
        <v>100</v>
      </c>
      <c r="H501" t="str">
        <f>VLOOKUP(C501,'Customers Raw'!$A$2:$G$1001,2,FALSE)</f>
        <v>Female</v>
      </c>
      <c r="I501">
        <f>VLOOKUP(C501,'Customers Raw'!$A$2:$I$1001,3,FALSE)</f>
        <v>60</v>
      </c>
      <c r="J501" t="str">
        <f>VLOOKUP($C501,'Customers Raw'!$A$2:$I$1001,4,FALSE)</f>
        <v>56-65</v>
      </c>
      <c r="K501">
        <f>VLOOKUP($C501,'Customers Raw'!$A$2:$I$1001,5,FALSE)</f>
        <v>40000</v>
      </c>
      <c r="L501">
        <f>VLOOKUP($C501,'Customers Raw'!$A$2:$I$1001,6,FALSE)</f>
        <v>0</v>
      </c>
      <c r="M501" t="str">
        <f>VLOOKUP($C501,'Customers Raw'!$A$2:$I$1001,7,FALSE)</f>
        <v>High School</v>
      </c>
      <c r="N501" t="str">
        <f>_xlfn.XLOOKUP(C501,'Customers Raw'!$A$2:$A$1001,'Customers Raw'!$I$2:$I$1001,,0)</f>
        <v>Switzerland</v>
      </c>
    </row>
    <row r="502" spans="1:14" x14ac:dyDescent="0.2">
      <c r="A502" s="8">
        <v>501</v>
      </c>
      <c r="B502" s="17">
        <v>45060</v>
      </c>
      <c r="C502" s="7" t="s">
        <v>514</v>
      </c>
      <c r="D502" s="7" t="s">
        <v>16</v>
      </c>
      <c r="E502" s="8">
        <v>2</v>
      </c>
      <c r="F502" s="18">
        <v>30</v>
      </c>
      <c r="G502" s="19">
        <v>60</v>
      </c>
      <c r="H502" t="str">
        <f>VLOOKUP(C502,'Customers Raw'!$A$2:$G$1001,2,FALSE)</f>
        <v>Male</v>
      </c>
      <c r="I502">
        <f>VLOOKUP(C502,'Customers Raw'!$A$2:$I$1001,3,FALSE)</f>
        <v>39</v>
      </c>
      <c r="J502" t="str">
        <f>VLOOKUP($C502,'Customers Raw'!$A$2:$I$1001,4,FALSE)</f>
        <v>36-45</v>
      </c>
      <c r="K502">
        <f>VLOOKUP($C502,'Customers Raw'!$A$2:$I$1001,5,FALSE)</f>
        <v>60000</v>
      </c>
      <c r="L502">
        <f>VLOOKUP($C502,'Customers Raw'!$A$2:$I$1001,6,FALSE)</f>
        <v>5</v>
      </c>
      <c r="M502" t="str">
        <f>VLOOKUP($C502,'Customers Raw'!$A$2:$I$1001,7,FALSE)</f>
        <v>Bachelors</v>
      </c>
      <c r="N502" t="str">
        <f>_xlfn.XLOOKUP(C502,'Customers Raw'!$A$2:$A$1001,'Customers Raw'!$I$2:$I$1001,,0)</f>
        <v>Greece</v>
      </c>
    </row>
    <row r="503" spans="1:14" x14ac:dyDescent="0.2">
      <c r="A503" s="8">
        <v>502</v>
      </c>
      <c r="B503" s="17">
        <v>45018</v>
      </c>
      <c r="C503" s="7" t="s">
        <v>515</v>
      </c>
      <c r="D503" s="7" t="s">
        <v>16</v>
      </c>
      <c r="E503" s="8">
        <v>3</v>
      </c>
      <c r="F503" s="18">
        <v>50</v>
      </c>
      <c r="G503" s="19">
        <v>150</v>
      </c>
      <c r="H503" t="str">
        <f>VLOOKUP(C503,'Customers Raw'!$A$2:$G$1001,2,FALSE)</f>
        <v>Male</v>
      </c>
      <c r="I503">
        <f>VLOOKUP(C503,'Customers Raw'!$A$2:$I$1001,3,FALSE)</f>
        <v>43</v>
      </c>
      <c r="J503" t="str">
        <f>VLOOKUP($C503,'Customers Raw'!$A$2:$I$1001,4,FALSE)</f>
        <v>36-45</v>
      </c>
      <c r="K503">
        <f>VLOOKUP($C503,'Customers Raw'!$A$2:$I$1001,5,FALSE)</f>
        <v>50000</v>
      </c>
      <c r="L503">
        <f>VLOOKUP($C503,'Customers Raw'!$A$2:$I$1001,6,FALSE)</f>
        <v>0</v>
      </c>
      <c r="M503" t="str">
        <f>VLOOKUP($C503,'Customers Raw'!$A$2:$I$1001,7,FALSE)</f>
        <v>Graduate Degree</v>
      </c>
      <c r="N503" t="str">
        <f>_xlfn.XLOOKUP(C503,'Customers Raw'!$A$2:$A$1001,'Customers Raw'!$I$2:$I$1001,,0)</f>
        <v>Sweden</v>
      </c>
    </row>
    <row r="504" spans="1:14" x14ac:dyDescent="0.2">
      <c r="A504" s="8">
        <v>503</v>
      </c>
      <c r="B504" s="17">
        <v>45224</v>
      </c>
      <c r="C504" s="7" t="s">
        <v>516</v>
      </c>
      <c r="D504" s="7" t="s">
        <v>11</v>
      </c>
      <c r="E504" s="8">
        <v>4</v>
      </c>
      <c r="F504" s="18">
        <v>500</v>
      </c>
      <c r="G504" s="19">
        <v>2000</v>
      </c>
      <c r="H504" t="str">
        <f>VLOOKUP(C504,'Customers Raw'!$A$2:$G$1001,2,FALSE)</f>
        <v>Male</v>
      </c>
      <c r="I504">
        <f>VLOOKUP(C504,'Customers Raw'!$A$2:$I$1001,3,FALSE)</f>
        <v>45</v>
      </c>
      <c r="J504" t="str">
        <f>VLOOKUP($C504,'Customers Raw'!$A$2:$I$1001,4,FALSE)</f>
        <v>36-45</v>
      </c>
      <c r="K504">
        <f>VLOOKUP($C504,'Customers Raw'!$A$2:$I$1001,5,FALSE)</f>
        <v>40000</v>
      </c>
      <c r="L504">
        <f>VLOOKUP($C504,'Customers Raw'!$A$2:$I$1001,6,FALSE)</f>
        <v>0</v>
      </c>
      <c r="M504" t="str">
        <f>VLOOKUP($C504,'Customers Raw'!$A$2:$I$1001,7,FALSE)</f>
        <v>Partial College</v>
      </c>
      <c r="N504" t="str">
        <f>_xlfn.XLOOKUP(C504,'Customers Raw'!$A$2:$A$1001,'Customers Raw'!$I$2:$I$1001,,0)</f>
        <v>Bulgaria</v>
      </c>
    </row>
    <row r="505" spans="1:14" x14ac:dyDescent="0.2">
      <c r="A505" s="8">
        <v>504</v>
      </c>
      <c r="B505" s="17">
        <v>45062</v>
      </c>
      <c r="C505" s="7" t="s">
        <v>517</v>
      </c>
      <c r="D505" s="7" t="s">
        <v>11</v>
      </c>
      <c r="E505" s="8">
        <v>3</v>
      </c>
      <c r="F505" s="18">
        <v>50</v>
      </c>
      <c r="G505" s="19">
        <v>150</v>
      </c>
      <c r="H505" t="str">
        <f>VLOOKUP(C505,'Customers Raw'!$A$2:$G$1001,2,FALSE)</f>
        <v>Female</v>
      </c>
      <c r="I505">
        <f>VLOOKUP(C505,'Customers Raw'!$A$2:$I$1001,3,FALSE)</f>
        <v>38</v>
      </c>
      <c r="J505" t="str">
        <f>VLOOKUP($C505,'Customers Raw'!$A$2:$I$1001,4,FALSE)</f>
        <v>36-45</v>
      </c>
      <c r="K505">
        <f>VLOOKUP($C505,'Customers Raw'!$A$2:$I$1001,5,FALSE)</f>
        <v>130000</v>
      </c>
      <c r="L505">
        <f>VLOOKUP($C505,'Customers Raw'!$A$2:$I$1001,6,FALSE)</f>
        <v>1</v>
      </c>
      <c r="M505" t="str">
        <f>VLOOKUP($C505,'Customers Raw'!$A$2:$I$1001,7,FALSE)</f>
        <v>Bachelors</v>
      </c>
      <c r="N505" t="str">
        <f>_xlfn.XLOOKUP(C505,'Customers Raw'!$A$2:$A$1001,'Customers Raw'!$I$2:$I$1001,,0)</f>
        <v>Romania</v>
      </c>
    </row>
    <row r="506" spans="1:14" x14ac:dyDescent="0.2">
      <c r="A506" s="8">
        <v>505</v>
      </c>
      <c r="B506" s="17">
        <v>44946</v>
      </c>
      <c r="C506" s="7" t="s">
        <v>518</v>
      </c>
      <c r="D506" s="7" t="s">
        <v>11</v>
      </c>
      <c r="E506" s="8">
        <v>1</v>
      </c>
      <c r="F506" s="18">
        <v>50</v>
      </c>
      <c r="G506" s="19">
        <v>50</v>
      </c>
      <c r="H506" t="str">
        <f>VLOOKUP(C506,'Customers Raw'!$A$2:$G$1001,2,FALSE)</f>
        <v>Male</v>
      </c>
      <c r="I506">
        <f>VLOOKUP(C506,'Customers Raw'!$A$2:$I$1001,3,FALSE)</f>
        <v>24</v>
      </c>
      <c r="J506" t="str">
        <f>VLOOKUP($C506,'Customers Raw'!$A$2:$I$1001,4,FALSE)</f>
        <v>18-25</v>
      </c>
      <c r="K506">
        <f>VLOOKUP($C506,'Customers Raw'!$A$2:$I$1001,5,FALSE)</f>
        <v>70000</v>
      </c>
      <c r="L506">
        <f>VLOOKUP($C506,'Customers Raw'!$A$2:$I$1001,6,FALSE)</f>
        <v>2</v>
      </c>
      <c r="M506" t="str">
        <f>VLOOKUP($C506,'Customers Raw'!$A$2:$I$1001,7,FALSE)</f>
        <v>Bachelors</v>
      </c>
      <c r="N506" t="str">
        <f>_xlfn.XLOOKUP(C506,'Customers Raw'!$A$2:$A$1001,'Customers Raw'!$I$2:$I$1001,,0)</f>
        <v>Switzerland</v>
      </c>
    </row>
    <row r="507" spans="1:14" x14ac:dyDescent="0.2">
      <c r="A507" s="8">
        <v>506</v>
      </c>
      <c r="B507" s="17">
        <v>44982</v>
      </c>
      <c r="C507" s="7" t="s">
        <v>519</v>
      </c>
      <c r="D507" s="7" t="s">
        <v>11</v>
      </c>
      <c r="E507" s="8">
        <v>3</v>
      </c>
      <c r="F507" s="18">
        <v>500</v>
      </c>
      <c r="G507" s="19">
        <v>1500</v>
      </c>
      <c r="H507" t="str">
        <f>VLOOKUP(C507,'Customers Raw'!$A$2:$G$1001,2,FALSE)</f>
        <v>Male</v>
      </c>
      <c r="I507">
        <f>VLOOKUP(C507,'Customers Raw'!$A$2:$I$1001,3,FALSE)</f>
        <v>34</v>
      </c>
      <c r="J507" t="str">
        <f>VLOOKUP($C507,'Customers Raw'!$A$2:$I$1001,4,FALSE)</f>
        <v>26-35</v>
      </c>
      <c r="K507">
        <f>VLOOKUP($C507,'Customers Raw'!$A$2:$I$1001,5,FALSE)</f>
        <v>100000</v>
      </c>
      <c r="L507">
        <f>VLOOKUP($C507,'Customers Raw'!$A$2:$I$1001,6,FALSE)</f>
        <v>4</v>
      </c>
      <c r="M507" t="str">
        <f>VLOOKUP($C507,'Customers Raw'!$A$2:$I$1001,7,FALSE)</f>
        <v>Partial College</v>
      </c>
      <c r="N507" t="str">
        <f>_xlfn.XLOOKUP(C507,'Customers Raw'!$A$2:$A$1001,'Customers Raw'!$I$2:$I$1001,,0)</f>
        <v>France</v>
      </c>
    </row>
    <row r="508" spans="1:14" x14ac:dyDescent="0.2">
      <c r="A508" s="8">
        <v>507</v>
      </c>
      <c r="B508" s="17">
        <v>45232</v>
      </c>
      <c r="C508" s="7" t="s">
        <v>520</v>
      </c>
      <c r="D508" s="7" t="s">
        <v>16</v>
      </c>
      <c r="E508" s="8">
        <v>3</v>
      </c>
      <c r="F508" s="18">
        <v>500</v>
      </c>
      <c r="G508" s="19">
        <v>1500</v>
      </c>
      <c r="H508" t="str">
        <f>VLOOKUP(C508,'Customers Raw'!$A$2:$G$1001,2,FALSE)</f>
        <v>Female</v>
      </c>
      <c r="I508">
        <f>VLOOKUP(C508,'Customers Raw'!$A$2:$I$1001,3,FALSE)</f>
        <v>37</v>
      </c>
      <c r="J508" t="str">
        <f>VLOOKUP($C508,'Customers Raw'!$A$2:$I$1001,4,FALSE)</f>
        <v>36-45</v>
      </c>
      <c r="K508">
        <f>VLOOKUP($C508,'Customers Raw'!$A$2:$I$1001,5,FALSE)</f>
        <v>70000</v>
      </c>
      <c r="L508">
        <f>VLOOKUP($C508,'Customers Raw'!$A$2:$I$1001,6,FALSE)</f>
        <v>4</v>
      </c>
      <c r="M508" t="str">
        <f>VLOOKUP($C508,'Customers Raw'!$A$2:$I$1001,7,FALSE)</f>
        <v>Bachelors</v>
      </c>
      <c r="N508" t="str">
        <f>_xlfn.XLOOKUP(C508,'Customers Raw'!$A$2:$A$1001,'Customers Raw'!$I$2:$I$1001,,0)</f>
        <v>Moldova</v>
      </c>
    </row>
    <row r="509" spans="1:14" x14ac:dyDescent="0.2">
      <c r="A509" s="8">
        <v>508</v>
      </c>
      <c r="B509" s="17">
        <v>45149</v>
      </c>
      <c r="C509" s="7" t="s">
        <v>521</v>
      </c>
      <c r="D509" s="7" t="s">
        <v>11</v>
      </c>
      <c r="E509" s="8">
        <v>2</v>
      </c>
      <c r="F509" s="18">
        <v>300</v>
      </c>
      <c r="G509" s="19">
        <v>600</v>
      </c>
      <c r="H509" t="str">
        <f>VLOOKUP(C509,'Customers Raw'!$A$2:$G$1001,2,FALSE)</f>
        <v>Male</v>
      </c>
      <c r="I509">
        <f>VLOOKUP(C509,'Customers Raw'!$A$2:$I$1001,3,FALSE)</f>
        <v>58</v>
      </c>
      <c r="J509" t="str">
        <f>VLOOKUP($C509,'Customers Raw'!$A$2:$I$1001,4,FALSE)</f>
        <v>56-65</v>
      </c>
      <c r="K509">
        <f>VLOOKUP($C509,'Customers Raw'!$A$2:$I$1001,5,FALSE)</f>
        <v>40000</v>
      </c>
      <c r="L509">
        <f>VLOOKUP($C509,'Customers Raw'!$A$2:$I$1001,6,FALSE)</f>
        <v>1</v>
      </c>
      <c r="M509" t="str">
        <f>VLOOKUP($C509,'Customers Raw'!$A$2:$I$1001,7,FALSE)</f>
        <v>Partial College</v>
      </c>
      <c r="N509" t="str">
        <f>_xlfn.XLOOKUP(C509,'Customers Raw'!$A$2:$A$1001,'Customers Raw'!$I$2:$I$1001,,0)</f>
        <v>Denmark</v>
      </c>
    </row>
    <row r="510" spans="1:14" x14ac:dyDescent="0.2">
      <c r="A510" s="8">
        <v>509</v>
      </c>
      <c r="B510" s="17">
        <v>45103</v>
      </c>
      <c r="C510" s="7" t="s">
        <v>522</v>
      </c>
      <c r="D510" s="7" t="s">
        <v>16</v>
      </c>
      <c r="E510" s="8">
        <v>3</v>
      </c>
      <c r="F510" s="18">
        <v>300</v>
      </c>
      <c r="G510" s="19">
        <v>900</v>
      </c>
      <c r="H510" t="str">
        <f>VLOOKUP(C510,'Customers Raw'!$A$2:$G$1001,2,FALSE)</f>
        <v>Female</v>
      </c>
      <c r="I510">
        <f>VLOOKUP(C510,'Customers Raw'!$A$2:$I$1001,3,FALSE)</f>
        <v>37</v>
      </c>
      <c r="J510" t="str">
        <f>VLOOKUP($C510,'Customers Raw'!$A$2:$I$1001,4,FALSE)</f>
        <v>36-45</v>
      </c>
      <c r="K510">
        <f>VLOOKUP($C510,'Customers Raw'!$A$2:$I$1001,5,FALSE)</f>
        <v>60000</v>
      </c>
      <c r="L510">
        <f>VLOOKUP($C510,'Customers Raw'!$A$2:$I$1001,6,FALSE)</f>
        <v>0</v>
      </c>
      <c r="M510" t="str">
        <f>VLOOKUP($C510,'Customers Raw'!$A$2:$I$1001,7,FALSE)</f>
        <v>Partial College</v>
      </c>
      <c r="N510" t="str">
        <f>_xlfn.XLOOKUP(C510,'Customers Raw'!$A$2:$A$1001,'Customers Raw'!$I$2:$I$1001,,0)</f>
        <v>Slovenia</v>
      </c>
    </row>
    <row r="511" spans="1:14" x14ac:dyDescent="0.2">
      <c r="A511" s="8">
        <v>510</v>
      </c>
      <c r="B511" s="17">
        <v>45087</v>
      </c>
      <c r="C511" s="7" t="s">
        <v>523</v>
      </c>
      <c r="D511" s="7" t="s">
        <v>11</v>
      </c>
      <c r="E511" s="8">
        <v>4</v>
      </c>
      <c r="F511" s="18">
        <v>50</v>
      </c>
      <c r="G511" s="19">
        <v>200</v>
      </c>
      <c r="H511" t="str">
        <f>VLOOKUP(C511,'Customers Raw'!$A$2:$G$1001,2,FALSE)</f>
        <v>Female</v>
      </c>
      <c r="I511">
        <f>VLOOKUP(C511,'Customers Raw'!$A$2:$I$1001,3,FALSE)</f>
        <v>39</v>
      </c>
      <c r="J511" t="str">
        <f>VLOOKUP($C511,'Customers Raw'!$A$2:$I$1001,4,FALSE)</f>
        <v>36-45</v>
      </c>
      <c r="K511">
        <f>VLOOKUP($C511,'Customers Raw'!$A$2:$I$1001,5,FALSE)</f>
        <v>80000</v>
      </c>
      <c r="L511">
        <f>VLOOKUP($C511,'Customers Raw'!$A$2:$I$1001,6,FALSE)</f>
        <v>3</v>
      </c>
      <c r="M511" t="str">
        <f>VLOOKUP($C511,'Customers Raw'!$A$2:$I$1001,7,FALSE)</f>
        <v>Bachelors</v>
      </c>
      <c r="N511" t="str">
        <f>_xlfn.XLOOKUP(C511,'Customers Raw'!$A$2:$A$1001,'Customers Raw'!$I$2:$I$1001,,0)</f>
        <v>Malta</v>
      </c>
    </row>
    <row r="512" spans="1:14" x14ac:dyDescent="0.2">
      <c r="A512" s="8">
        <v>511</v>
      </c>
      <c r="B512" s="17">
        <v>45150</v>
      </c>
      <c r="C512" s="7" t="s">
        <v>524</v>
      </c>
      <c r="D512" s="7" t="s">
        <v>11</v>
      </c>
      <c r="E512" s="8">
        <v>2</v>
      </c>
      <c r="F512" s="18">
        <v>50</v>
      </c>
      <c r="G512" s="19">
        <v>100</v>
      </c>
      <c r="H512" t="str">
        <f>VLOOKUP(C512,'Customers Raw'!$A$2:$G$1001,2,FALSE)</f>
        <v>Male</v>
      </c>
      <c r="I512">
        <f>VLOOKUP(C512,'Customers Raw'!$A$2:$I$1001,3,FALSE)</f>
        <v>45</v>
      </c>
      <c r="J512" t="str">
        <f>VLOOKUP($C512,'Customers Raw'!$A$2:$I$1001,4,FALSE)</f>
        <v>36-45</v>
      </c>
      <c r="K512">
        <f>VLOOKUP($C512,'Customers Raw'!$A$2:$I$1001,5,FALSE)</f>
        <v>70000</v>
      </c>
      <c r="L512">
        <f>VLOOKUP($C512,'Customers Raw'!$A$2:$I$1001,6,FALSE)</f>
        <v>0</v>
      </c>
      <c r="M512" t="str">
        <f>VLOOKUP($C512,'Customers Raw'!$A$2:$I$1001,7,FALSE)</f>
        <v>Bachelors</v>
      </c>
      <c r="N512" t="str">
        <f>_xlfn.XLOOKUP(C512,'Customers Raw'!$A$2:$A$1001,'Customers Raw'!$I$2:$I$1001,,0)</f>
        <v>Italy</v>
      </c>
    </row>
    <row r="513" spans="1:14" x14ac:dyDescent="0.2">
      <c r="A513" s="8">
        <v>512</v>
      </c>
      <c r="B513" s="17">
        <v>45237</v>
      </c>
      <c r="C513" s="7" t="s">
        <v>525</v>
      </c>
      <c r="D513" s="7" t="s">
        <v>11</v>
      </c>
      <c r="E513" s="8">
        <v>1</v>
      </c>
      <c r="F513" s="18">
        <v>25</v>
      </c>
      <c r="G513" s="19">
        <v>25</v>
      </c>
      <c r="H513" t="str">
        <f>VLOOKUP(C513,'Customers Raw'!$A$2:$G$1001,2,FALSE)</f>
        <v>Female</v>
      </c>
      <c r="I513">
        <f>VLOOKUP(C513,'Customers Raw'!$A$2:$I$1001,3,FALSE)</f>
        <v>57</v>
      </c>
      <c r="J513" t="str">
        <f>VLOOKUP($C513,'Customers Raw'!$A$2:$I$1001,4,FALSE)</f>
        <v>56-65</v>
      </c>
      <c r="K513">
        <f>VLOOKUP($C513,'Customers Raw'!$A$2:$I$1001,5,FALSE)</f>
        <v>80000</v>
      </c>
      <c r="L513">
        <f>VLOOKUP($C513,'Customers Raw'!$A$2:$I$1001,6,FALSE)</f>
        <v>4</v>
      </c>
      <c r="M513" t="str">
        <f>VLOOKUP($C513,'Customers Raw'!$A$2:$I$1001,7,FALSE)</f>
        <v>Bachelors</v>
      </c>
      <c r="N513" t="str">
        <f>_xlfn.XLOOKUP(C513,'Customers Raw'!$A$2:$A$1001,'Customers Raw'!$I$2:$I$1001,,0)</f>
        <v>Monaco</v>
      </c>
    </row>
    <row r="514" spans="1:14" x14ac:dyDescent="0.2">
      <c r="A514" s="8">
        <v>513</v>
      </c>
      <c r="B514" s="17">
        <v>45188</v>
      </c>
      <c r="C514" s="7" t="s">
        <v>526</v>
      </c>
      <c r="D514" s="7" t="s">
        <v>16</v>
      </c>
      <c r="E514" s="8">
        <v>4</v>
      </c>
      <c r="F514" s="18">
        <v>25</v>
      </c>
      <c r="G514" s="19">
        <v>100</v>
      </c>
      <c r="H514" t="str">
        <f>VLOOKUP(C514,'Customers Raw'!$A$2:$G$1001,2,FALSE)</f>
        <v>Male</v>
      </c>
      <c r="I514">
        <f>VLOOKUP(C514,'Customers Raw'!$A$2:$I$1001,3,FALSE)</f>
        <v>24</v>
      </c>
      <c r="J514" t="str">
        <f>VLOOKUP($C514,'Customers Raw'!$A$2:$I$1001,4,FALSE)</f>
        <v>18-25</v>
      </c>
      <c r="K514">
        <f>VLOOKUP($C514,'Customers Raw'!$A$2:$I$1001,5,FALSE)</f>
        <v>60000</v>
      </c>
      <c r="L514">
        <f>VLOOKUP($C514,'Customers Raw'!$A$2:$I$1001,6,FALSE)</f>
        <v>1</v>
      </c>
      <c r="M514" t="str">
        <f>VLOOKUP($C514,'Customers Raw'!$A$2:$I$1001,7,FALSE)</f>
        <v>Partial College</v>
      </c>
      <c r="N514" t="str">
        <f>_xlfn.XLOOKUP(C514,'Customers Raw'!$A$2:$A$1001,'Customers Raw'!$I$2:$I$1001,,0)</f>
        <v>United Kingdom</v>
      </c>
    </row>
    <row r="515" spans="1:14" x14ac:dyDescent="0.2">
      <c r="A515" s="8">
        <v>514</v>
      </c>
      <c r="B515" s="17">
        <v>44986</v>
      </c>
      <c r="C515" s="7" t="s">
        <v>527</v>
      </c>
      <c r="D515" s="7" t="s">
        <v>16</v>
      </c>
      <c r="E515" s="8">
        <v>1</v>
      </c>
      <c r="F515" s="18">
        <v>300</v>
      </c>
      <c r="G515" s="19">
        <v>300</v>
      </c>
      <c r="H515" t="str">
        <f>VLOOKUP(C515,'Customers Raw'!$A$2:$G$1001,2,FALSE)</f>
        <v>Female</v>
      </c>
      <c r="I515">
        <f>VLOOKUP(C515,'Customers Raw'!$A$2:$I$1001,3,FALSE)</f>
        <v>18</v>
      </c>
      <c r="J515" t="str">
        <f>VLOOKUP($C515,'Customers Raw'!$A$2:$I$1001,4,FALSE)</f>
        <v>18-25</v>
      </c>
      <c r="K515">
        <f>VLOOKUP($C515,'Customers Raw'!$A$2:$I$1001,5,FALSE)</f>
        <v>60000</v>
      </c>
      <c r="L515">
        <f>VLOOKUP($C515,'Customers Raw'!$A$2:$I$1001,6,FALSE)</f>
        <v>4</v>
      </c>
      <c r="M515" t="str">
        <f>VLOOKUP($C515,'Customers Raw'!$A$2:$I$1001,7,FALSE)</f>
        <v>Graduate Degree</v>
      </c>
      <c r="N515" t="str">
        <f>_xlfn.XLOOKUP(C515,'Customers Raw'!$A$2:$A$1001,'Customers Raw'!$I$2:$I$1001,,0)</f>
        <v>Iceland</v>
      </c>
    </row>
    <row r="516" spans="1:14" x14ac:dyDescent="0.2">
      <c r="A516" s="8">
        <v>515</v>
      </c>
      <c r="B516" s="17">
        <v>45124</v>
      </c>
      <c r="C516" s="7" t="s">
        <v>528</v>
      </c>
      <c r="D516" s="7" t="s">
        <v>14</v>
      </c>
      <c r="E516" s="8">
        <v>3</v>
      </c>
      <c r="F516" s="18">
        <v>300</v>
      </c>
      <c r="G516" s="19">
        <v>900</v>
      </c>
      <c r="H516" t="str">
        <f>VLOOKUP(C516,'Customers Raw'!$A$2:$G$1001,2,FALSE)</f>
        <v>Female</v>
      </c>
      <c r="I516">
        <f>VLOOKUP(C516,'Customers Raw'!$A$2:$I$1001,3,FALSE)</f>
        <v>49</v>
      </c>
      <c r="J516" t="str">
        <f>VLOOKUP($C516,'Customers Raw'!$A$2:$I$1001,4,FALSE)</f>
        <v>46-55</v>
      </c>
      <c r="K516">
        <f>VLOOKUP($C516,'Customers Raw'!$A$2:$I$1001,5,FALSE)</f>
        <v>40000</v>
      </c>
      <c r="L516">
        <f>VLOOKUP($C516,'Customers Raw'!$A$2:$I$1001,6,FALSE)</f>
        <v>0</v>
      </c>
      <c r="M516" t="str">
        <f>VLOOKUP($C516,'Customers Raw'!$A$2:$I$1001,7,FALSE)</f>
        <v>Bachelors</v>
      </c>
      <c r="N516" t="str">
        <f>_xlfn.XLOOKUP(C516,'Customers Raw'!$A$2:$A$1001,'Customers Raw'!$I$2:$I$1001,,0)</f>
        <v>Greece</v>
      </c>
    </row>
    <row r="517" spans="1:14" x14ac:dyDescent="0.2">
      <c r="A517" s="8">
        <v>516</v>
      </c>
      <c r="B517" s="17">
        <v>45222</v>
      </c>
      <c r="C517" s="7" t="s">
        <v>529</v>
      </c>
      <c r="D517" s="7" t="s">
        <v>11</v>
      </c>
      <c r="E517" s="8">
        <v>4</v>
      </c>
      <c r="F517" s="18">
        <v>25</v>
      </c>
      <c r="G517" s="19">
        <v>100</v>
      </c>
      <c r="H517" t="str">
        <f>VLOOKUP(C517,'Customers Raw'!$A$2:$G$1001,2,FALSE)</f>
        <v>Male</v>
      </c>
      <c r="I517">
        <f>VLOOKUP(C517,'Customers Raw'!$A$2:$I$1001,3,FALSE)</f>
        <v>30</v>
      </c>
      <c r="J517" t="str">
        <f>VLOOKUP($C517,'Customers Raw'!$A$2:$I$1001,4,FALSE)</f>
        <v>26-35</v>
      </c>
      <c r="K517">
        <f>VLOOKUP($C517,'Customers Raw'!$A$2:$I$1001,5,FALSE)</f>
        <v>70000</v>
      </c>
      <c r="L517">
        <f>VLOOKUP($C517,'Customers Raw'!$A$2:$I$1001,6,FALSE)</f>
        <v>5</v>
      </c>
      <c r="M517" t="str">
        <f>VLOOKUP($C517,'Customers Raw'!$A$2:$I$1001,7,FALSE)</f>
        <v>Bachelors</v>
      </c>
      <c r="N517" t="str">
        <f>_xlfn.XLOOKUP(C517,'Customers Raw'!$A$2:$A$1001,'Customers Raw'!$I$2:$I$1001,,0)</f>
        <v>Portugal</v>
      </c>
    </row>
    <row r="518" spans="1:14" x14ac:dyDescent="0.2">
      <c r="A518" s="8">
        <v>517</v>
      </c>
      <c r="B518" s="17">
        <v>45024</v>
      </c>
      <c r="C518" s="7" t="s">
        <v>530</v>
      </c>
      <c r="D518" s="7" t="s">
        <v>14</v>
      </c>
      <c r="E518" s="8">
        <v>4</v>
      </c>
      <c r="F518" s="18">
        <v>25</v>
      </c>
      <c r="G518" s="19">
        <v>100</v>
      </c>
      <c r="H518" t="str">
        <f>VLOOKUP(C518,'Customers Raw'!$A$2:$G$1001,2,FALSE)</f>
        <v>Female</v>
      </c>
      <c r="I518">
        <f>VLOOKUP(C518,'Customers Raw'!$A$2:$I$1001,3,FALSE)</f>
        <v>47</v>
      </c>
      <c r="J518" t="str">
        <f>VLOOKUP($C518,'Customers Raw'!$A$2:$I$1001,4,FALSE)</f>
        <v>46-55</v>
      </c>
      <c r="K518">
        <f>VLOOKUP($C518,'Customers Raw'!$A$2:$I$1001,5,FALSE)</f>
        <v>60000</v>
      </c>
      <c r="L518">
        <f>VLOOKUP($C518,'Customers Raw'!$A$2:$I$1001,6,FALSE)</f>
        <v>2</v>
      </c>
      <c r="M518" t="str">
        <f>VLOOKUP($C518,'Customers Raw'!$A$2:$I$1001,7,FALSE)</f>
        <v>High School</v>
      </c>
      <c r="N518" t="str">
        <f>_xlfn.XLOOKUP(C518,'Customers Raw'!$A$2:$A$1001,'Customers Raw'!$I$2:$I$1001,,0)</f>
        <v>Macedonia</v>
      </c>
    </row>
    <row r="519" spans="1:14" x14ac:dyDescent="0.2">
      <c r="A519" s="8">
        <v>518</v>
      </c>
      <c r="B519" s="17">
        <v>45057</v>
      </c>
      <c r="C519" s="7" t="s">
        <v>531</v>
      </c>
      <c r="D519" s="7" t="s">
        <v>14</v>
      </c>
      <c r="E519" s="8">
        <v>1</v>
      </c>
      <c r="F519" s="18">
        <v>30</v>
      </c>
      <c r="G519" s="19">
        <v>30</v>
      </c>
      <c r="H519" t="str">
        <f>VLOOKUP(C519,'Customers Raw'!$A$2:$G$1001,2,FALSE)</f>
        <v>Female</v>
      </c>
      <c r="I519">
        <f>VLOOKUP(C519,'Customers Raw'!$A$2:$I$1001,3,FALSE)</f>
        <v>40</v>
      </c>
      <c r="J519" t="str">
        <f>VLOOKUP($C519,'Customers Raw'!$A$2:$I$1001,4,FALSE)</f>
        <v>36-45</v>
      </c>
      <c r="K519">
        <f>VLOOKUP($C519,'Customers Raw'!$A$2:$I$1001,5,FALSE)</f>
        <v>60000</v>
      </c>
      <c r="L519">
        <f>VLOOKUP($C519,'Customers Raw'!$A$2:$I$1001,6,FALSE)</f>
        <v>3</v>
      </c>
      <c r="M519" t="str">
        <f>VLOOKUP($C519,'Customers Raw'!$A$2:$I$1001,7,FALSE)</f>
        <v>Bachelors</v>
      </c>
      <c r="N519" t="str">
        <f>_xlfn.XLOOKUP(C519,'Customers Raw'!$A$2:$A$1001,'Customers Raw'!$I$2:$I$1001,,0)</f>
        <v>Serbia</v>
      </c>
    </row>
    <row r="520" spans="1:14" x14ac:dyDescent="0.2">
      <c r="A520" s="8">
        <v>519</v>
      </c>
      <c r="B520" s="17">
        <v>44949</v>
      </c>
      <c r="C520" s="7" t="s">
        <v>532</v>
      </c>
      <c r="D520" s="7" t="s">
        <v>16</v>
      </c>
      <c r="E520" s="8">
        <v>4</v>
      </c>
      <c r="F520" s="18">
        <v>30</v>
      </c>
      <c r="G520" s="19">
        <v>120</v>
      </c>
      <c r="H520" t="str">
        <f>VLOOKUP(C520,'Customers Raw'!$A$2:$G$1001,2,FALSE)</f>
        <v>Female</v>
      </c>
      <c r="I520">
        <f>VLOOKUP(C520,'Customers Raw'!$A$2:$I$1001,3,FALSE)</f>
        <v>36</v>
      </c>
      <c r="J520" t="str">
        <f>VLOOKUP($C520,'Customers Raw'!$A$2:$I$1001,4,FALSE)</f>
        <v>36-45</v>
      </c>
      <c r="K520">
        <f>VLOOKUP($C520,'Customers Raw'!$A$2:$I$1001,5,FALSE)</f>
        <v>80000</v>
      </c>
      <c r="L520">
        <f>VLOOKUP($C520,'Customers Raw'!$A$2:$I$1001,6,FALSE)</f>
        <v>0</v>
      </c>
      <c r="M520" t="str">
        <f>VLOOKUP($C520,'Customers Raw'!$A$2:$I$1001,7,FALSE)</f>
        <v>Bachelors</v>
      </c>
      <c r="N520" t="str">
        <f>_xlfn.XLOOKUP(C520,'Customers Raw'!$A$2:$A$1001,'Customers Raw'!$I$2:$I$1001,,0)</f>
        <v>Slovenia</v>
      </c>
    </row>
    <row r="521" spans="1:14" x14ac:dyDescent="0.2">
      <c r="A521" s="8">
        <v>520</v>
      </c>
      <c r="B521" s="17">
        <v>45289</v>
      </c>
      <c r="C521" s="7" t="s">
        <v>533</v>
      </c>
      <c r="D521" s="7" t="s">
        <v>16</v>
      </c>
      <c r="E521" s="8">
        <v>4</v>
      </c>
      <c r="F521" s="18">
        <v>25</v>
      </c>
      <c r="G521" s="19">
        <v>100</v>
      </c>
      <c r="H521" t="str">
        <f>VLOOKUP(C521,'Customers Raw'!$A$2:$G$1001,2,FALSE)</f>
        <v>Female</v>
      </c>
      <c r="I521">
        <f>VLOOKUP(C521,'Customers Raw'!$A$2:$I$1001,3,FALSE)</f>
        <v>49</v>
      </c>
      <c r="J521" t="str">
        <f>VLOOKUP($C521,'Customers Raw'!$A$2:$I$1001,4,FALSE)</f>
        <v>46-55</v>
      </c>
      <c r="K521">
        <f>VLOOKUP($C521,'Customers Raw'!$A$2:$I$1001,5,FALSE)</f>
        <v>80000</v>
      </c>
      <c r="L521">
        <f>VLOOKUP($C521,'Customers Raw'!$A$2:$I$1001,6,FALSE)</f>
        <v>5</v>
      </c>
      <c r="M521" t="str">
        <f>VLOOKUP($C521,'Customers Raw'!$A$2:$I$1001,7,FALSE)</f>
        <v>Bachelors</v>
      </c>
      <c r="N521" t="str">
        <f>_xlfn.XLOOKUP(C521,'Customers Raw'!$A$2:$A$1001,'Customers Raw'!$I$2:$I$1001,,0)</f>
        <v>Italy</v>
      </c>
    </row>
    <row r="522" spans="1:14" x14ac:dyDescent="0.2">
      <c r="A522" s="8">
        <v>521</v>
      </c>
      <c r="B522" s="17">
        <v>45150</v>
      </c>
      <c r="C522" s="7" t="s">
        <v>534</v>
      </c>
      <c r="D522" s="7" t="s">
        <v>14</v>
      </c>
      <c r="E522" s="8">
        <v>4</v>
      </c>
      <c r="F522" s="18">
        <v>30</v>
      </c>
      <c r="G522" s="19">
        <v>120</v>
      </c>
      <c r="H522" t="str">
        <f>VLOOKUP(C522,'Customers Raw'!$A$2:$G$1001,2,FALSE)</f>
        <v>Female</v>
      </c>
      <c r="I522">
        <f>VLOOKUP(C522,'Customers Raw'!$A$2:$I$1001,3,FALSE)</f>
        <v>47</v>
      </c>
      <c r="J522" t="str">
        <f>VLOOKUP($C522,'Customers Raw'!$A$2:$I$1001,4,FALSE)</f>
        <v>46-55</v>
      </c>
      <c r="K522">
        <f>VLOOKUP($C522,'Customers Raw'!$A$2:$I$1001,5,FALSE)</f>
        <v>100000</v>
      </c>
      <c r="L522">
        <f>VLOOKUP($C522,'Customers Raw'!$A$2:$I$1001,6,FALSE)</f>
        <v>1</v>
      </c>
      <c r="M522" t="str">
        <f>VLOOKUP($C522,'Customers Raw'!$A$2:$I$1001,7,FALSE)</f>
        <v>Partial College</v>
      </c>
      <c r="N522" t="str">
        <f>_xlfn.XLOOKUP(C522,'Customers Raw'!$A$2:$A$1001,'Customers Raw'!$I$2:$I$1001,,0)</f>
        <v>Denmark</v>
      </c>
    </row>
    <row r="523" spans="1:14" x14ac:dyDescent="0.2">
      <c r="A523" s="8">
        <v>522</v>
      </c>
      <c r="B523" s="17">
        <v>44927</v>
      </c>
      <c r="C523" s="7" t="s">
        <v>535</v>
      </c>
      <c r="D523" s="7" t="s">
        <v>11</v>
      </c>
      <c r="E523" s="8">
        <v>3</v>
      </c>
      <c r="F523" s="18">
        <v>500</v>
      </c>
      <c r="G523" s="19">
        <v>1500</v>
      </c>
      <c r="H523" t="str">
        <f>VLOOKUP(C523,'Customers Raw'!$A$2:$G$1001,2,FALSE)</f>
        <v>Male</v>
      </c>
      <c r="I523">
        <f>VLOOKUP(C523,'Customers Raw'!$A$2:$I$1001,3,FALSE)</f>
        <v>46</v>
      </c>
      <c r="J523" t="str">
        <f>VLOOKUP($C523,'Customers Raw'!$A$2:$I$1001,4,FALSE)</f>
        <v>46-55</v>
      </c>
      <c r="K523">
        <f>VLOOKUP($C523,'Customers Raw'!$A$2:$I$1001,5,FALSE)</f>
        <v>40000</v>
      </c>
      <c r="L523">
        <f>VLOOKUP($C523,'Customers Raw'!$A$2:$I$1001,6,FALSE)</f>
        <v>4</v>
      </c>
      <c r="M523" t="str">
        <f>VLOOKUP($C523,'Customers Raw'!$A$2:$I$1001,7,FALSE)</f>
        <v>High School</v>
      </c>
      <c r="N523" t="str">
        <f>_xlfn.XLOOKUP(C523,'Customers Raw'!$A$2:$A$1001,'Customers Raw'!$I$2:$I$1001,,0)</f>
        <v>Ireland</v>
      </c>
    </row>
    <row r="524" spans="1:14" x14ac:dyDescent="0.2">
      <c r="A524" s="8">
        <v>523</v>
      </c>
      <c r="B524" s="17">
        <v>45193</v>
      </c>
      <c r="C524" s="7" t="s">
        <v>536</v>
      </c>
      <c r="D524" s="7" t="s">
        <v>16</v>
      </c>
      <c r="E524" s="8">
        <v>1</v>
      </c>
      <c r="F524" s="18">
        <v>300</v>
      </c>
      <c r="G524" s="19">
        <v>300</v>
      </c>
      <c r="H524" t="str">
        <f>VLOOKUP(C524,'Customers Raw'!$A$2:$G$1001,2,FALSE)</f>
        <v>Female</v>
      </c>
      <c r="I524">
        <f>VLOOKUP(C524,'Customers Raw'!$A$2:$I$1001,3,FALSE)</f>
        <v>62</v>
      </c>
      <c r="J524" t="str">
        <f>VLOOKUP($C524,'Customers Raw'!$A$2:$I$1001,4,FALSE)</f>
        <v>56-65</v>
      </c>
      <c r="K524">
        <f>VLOOKUP($C524,'Customers Raw'!$A$2:$I$1001,5,FALSE)</f>
        <v>60000</v>
      </c>
      <c r="L524">
        <f>VLOOKUP($C524,'Customers Raw'!$A$2:$I$1001,6,FALSE)</f>
        <v>3</v>
      </c>
      <c r="M524" t="str">
        <f>VLOOKUP($C524,'Customers Raw'!$A$2:$I$1001,7,FALSE)</f>
        <v>Bachelors</v>
      </c>
      <c r="N524" t="str">
        <f>_xlfn.XLOOKUP(C524,'Customers Raw'!$A$2:$A$1001,'Customers Raw'!$I$2:$I$1001,,0)</f>
        <v>Iceland</v>
      </c>
    </row>
    <row r="525" spans="1:14" x14ac:dyDescent="0.2">
      <c r="A525" s="8">
        <v>524</v>
      </c>
      <c r="B525" s="17">
        <v>45202</v>
      </c>
      <c r="C525" s="7" t="s">
        <v>537</v>
      </c>
      <c r="D525" s="7" t="s">
        <v>11</v>
      </c>
      <c r="E525" s="8">
        <v>4</v>
      </c>
      <c r="F525" s="18">
        <v>300</v>
      </c>
      <c r="G525" s="19">
        <v>1200</v>
      </c>
      <c r="H525" t="str">
        <f>VLOOKUP(C525,'Customers Raw'!$A$2:$G$1001,2,FALSE)</f>
        <v>Male</v>
      </c>
      <c r="I525">
        <f>VLOOKUP(C525,'Customers Raw'!$A$2:$I$1001,3,FALSE)</f>
        <v>46</v>
      </c>
      <c r="J525" t="str">
        <f>VLOOKUP($C525,'Customers Raw'!$A$2:$I$1001,4,FALSE)</f>
        <v>46-55</v>
      </c>
      <c r="K525">
        <f>VLOOKUP($C525,'Customers Raw'!$A$2:$I$1001,5,FALSE)</f>
        <v>80000</v>
      </c>
      <c r="L525">
        <f>VLOOKUP($C525,'Customers Raw'!$A$2:$I$1001,6,FALSE)</f>
        <v>3</v>
      </c>
      <c r="M525" t="str">
        <f>VLOOKUP($C525,'Customers Raw'!$A$2:$I$1001,7,FALSE)</f>
        <v>Partial College</v>
      </c>
      <c r="N525" t="str">
        <f>_xlfn.XLOOKUP(C525,'Customers Raw'!$A$2:$A$1001,'Customers Raw'!$I$2:$I$1001,,0)</f>
        <v>Vatican City</v>
      </c>
    </row>
    <row r="526" spans="1:14" x14ac:dyDescent="0.2">
      <c r="A526" s="8">
        <v>525</v>
      </c>
      <c r="B526" s="17">
        <v>45278</v>
      </c>
      <c r="C526" s="7" t="s">
        <v>538</v>
      </c>
      <c r="D526" s="7" t="s">
        <v>11</v>
      </c>
      <c r="E526" s="8">
        <v>2</v>
      </c>
      <c r="F526" s="18">
        <v>25</v>
      </c>
      <c r="G526" s="19">
        <v>50</v>
      </c>
      <c r="H526" t="str">
        <f>VLOOKUP(C526,'Customers Raw'!$A$2:$G$1001,2,FALSE)</f>
        <v>Female</v>
      </c>
      <c r="I526">
        <f>VLOOKUP(C526,'Customers Raw'!$A$2:$I$1001,3,FALSE)</f>
        <v>47</v>
      </c>
      <c r="J526" t="str">
        <f>VLOOKUP($C526,'Customers Raw'!$A$2:$I$1001,4,FALSE)</f>
        <v>46-55</v>
      </c>
      <c r="K526">
        <f>VLOOKUP($C526,'Customers Raw'!$A$2:$I$1001,5,FALSE)</f>
        <v>80000</v>
      </c>
      <c r="L526">
        <f>VLOOKUP($C526,'Customers Raw'!$A$2:$I$1001,6,FALSE)</f>
        <v>4</v>
      </c>
      <c r="M526" t="str">
        <f>VLOOKUP($C526,'Customers Raw'!$A$2:$I$1001,7,FALSE)</f>
        <v>Graduate Degree</v>
      </c>
      <c r="N526" t="str">
        <f>_xlfn.XLOOKUP(C526,'Customers Raw'!$A$2:$A$1001,'Customers Raw'!$I$2:$I$1001,,0)</f>
        <v>Moldova</v>
      </c>
    </row>
    <row r="527" spans="1:14" x14ac:dyDescent="0.2">
      <c r="A527" s="8">
        <v>526</v>
      </c>
      <c r="B527" s="17">
        <v>45270</v>
      </c>
      <c r="C527" s="7" t="s">
        <v>539</v>
      </c>
      <c r="D527" s="7" t="s">
        <v>14</v>
      </c>
      <c r="E527" s="8">
        <v>2</v>
      </c>
      <c r="F527" s="18">
        <v>50</v>
      </c>
      <c r="G527" s="19">
        <v>100</v>
      </c>
      <c r="H527" t="str">
        <f>VLOOKUP(C527,'Customers Raw'!$A$2:$G$1001,2,FALSE)</f>
        <v>Male</v>
      </c>
      <c r="I527">
        <f>VLOOKUP(C527,'Customers Raw'!$A$2:$I$1001,3,FALSE)</f>
        <v>33</v>
      </c>
      <c r="J527" t="str">
        <f>VLOOKUP($C527,'Customers Raw'!$A$2:$I$1001,4,FALSE)</f>
        <v>26-35</v>
      </c>
      <c r="K527">
        <f>VLOOKUP($C527,'Customers Raw'!$A$2:$I$1001,5,FALSE)</f>
        <v>60000</v>
      </c>
      <c r="L527">
        <f>VLOOKUP($C527,'Customers Raw'!$A$2:$I$1001,6,FALSE)</f>
        <v>5</v>
      </c>
      <c r="M527" t="str">
        <f>VLOOKUP($C527,'Customers Raw'!$A$2:$I$1001,7,FALSE)</f>
        <v>Bachelors</v>
      </c>
      <c r="N527" t="str">
        <f>_xlfn.XLOOKUP(C527,'Customers Raw'!$A$2:$A$1001,'Customers Raw'!$I$2:$I$1001,,0)</f>
        <v>Poland</v>
      </c>
    </row>
    <row r="528" spans="1:14" x14ac:dyDescent="0.2">
      <c r="A528" s="8">
        <v>527</v>
      </c>
      <c r="B528" s="17">
        <v>45027</v>
      </c>
      <c r="C528" s="7" t="s">
        <v>540</v>
      </c>
      <c r="D528" s="7" t="s">
        <v>14</v>
      </c>
      <c r="E528" s="8">
        <v>2</v>
      </c>
      <c r="F528" s="18">
        <v>25</v>
      </c>
      <c r="G528" s="19">
        <v>50</v>
      </c>
      <c r="H528" t="str">
        <f>VLOOKUP(C528,'Customers Raw'!$A$2:$G$1001,2,FALSE)</f>
        <v>Male</v>
      </c>
      <c r="I528">
        <f>VLOOKUP(C528,'Customers Raw'!$A$2:$I$1001,3,FALSE)</f>
        <v>57</v>
      </c>
      <c r="J528" t="str">
        <f>VLOOKUP($C528,'Customers Raw'!$A$2:$I$1001,4,FALSE)</f>
        <v>56-65</v>
      </c>
      <c r="K528">
        <f>VLOOKUP($C528,'Customers Raw'!$A$2:$I$1001,5,FALSE)</f>
        <v>110000</v>
      </c>
      <c r="L528">
        <f>VLOOKUP($C528,'Customers Raw'!$A$2:$I$1001,6,FALSE)</f>
        <v>1</v>
      </c>
      <c r="M528" t="str">
        <f>VLOOKUP($C528,'Customers Raw'!$A$2:$I$1001,7,FALSE)</f>
        <v>Bachelors</v>
      </c>
      <c r="N528" t="str">
        <f>_xlfn.XLOOKUP(C528,'Customers Raw'!$A$2:$A$1001,'Customers Raw'!$I$2:$I$1001,,0)</f>
        <v>Switzerland</v>
      </c>
    </row>
    <row r="529" spans="1:14" x14ac:dyDescent="0.2">
      <c r="A529" s="8">
        <v>528</v>
      </c>
      <c r="B529" s="17">
        <v>45113</v>
      </c>
      <c r="C529" s="7" t="s">
        <v>541</v>
      </c>
      <c r="D529" s="7" t="s">
        <v>14</v>
      </c>
      <c r="E529" s="8">
        <v>2</v>
      </c>
      <c r="F529" s="18">
        <v>30</v>
      </c>
      <c r="G529" s="19">
        <v>60</v>
      </c>
      <c r="H529" t="str">
        <f>VLOOKUP(C529,'Customers Raw'!$A$2:$G$1001,2,FALSE)</f>
        <v>Female</v>
      </c>
      <c r="I529">
        <f>VLOOKUP(C529,'Customers Raw'!$A$2:$I$1001,3,FALSE)</f>
        <v>36</v>
      </c>
      <c r="J529" t="str">
        <f>VLOOKUP($C529,'Customers Raw'!$A$2:$I$1001,4,FALSE)</f>
        <v>36-45</v>
      </c>
      <c r="K529">
        <f>VLOOKUP($C529,'Customers Raw'!$A$2:$I$1001,5,FALSE)</f>
        <v>50000</v>
      </c>
      <c r="L529">
        <f>VLOOKUP($C529,'Customers Raw'!$A$2:$I$1001,6,FALSE)</f>
        <v>1</v>
      </c>
      <c r="M529" t="str">
        <f>VLOOKUP($C529,'Customers Raw'!$A$2:$I$1001,7,FALSE)</f>
        <v>Bachelors</v>
      </c>
      <c r="N529" t="str">
        <f>_xlfn.XLOOKUP(C529,'Customers Raw'!$A$2:$A$1001,'Customers Raw'!$I$2:$I$1001,,0)</f>
        <v>Czech Republic</v>
      </c>
    </row>
    <row r="530" spans="1:14" x14ac:dyDescent="0.2">
      <c r="A530" s="8">
        <v>529</v>
      </c>
      <c r="B530" s="17">
        <v>45147</v>
      </c>
      <c r="C530" s="7" t="s">
        <v>542</v>
      </c>
      <c r="D530" s="7" t="s">
        <v>14</v>
      </c>
      <c r="E530" s="8">
        <v>3</v>
      </c>
      <c r="F530" s="18">
        <v>50</v>
      </c>
      <c r="G530" s="19">
        <v>150</v>
      </c>
      <c r="H530" t="str">
        <f>VLOOKUP(C530,'Customers Raw'!$A$2:$G$1001,2,FALSE)</f>
        <v>Female</v>
      </c>
      <c r="I530">
        <f>VLOOKUP(C530,'Customers Raw'!$A$2:$I$1001,3,FALSE)</f>
        <v>35</v>
      </c>
      <c r="J530" t="str">
        <f>VLOOKUP($C530,'Customers Raw'!$A$2:$I$1001,4,FALSE)</f>
        <v>26-35</v>
      </c>
      <c r="K530">
        <f>VLOOKUP($C530,'Customers Raw'!$A$2:$I$1001,5,FALSE)</f>
        <v>30000</v>
      </c>
      <c r="L530">
        <f>VLOOKUP($C530,'Customers Raw'!$A$2:$I$1001,6,FALSE)</f>
        <v>0</v>
      </c>
      <c r="M530" t="str">
        <f>VLOOKUP($C530,'Customers Raw'!$A$2:$I$1001,7,FALSE)</f>
        <v>Partial College</v>
      </c>
      <c r="N530" t="str">
        <f>_xlfn.XLOOKUP(C530,'Customers Raw'!$A$2:$A$1001,'Customers Raw'!$I$2:$I$1001,,0)</f>
        <v>United Kingdom</v>
      </c>
    </row>
    <row r="531" spans="1:14" x14ac:dyDescent="0.2">
      <c r="A531" s="8">
        <v>530</v>
      </c>
      <c r="B531" s="17">
        <v>44962</v>
      </c>
      <c r="C531" s="7" t="s">
        <v>543</v>
      </c>
      <c r="D531" s="7" t="s">
        <v>16</v>
      </c>
      <c r="E531" s="8">
        <v>4</v>
      </c>
      <c r="F531" s="18">
        <v>30</v>
      </c>
      <c r="G531" s="19">
        <v>120</v>
      </c>
      <c r="H531" t="str">
        <f>VLOOKUP(C531,'Customers Raw'!$A$2:$G$1001,2,FALSE)</f>
        <v>Female</v>
      </c>
      <c r="I531">
        <f>VLOOKUP(C531,'Customers Raw'!$A$2:$I$1001,3,FALSE)</f>
        <v>18</v>
      </c>
      <c r="J531" t="str">
        <f>VLOOKUP($C531,'Customers Raw'!$A$2:$I$1001,4,FALSE)</f>
        <v>18-25</v>
      </c>
      <c r="K531">
        <f>VLOOKUP($C531,'Customers Raw'!$A$2:$I$1001,5,FALSE)</f>
        <v>60000</v>
      </c>
      <c r="L531">
        <f>VLOOKUP($C531,'Customers Raw'!$A$2:$I$1001,6,FALSE)</f>
        <v>2</v>
      </c>
      <c r="M531" t="str">
        <f>VLOOKUP($C531,'Customers Raw'!$A$2:$I$1001,7,FALSE)</f>
        <v>Partial College</v>
      </c>
      <c r="N531" t="str">
        <f>_xlfn.XLOOKUP(C531,'Customers Raw'!$A$2:$A$1001,'Customers Raw'!$I$2:$I$1001,,0)</f>
        <v>Iceland</v>
      </c>
    </row>
    <row r="532" spans="1:14" x14ac:dyDescent="0.2">
      <c r="A532" s="8">
        <v>531</v>
      </c>
      <c r="B532" s="17">
        <v>45267</v>
      </c>
      <c r="C532" s="7" t="s">
        <v>544</v>
      </c>
      <c r="D532" s="7" t="s">
        <v>16</v>
      </c>
      <c r="E532" s="8">
        <v>1</v>
      </c>
      <c r="F532" s="18">
        <v>500</v>
      </c>
      <c r="G532" s="19">
        <v>500</v>
      </c>
      <c r="H532" t="str">
        <f>VLOOKUP(C532,'Customers Raw'!$A$2:$G$1001,2,FALSE)</f>
        <v>Male</v>
      </c>
      <c r="I532">
        <f>VLOOKUP(C532,'Customers Raw'!$A$2:$I$1001,3,FALSE)</f>
        <v>31</v>
      </c>
      <c r="J532" t="str">
        <f>VLOOKUP($C532,'Customers Raw'!$A$2:$I$1001,4,FALSE)</f>
        <v>26-35</v>
      </c>
      <c r="K532">
        <f>VLOOKUP($C532,'Customers Raw'!$A$2:$I$1001,5,FALSE)</f>
        <v>60000</v>
      </c>
      <c r="L532">
        <f>VLOOKUP($C532,'Customers Raw'!$A$2:$I$1001,6,FALSE)</f>
        <v>0</v>
      </c>
      <c r="M532" t="str">
        <f>VLOOKUP($C532,'Customers Raw'!$A$2:$I$1001,7,FALSE)</f>
        <v>Partial College</v>
      </c>
      <c r="N532" t="str">
        <f>_xlfn.XLOOKUP(C532,'Customers Raw'!$A$2:$A$1001,'Customers Raw'!$I$2:$I$1001,,0)</f>
        <v>Slovenia</v>
      </c>
    </row>
    <row r="533" spans="1:14" x14ac:dyDescent="0.2">
      <c r="A533" s="8">
        <v>532</v>
      </c>
      <c r="B533" s="17">
        <v>45096</v>
      </c>
      <c r="C533" s="7" t="s">
        <v>545</v>
      </c>
      <c r="D533" s="7" t="s">
        <v>14</v>
      </c>
      <c r="E533" s="8">
        <v>4</v>
      </c>
      <c r="F533" s="18">
        <v>30</v>
      </c>
      <c r="G533" s="19">
        <v>120</v>
      </c>
      <c r="H533" t="str">
        <f>VLOOKUP(C533,'Customers Raw'!$A$2:$G$1001,2,FALSE)</f>
        <v>Female</v>
      </c>
      <c r="I533">
        <f>VLOOKUP(C533,'Customers Raw'!$A$2:$I$1001,3,FALSE)</f>
        <v>64</v>
      </c>
      <c r="J533" t="str">
        <f>VLOOKUP($C533,'Customers Raw'!$A$2:$I$1001,4,FALSE)</f>
        <v>56-65</v>
      </c>
      <c r="K533">
        <f>VLOOKUP($C533,'Customers Raw'!$A$2:$I$1001,5,FALSE)</f>
        <v>30000</v>
      </c>
      <c r="L533">
        <f>VLOOKUP($C533,'Customers Raw'!$A$2:$I$1001,6,FALSE)</f>
        <v>0</v>
      </c>
      <c r="M533" t="str">
        <f>VLOOKUP($C533,'Customers Raw'!$A$2:$I$1001,7,FALSE)</f>
        <v>Partial High School</v>
      </c>
      <c r="N533" t="str">
        <f>_xlfn.XLOOKUP(C533,'Customers Raw'!$A$2:$A$1001,'Customers Raw'!$I$2:$I$1001,,0)</f>
        <v>Malta</v>
      </c>
    </row>
    <row r="534" spans="1:14" x14ac:dyDescent="0.2">
      <c r="A534" s="8">
        <v>533</v>
      </c>
      <c r="B534" s="17">
        <v>45246</v>
      </c>
      <c r="C534" s="7" t="s">
        <v>546</v>
      </c>
      <c r="D534" s="7" t="s">
        <v>16</v>
      </c>
      <c r="E534" s="8">
        <v>3</v>
      </c>
      <c r="F534" s="18">
        <v>500</v>
      </c>
      <c r="G534" s="19">
        <v>1500</v>
      </c>
      <c r="H534" t="str">
        <f>VLOOKUP(C534,'Customers Raw'!$A$2:$G$1001,2,FALSE)</f>
        <v>Male</v>
      </c>
      <c r="I534">
        <f>VLOOKUP(C534,'Customers Raw'!$A$2:$I$1001,3,FALSE)</f>
        <v>19</v>
      </c>
      <c r="J534" t="str">
        <f>VLOOKUP($C534,'Customers Raw'!$A$2:$I$1001,4,FALSE)</f>
        <v>18-25</v>
      </c>
      <c r="K534">
        <f>VLOOKUP($C534,'Customers Raw'!$A$2:$I$1001,5,FALSE)</f>
        <v>60000</v>
      </c>
      <c r="L534">
        <f>VLOOKUP($C534,'Customers Raw'!$A$2:$I$1001,6,FALSE)</f>
        <v>1</v>
      </c>
      <c r="M534" t="str">
        <f>VLOOKUP($C534,'Customers Raw'!$A$2:$I$1001,7,FALSE)</f>
        <v>Bachelors</v>
      </c>
      <c r="N534" t="str">
        <f>_xlfn.XLOOKUP(C534,'Customers Raw'!$A$2:$A$1001,'Customers Raw'!$I$2:$I$1001,,0)</f>
        <v>Ireland</v>
      </c>
    </row>
    <row r="535" spans="1:14" x14ac:dyDescent="0.2">
      <c r="A535" s="8">
        <v>534</v>
      </c>
      <c r="B535" s="17">
        <v>45087</v>
      </c>
      <c r="C535" s="7" t="s">
        <v>547</v>
      </c>
      <c r="D535" s="7" t="s">
        <v>14</v>
      </c>
      <c r="E535" s="8">
        <v>2</v>
      </c>
      <c r="F535" s="18">
        <v>500</v>
      </c>
      <c r="G535" s="19">
        <v>1000</v>
      </c>
      <c r="H535" t="str">
        <f>VLOOKUP(C535,'Customers Raw'!$A$2:$G$1001,2,FALSE)</f>
        <v>Male</v>
      </c>
      <c r="I535">
        <f>VLOOKUP(C535,'Customers Raw'!$A$2:$I$1001,3,FALSE)</f>
        <v>45</v>
      </c>
      <c r="J535" t="str">
        <f>VLOOKUP($C535,'Customers Raw'!$A$2:$I$1001,4,FALSE)</f>
        <v>36-45</v>
      </c>
      <c r="K535">
        <f>VLOOKUP($C535,'Customers Raw'!$A$2:$I$1001,5,FALSE)</f>
        <v>60000</v>
      </c>
      <c r="L535">
        <f>VLOOKUP($C535,'Customers Raw'!$A$2:$I$1001,6,FALSE)</f>
        <v>3</v>
      </c>
      <c r="M535" t="str">
        <f>VLOOKUP($C535,'Customers Raw'!$A$2:$I$1001,7,FALSE)</f>
        <v>Bachelors</v>
      </c>
      <c r="N535" t="str">
        <f>_xlfn.XLOOKUP(C535,'Customers Raw'!$A$2:$A$1001,'Customers Raw'!$I$2:$I$1001,,0)</f>
        <v>Monaco</v>
      </c>
    </row>
    <row r="536" spans="1:14" x14ac:dyDescent="0.2">
      <c r="A536" s="8">
        <v>535</v>
      </c>
      <c r="B536" s="17">
        <v>45266</v>
      </c>
      <c r="C536" s="7" t="s">
        <v>548</v>
      </c>
      <c r="D536" s="7" t="s">
        <v>11</v>
      </c>
      <c r="E536" s="8">
        <v>3</v>
      </c>
      <c r="F536" s="18">
        <v>30</v>
      </c>
      <c r="G536" s="19">
        <v>90</v>
      </c>
      <c r="H536" t="str">
        <f>VLOOKUP(C536,'Customers Raw'!$A$2:$G$1001,2,FALSE)</f>
        <v>Male</v>
      </c>
      <c r="I536">
        <f>VLOOKUP(C536,'Customers Raw'!$A$2:$I$1001,3,FALSE)</f>
        <v>47</v>
      </c>
      <c r="J536" t="str">
        <f>VLOOKUP($C536,'Customers Raw'!$A$2:$I$1001,4,FALSE)</f>
        <v>46-55</v>
      </c>
      <c r="K536">
        <f>VLOOKUP($C536,'Customers Raw'!$A$2:$I$1001,5,FALSE)</f>
        <v>40000</v>
      </c>
      <c r="L536">
        <f>VLOOKUP($C536,'Customers Raw'!$A$2:$I$1001,6,FALSE)</f>
        <v>4</v>
      </c>
      <c r="M536" t="str">
        <f>VLOOKUP($C536,'Customers Raw'!$A$2:$I$1001,7,FALSE)</f>
        <v>High School</v>
      </c>
      <c r="N536" t="str">
        <f>_xlfn.XLOOKUP(C536,'Customers Raw'!$A$2:$A$1001,'Customers Raw'!$I$2:$I$1001,,0)</f>
        <v>Sweden</v>
      </c>
    </row>
    <row r="537" spans="1:14" x14ac:dyDescent="0.2">
      <c r="A537" s="8">
        <v>536</v>
      </c>
      <c r="B537" s="17">
        <v>44990</v>
      </c>
      <c r="C537" s="7" t="s">
        <v>549</v>
      </c>
      <c r="D537" s="7" t="s">
        <v>11</v>
      </c>
      <c r="E537" s="8">
        <v>4</v>
      </c>
      <c r="F537" s="18">
        <v>30</v>
      </c>
      <c r="G537" s="19">
        <v>120</v>
      </c>
      <c r="H537" t="str">
        <f>VLOOKUP(C537,'Customers Raw'!$A$2:$G$1001,2,FALSE)</f>
        <v>Female</v>
      </c>
      <c r="I537">
        <f>VLOOKUP(C537,'Customers Raw'!$A$2:$I$1001,3,FALSE)</f>
        <v>55</v>
      </c>
      <c r="J537" t="str">
        <f>VLOOKUP($C537,'Customers Raw'!$A$2:$I$1001,4,FALSE)</f>
        <v>46-55</v>
      </c>
      <c r="K537">
        <f>VLOOKUP($C537,'Customers Raw'!$A$2:$I$1001,5,FALSE)</f>
        <v>50000</v>
      </c>
      <c r="L537">
        <f>VLOOKUP($C537,'Customers Raw'!$A$2:$I$1001,6,FALSE)</f>
        <v>3</v>
      </c>
      <c r="M537" t="str">
        <f>VLOOKUP($C537,'Customers Raw'!$A$2:$I$1001,7,FALSE)</f>
        <v>Bachelors</v>
      </c>
      <c r="N537" t="str">
        <f>_xlfn.XLOOKUP(C537,'Customers Raw'!$A$2:$A$1001,'Customers Raw'!$I$2:$I$1001,,0)</f>
        <v>Ireland</v>
      </c>
    </row>
    <row r="538" spans="1:14" x14ac:dyDescent="0.2">
      <c r="A538" s="8">
        <v>537</v>
      </c>
      <c r="B538" s="17">
        <v>45080</v>
      </c>
      <c r="C538" s="7" t="s">
        <v>550</v>
      </c>
      <c r="D538" s="7" t="s">
        <v>11</v>
      </c>
      <c r="E538" s="8">
        <v>1</v>
      </c>
      <c r="F538" s="18">
        <v>500</v>
      </c>
      <c r="G538" s="19">
        <v>500</v>
      </c>
      <c r="H538" t="str">
        <f>VLOOKUP(C538,'Customers Raw'!$A$2:$G$1001,2,FALSE)</f>
        <v>Female</v>
      </c>
      <c r="I538">
        <f>VLOOKUP(C538,'Customers Raw'!$A$2:$I$1001,3,FALSE)</f>
        <v>21</v>
      </c>
      <c r="J538" t="str">
        <f>VLOOKUP($C538,'Customers Raw'!$A$2:$I$1001,4,FALSE)</f>
        <v>18-25</v>
      </c>
      <c r="K538">
        <f>VLOOKUP($C538,'Customers Raw'!$A$2:$I$1001,5,FALSE)</f>
        <v>80000</v>
      </c>
      <c r="L538">
        <f>VLOOKUP($C538,'Customers Raw'!$A$2:$I$1001,6,FALSE)</f>
        <v>3</v>
      </c>
      <c r="M538" t="str">
        <f>VLOOKUP($C538,'Customers Raw'!$A$2:$I$1001,7,FALSE)</f>
        <v>Bachelors</v>
      </c>
      <c r="N538" t="str">
        <f>_xlfn.XLOOKUP(C538,'Customers Raw'!$A$2:$A$1001,'Customers Raw'!$I$2:$I$1001,,0)</f>
        <v>Lithuania</v>
      </c>
    </row>
    <row r="539" spans="1:14" x14ac:dyDescent="0.2">
      <c r="A539" s="8">
        <v>538</v>
      </c>
      <c r="B539" s="17">
        <v>45186</v>
      </c>
      <c r="C539" s="7" t="s">
        <v>551</v>
      </c>
      <c r="D539" s="7" t="s">
        <v>14</v>
      </c>
      <c r="E539" s="8">
        <v>3</v>
      </c>
      <c r="F539" s="18">
        <v>50</v>
      </c>
      <c r="G539" s="19">
        <v>150</v>
      </c>
      <c r="H539" t="str">
        <f>VLOOKUP(C539,'Customers Raw'!$A$2:$G$1001,2,FALSE)</f>
        <v>Male</v>
      </c>
      <c r="I539">
        <f>VLOOKUP(C539,'Customers Raw'!$A$2:$I$1001,3,FALSE)</f>
        <v>18</v>
      </c>
      <c r="J539" t="str">
        <f>VLOOKUP($C539,'Customers Raw'!$A$2:$I$1001,4,FALSE)</f>
        <v>18-25</v>
      </c>
      <c r="K539">
        <f>VLOOKUP($C539,'Customers Raw'!$A$2:$I$1001,5,FALSE)</f>
        <v>40000</v>
      </c>
      <c r="L539">
        <f>VLOOKUP($C539,'Customers Raw'!$A$2:$I$1001,6,FALSE)</f>
        <v>1</v>
      </c>
      <c r="M539" t="str">
        <f>VLOOKUP($C539,'Customers Raw'!$A$2:$I$1001,7,FALSE)</f>
        <v>Partial College</v>
      </c>
      <c r="N539" t="str">
        <f>_xlfn.XLOOKUP(C539,'Customers Raw'!$A$2:$A$1001,'Customers Raw'!$I$2:$I$1001,,0)</f>
        <v>Guernsey</v>
      </c>
    </row>
    <row r="540" spans="1:14" x14ac:dyDescent="0.2">
      <c r="A540" s="8">
        <v>539</v>
      </c>
      <c r="B540" s="17">
        <v>45085</v>
      </c>
      <c r="C540" s="7" t="s">
        <v>552</v>
      </c>
      <c r="D540" s="7" t="s">
        <v>11</v>
      </c>
      <c r="E540" s="8">
        <v>1</v>
      </c>
      <c r="F540" s="18">
        <v>500</v>
      </c>
      <c r="G540" s="19">
        <v>500</v>
      </c>
      <c r="H540" t="str">
        <f>VLOOKUP(C540,'Customers Raw'!$A$2:$G$1001,2,FALSE)</f>
        <v>Male</v>
      </c>
      <c r="I540">
        <f>VLOOKUP(C540,'Customers Raw'!$A$2:$I$1001,3,FALSE)</f>
        <v>25</v>
      </c>
      <c r="J540" t="str">
        <f>VLOOKUP($C540,'Customers Raw'!$A$2:$I$1001,4,FALSE)</f>
        <v>18-25</v>
      </c>
      <c r="K540">
        <f>VLOOKUP($C540,'Customers Raw'!$A$2:$I$1001,5,FALSE)</f>
        <v>80000</v>
      </c>
      <c r="L540">
        <f>VLOOKUP($C540,'Customers Raw'!$A$2:$I$1001,6,FALSE)</f>
        <v>4</v>
      </c>
      <c r="M540" t="str">
        <f>VLOOKUP($C540,'Customers Raw'!$A$2:$I$1001,7,FALSE)</f>
        <v>Bachelors</v>
      </c>
      <c r="N540" t="str">
        <f>_xlfn.XLOOKUP(C540,'Customers Raw'!$A$2:$A$1001,'Customers Raw'!$I$2:$I$1001,,0)</f>
        <v>Bulgaria</v>
      </c>
    </row>
    <row r="541" spans="1:14" x14ac:dyDescent="0.2">
      <c r="A541" s="8">
        <v>540</v>
      </c>
      <c r="B541" s="17">
        <v>45268</v>
      </c>
      <c r="C541" s="7" t="s">
        <v>553</v>
      </c>
      <c r="D541" s="7" t="s">
        <v>16</v>
      </c>
      <c r="E541" s="8">
        <v>3</v>
      </c>
      <c r="F541" s="18">
        <v>300</v>
      </c>
      <c r="G541" s="19">
        <v>900</v>
      </c>
      <c r="H541" t="str">
        <f>VLOOKUP(C541,'Customers Raw'!$A$2:$G$1001,2,FALSE)</f>
        <v>Female</v>
      </c>
      <c r="I541">
        <f>VLOOKUP(C541,'Customers Raw'!$A$2:$I$1001,3,FALSE)</f>
        <v>46</v>
      </c>
      <c r="J541" t="str">
        <f>VLOOKUP($C541,'Customers Raw'!$A$2:$I$1001,4,FALSE)</f>
        <v>46-55</v>
      </c>
      <c r="K541">
        <f>VLOOKUP($C541,'Customers Raw'!$A$2:$I$1001,5,FALSE)</f>
        <v>70000</v>
      </c>
      <c r="L541">
        <f>VLOOKUP($C541,'Customers Raw'!$A$2:$I$1001,6,FALSE)</f>
        <v>0</v>
      </c>
      <c r="M541" t="str">
        <f>VLOOKUP($C541,'Customers Raw'!$A$2:$I$1001,7,FALSE)</f>
        <v>Bachelors</v>
      </c>
      <c r="N541" t="str">
        <f>_xlfn.XLOOKUP(C541,'Customers Raw'!$A$2:$A$1001,'Customers Raw'!$I$2:$I$1001,,0)</f>
        <v>Switzerland</v>
      </c>
    </row>
    <row r="542" spans="1:14" x14ac:dyDescent="0.2">
      <c r="A542" s="8">
        <v>541</v>
      </c>
      <c r="B542" s="17">
        <v>45136</v>
      </c>
      <c r="C542" s="7" t="s">
        <v>554</v>
      </c>
      <c r="D542" s="7" t="s">
        <v>11</v>
      </c>
      <c r="E542" s="8">
        <v>1</v>
      </c>
      <c r="F542" s="18">
        <v>500</v>
      </c>
      <c r="G542" s="19">
        <v>500</v>
      </c>
      <c r="H542" t="str">
        <f>VLOOKUP(C542,'Customers Raw'!$A$2:$G$1001,2,FALSE)</f>
        <v>Male</v>
      </c>
      <c r="I542">
        <f>VLOOKUP(C542,'Customers Raw'!$A$2:$I$1001,3,FALSE)</f>
        <v>56</v>
      </c>
      <c r="J542" t="str">
        <f>VLOOKUP($C542,'Customers Raw'!$A$2:$I$1001,4,FALSE)</f>
        <v>56-65</v>
      </c>
      <c r="K542">
        <f>VLOOKUP($C542,'Customers Raw'!$A$2:$I$1001,5,FALSE)</f>
        <v>70000</v>
      </c>
      <c r="L542">
        <f>VLOOKUP($C542,'Customers Raw'!$A$2:$I$1001,6,FALSE)</f>
        <v>3</v>
      </c>
      <c r="M542" t="str">
        <f>VLOOKUP($C542,'Customers Raw'!$A$2:$I$1001,7,FALSE)</f>
        <v>Graduate Degree</v>
      </c>
      <c r="N542" t="str">
        <f>_xlfn.XLOOKUP(C542,'Customers Raw'!$A$2:$A$1001,'Customers Raw'!$I$2:$I$1001,,0)</f>
        <v>Spain</v>
      </c>
    </row>
    <row r="543" spans="1:14" x14ac:dyDescent="0.2">
      <c r="A543" s="8">
        <v>542</v>
      </c>
      <c r="B543" s="17">
        <v>45094</v>
      </c>
      <c r="C543" s="7" t="s">
        <v>555</v>
      </c>
      <c r="D543" s="7" t="s">
        <v>11</v>
      </c>
      <c r="E543" s="8">
        <v>1</v>
      </c>
      <c r="F543" s="18">
        <v>50</v>
      </c>
      <c r="G543" s="19">
        <v>50</v>
      </c>
      <c r="H543" t="str">
        <f>VLOOKUP(C543,'Customers Raw'!$A$2:$G$1001,2,FALSE)</f>
        <v>Female</v>
      </c>
      <c r="I543">
        <f>VLOOKUP(C543,'Customers Raw'!$A$2:$I$1001,3,FALSE)</f>
        <v>20</v>
      </c>
      <c r="J543" t="str">
        <f>VLOOKUP($C543,'Customers Raw'!$A$2:$I$1001,4,FALSE)</f>
        <v>18-25</v>
      </c>
      <c r="K543">
        <f>VLOOKUP($C543,'Customers Raw'!$A$2:$I$1001,5,FALSE)</f>
        <v>50000</v>
      </c>
      <c r="L543">
        <f>VLOOKUP($C543,'Customers Raw'!$A$2:$I$1001,6,FALSE)</f>
        <v>1</v>
      </c>
      <c r="M543" t="str">
        <f>VLOOKUP($C543,'Customers Raw'!$A$2:$I$1001,7,FALSE)</f>
        <v>Graduate Degree</v>
      </c>
      <c r="N543" t="str">
        <f>_xlfn.XLOOKUP(C543,'Customers Raw'!$A$2:$A$1001,'Customers Raw'!$I$2:$I$1001,,0)</f>
        <v>Lithuania</v>
      </c>
    </row>
    <row r="544" spans="1:14" x14ac:dyDescent="0.2">
      <c r="A544" s="8">
        <v>543</v>
      </c>
      <c r="B544" s="17">
        <v>45133</v>
      </c>
      <c r="C544" s="7" t="s">
        <v>556</v>
      </c>
      <c r="D544" s="7" t="s">
        <v>11</v>
      </c>
      <c r="E544" s="8">
        <v>2</v>
      </c>
      <c r="F544" s="18">
        <v>300</v>
      </c>
      <c r="G544" s="19">
        <v>600</v>
      </c>
      <c r="H544" t="str">
        <f>VLOOKUP(C544,'Customers Raw'!$A$2:$G$1001,2,FALSE)</f>
        <v>Male</v>
      </c>
      <c r="I544">
        <f>VLOOKUP(C544,'Customers Raw'!$A$2:$I$1001,3,FALSE)</f>
        <v>49</v>
      </c>
      <c r="J544" t="str">
        <f>VLOOKUP($C544,'Customers Raw'!$A$2:$I$1001,4,FALSE)</f>
        <v>46-55</v>
      </c>
      <c r="K544">
        <f>VLOOKUP($C544,'Customers Raw'!$A$2:$I$1001,5,FALSE)</f>
        <v>40000</v>
      </c>
      <c r="L544">
        <f>VLOOKUP($C544,'Customers Raw'!$A$2:$I$1001,6,FALSE)</f>
        <v>0</v>
      </c>
      <c r="M544" t="str">
        <f>VLOOKUP($C544,'Customers Raw'!$A$2:$I$1001,7,FALSE)</f>
        <v>High School</v>
      </c>
      <c r="N544" t="str">
        <f>_xlfn.XLOOKUP(C544,'Customers Raw'!$A$2:$A$1001,'Customers Raw'!$I$2:$I$1001,,0)</f>
        <v>Macedonia</v>
      </c>
    </row>
    <row r="545" spans="1:14" x14ac:dyDescent="0.2">
      <c r="A545" s="8">
        <v>544</v>
      </c>
      <c r="B545" s="17">
        <v>45283</v>
      </c>
      <c r="C545" s="7" t="s">
        <v>557</v>
      </c>
      <c r="D545" s="7" t="s">
        <v>16</v>
      </c>
      <c r="E545" s="8">
        <v>1</v>
      </c>
      <c r="F545" s="18">
        <v>25</v>
      </c>
      <c r="G545" s="19">
        <v>25</v>
      </c>
      <c r="H545" t="str">
        <f>VLOOKUP(C545,'Customers Raw'!$A$2:$G$1001,2,FALSE)</f>
        <v>Female</v>
      </c>
      <c r="I545">
        <f>VLOOKUP(C545,'Customers Raw'!$A$2:$I$1001,3,FALSE)</f>
        <v>27</v>
      </c>
      <c r="J545" t="str">
        <f>VLOOKUP($C545,'Customers Raw'!$A$2:$I$1001,4,FALSE)</f>
        <v>26-35</v>
      </c>
      <c r="K545">
        <f>VLOOKUP($C545,'Customers Raw'!$A$2:$I$1001,5,FALSE)</f>
        <v>70000</v>
      </c>
      <c r="L545">
        <f>VLOOKUP($C545,'Customers Raw'!$A$2:$I$1001,6,FALSE)</f>
        <v>2</v>
      </c>
      <c r="M545" t="str">
        <f>VLOOKUP($C545,'Customers Raw'!$A$2:$I$1001,7,FALSE)</f>
        <v>High School</v>
      </c>
      <c r="N545" t="str">
        <f>_xlfn.XLOOKUP(C545,'Customers Raw'!$A$2:$A$1001,'Customers Raw'!$I$2:$I$1001,,0)</f>
        <v>Macedonia</v>
      </c>
    </row>
    <row r="546" spans="1:14" x14ac:dyDescent="0.2">
      <c r="A546" s="8">
        <v>545</v>
      </c>
      <c r="B546" s="17">
        <v>45078</v>
      </c>
      <c r="C546" s="7" t="s">
        <v>558</v>
      </c>
      <c r="D546" s="7" t="s">
        <v>14</v>
      </c>
      <c r="E546" s="8">
        <v>2</v>
      </c>
      <c r="F546" s="18">
        <v>25</v>
      </c>
      <c r="G546" s="19">
        <v>50</v>
      </c>
      <c r="H546" t="str">
        <f>VLOOKUP(C546,'Customers Raw'!$A$2:$G$1001,2,FALSE)</f>
        <v>Male</v>
      </c>
      <c r="I546">
        <f>VLOOKUP(C546,'Customers Raw'!$A$2:$I$1001,3,FALSE)</f>
        <v>27</v>
      </c>
      <c r="J546" t="str">
        <f>VLOOKUP($C546,'Customers Raw'!$A$2:$I$1001,4,FALSE)</f>
        <v>26-35</v>
      </c>
      <c r="K546">
        <f>VLOOKUP($C546,'Customers Raw'!$A$2:$I$1001,5,FALSE)</f>
        <v>120000</v>
      </c>
      <c r="L546">
        <f>VLOOKUP($C546,'Customers Raw'!$A$2:$I$1001,6,FALSE)</f>
        <v>2</v>
      </c>
      <c r="M546" t="str">
        <f>VLOOKUP($C546,'Customers Raw'!$A$2:$I$1001,7,FALSE)</f>
        <v>Bachelors</v>
      </c>
      <c r="N546" t="str">
        <f>_xlfn.XLOOKUP(C546,'Customers Raw'!$A$2:$A$1001,'Customers Raw'!$I$2:$I$1001,,0)</f>
        <v>Switzerland</v>
      </c>
    </row>
    <row r="547" spans="1:14" x14ac:dyDescent="0.2">
      <c r="A547" s="8">
        <v>546</v>
      </c>
      <c r="B547" s="17">
        <v>45210</v>
      </c>
      <c r="C547" s="7" t="s">
        <v>559</v>
      </c>
      <c r="D547" s="7" t="s">
        <v>16</v>
      </c>
      <c r="E547" s="8">
        <v>4</v>
      </c>
      <c r="F547" s="18">
        <v>50</v>
      </c>
      <c r="G547" s="19">
        <v>200</v>
      </c>
      <c r="H547" t="str">
        <f>VLOOKUP(C547,'Customers Raw'!$A$2:$G$1001,2,FALSE)</f>
        <v>Female</v>
      </c>
      <c r="I547">
        <f>VLOOKUP(C547,'Customers Raw'!$A$2:$I$1001,3,FALSE)</f>
        <v>36</v>
      </c>
      <c r="J547" t="str">
        <f>VLOOKUP($C547,'Customers Raw'!$A$2:$I$1001,4,FALSE)</f>
        <v>36-45</v>
      </c>
      <c r="K547">
        <f>VLOOKUP($C547,'Customers Raw'!$A$2:$I$1001,5,FALSE)</f>
        <v>60000</v>
      </c>
      <c r="L547">
        <f>VLOOKUP($C547,'Customers Raw'!$A$2:$I$1001,6,FALSE)</f>
        <v>0</v>
      </c>
      <c r="M547" t="str">
        <f>VLOOKUP($C547,'Customers Raw'!$A$2:$I$1001,7,FALSE)</f>
        <v>Partial College</v>
      </c>
      <c r="N547" t="str">
        <f>_xlfn.XLOOKUP(C547,'Customers Raw'!$A$2:$A$1001,'Customers Raw'!$I$2:$I$1001,,0)</f>
        <v>Germany</v>
      </c>
    </row>
    <row r="548" spans="1:14" x14ac:dyDescent="0.2">
      <c r="A548" s="8">
        <v>547</v>
      </c>
      <c r="B548" s="17">
        <v>44992</v>
      </c>
      <c r="C548" s="7" t="s">
        <v>560</v>
      </c>
      <c r="D548" s="7" t="s">
        <v>14</v>
      </c>
      <c r="E548" s="8">
        <v>4</v>
      </c>
      <c r="F548" s="18">
        <v>500</v>
      </c>
      <c r="G548" s="19">
        <v>2000</v>
      </c>
      <c r="H548" t="str">
        <f>VLOOKUP(C548,'Customers Raw'!$A$2:$G$1001,2,FALSE)</f>
        <v>Male</v>
      </c>
      <c r="I548">
        <f>VLOOKUP(C548,'Customers Raw'!$A$2:$I$1001,3,FALSE)</f>
        <v>63</v>
      </c>
      <c r="J548" t="str">
        <f>VLOOKUP($C548,'Customers Raw'!$A$2:$I$1001,4,FALSE)</f>
        <v>56-65</v>
      </c>
      <c r="K548">
        <f>VLOOKUP($C548,'Customers Raw'!$A$2:$I$1001,5,FALSE)</f>
        <v>60000</v>
      </c>
      <c r="L548">
        <f>VLOOKUP($C548,'Customers Raw'!$A$2:$I$1001,6,FALSE)</f>
        <v>4</v>
      </c>
      <c r="M548" t="str">
        <f>VLOOKUP($C548,'Customers Raw'!$A$2:$I$1001,7,FALSE)</f>
        <v>Bachelors</v>
      </c>
      <c r="N548" t="str">
        <f>_xlfn.XLOOKUP(C548,'Customers Raw'!$A$2:$A$1001,'Customers Raw'!$I$2:$I$1001,,0)</f>
        <v>Czech Republic</v>
      </c>
    </row>
    <row r="549" spans="1:14" x14ac:dyDescent="0.2">
      <c r="A549" s="8">
        <v>548</v>
      </c>
      <c r="B549" s="17">
        <v>45025</v>
      </c>
      <c r="C549" s="7" t="s">
        <v>561</v>
      </c>
      <c r="D549" s="7" t="s">
        <v>14</v>
      </c>
      <c r="E549" s="8">
        <v>2</v>
      </c>
      <c r="F549" s="18">
        <v>30</v>
      </c>
      <c r="G549" s="19">
        <v>60</v>
      </c>
      <c r="H549" t="str">
        <f>VLOOKUP(C549,'Customers Raw'!$A$2:$G$1001,2,FALSE)</f>
        <v>Female</v>
      </c>
      <c r="I549">
        <f>VLOOKUP(C549,'Customers Raw'!$A$2:$I$1001,3,FALSE)</f>
        <v>51</v>
      </c>
      <c r="J549" t="str">
        <f>VLOOKUP($C549,'Customers Raw'!$A$2:$I$1001,4,FALSE)</f>
        <v>46-55</v>
      </c>
      <c r="K549">
        <f>VLOOKUP($C549,'Customers Raw'!$A$2:$I$1001,5,FALSE)</f>
        <v>60000</v>
      </c>
      <c r="L549">
        <f>VLOOKUP($C549,'Customers Raw'!$A$2:$I$1001,6,FALSE)</f>
        <v>2</v>
      </c>
      <c r="M549" t="str">
        <f>VLOOKUP($C549,'Customers Raw'!$A$2:$I$1001,7,FALSE)</f>
        <v>High School</v>
      </c>
      <c r="N549" t="str">
        <f>_xlfn.XLOOKUP(C549,'Customers Raw'!$A$2:$A$1001,'Customers Raw'!$I$2:$I$1001,,0)</f>
        <v>Monaco</v>
      </c>
    </row>
    <row r="550" spans="1:14" x14ac:dyDescent="0.2">
      <c r="A550" s="8">
        <v>549</v>
      </c>
      <c r="B550" s="17">
        <v>45142</v>
      </c>
      <c r="C550" s="7" t="s">
        <v>562</v>
      </c>
      <c r="D550" s="7" t="s">
        <v>11</v>
      </c>
      <c r="E550" s="8">
        <v>2</v>
      </c>
      <c r="F550" s="18">
        <v>50</v>
      </c>
      <c r="G550" s="19">
        <v>100</v>
      </c>
      <c r="H550" t="str">
        <f>VLOOKUP(C550,'Customers Raw'!$A$2:$G$1001,2,FALSE)</f>
        <v>Female</v>
      </c>
      <c r="I550">
        <f>VLOOKUP(C550,'Customers Raw'!$A$2:$I$1001,3,FALSE)</f>
        <v>50</v>
      </c>
      <c r="J550" t="str">
        <f>VLOOKUP($C550,'Customers Raw'!$A$2:$I$1001,4,FALSE)</f>
        <v>46-55</v>
      </c>
      <c r="K550">
        <f>VLOOKUP($C550,'Customers Raw'!$A$2:$I$1001,5,FALSE)</f>
        <v>80000</v>
      </c>
      <c r="L550">
        <f>VLOOKUP($C550,'Customers Raw'!$A$2:$I$1001,6,FALSE)</f>
        <v>4</v>
      </c>
      <c r="M550" t="str">
        <f>VLOOKUP($C550,'Customers Raw'!$A$2:$I$1001,7,FALSE)</f>
        <v>Graduate Degree</v>
      </c>
      <c r="N550" t="str">
        <f>_xlfn.XLOOKUP(C550,'Customers Raw'!$A$2:$A$1001,'Customers Raw'!$I$2:$I$1001,,0)</f>
        <v>Netherlands</v>
      </c>
    </row>
    <row r="551" spans="1:14" x14ac:dyDescent="0.2">
      <c r="A551" s="8">
        <v>550</v>
      </c>
      <c r="B551" s="17">
        <v>45267</v>
      </c>
      <c r="C551" s="7" t="s">
        <v>563</v>
      </c>
      <c r="D551" s="7" t="s">
        <v>14</v>
      </c>
      <c r="E551" s="8">
        <v>3</v>
      </c>
      <c r="F551" s="18">
        <v>300</v>
      </c>
      <c r="G551" s="19">
        <v>900</v>
      </c>
      <c r="H551" t="str">
        <f>VLOOKUP(C551,'Customers Raw'!$A$2:$G$1001,2,FALSE)</f>
        <v>Male</v>
      </c>
      <c r="I551">
        <f>VLOOKUP(C551,'Customers Raw'!$A$2:$I$1001,3,FALSE)</f>
        <v>40</v>
      </c>
      <c r="J551" t="str">
        <f>VLOOKUP($C551,'Customers Raw'!$A$2:$I$1001,4,FALSE)</f>
        <v>36-45</v>
      </c>
      <c r="K551">
        <f>VLOOKUP($C551,'Customers Raw'!$A$2:$I$1001,5,FALSE)</f>
        <v>130000</v>
      </c>
      <c r="L551">
        <f>VLOOKUP($C551,'Customers Raw'!$A$2:$I$1001,6,FALSE)</f>
        <v>3</v>
      </c>
      <c r="M551" t="str">
        <f>VLOOKUP($C551,'Customers Raw'!$A$2:$I$1001,7,FALSE)</f>
        <v>Bachelors</v>
      </c>
      <c r="N551" t="str">
        <f>_xlfn.XLOOKUP(C551,'Customers Raw'!$A$2:$A$1001,'Customers Raw'!$I$2:$I$1001,,0)</f>
        <v>Poland</v>
      </c>
    </row>
    <row r="552" spans="1:14" x14ac:dyDescent="0.2">
      <c r="A552" s="8">
        <v>551</v>
      </c>
      <c r="B552" s="17">
        <v>45121</v>
      </c>
      <c r="C552" s="7" t="s">
        <v>564</v>
      </c>
      <c r="D552" s="7" t="s">
        <v>16</v>
      </c>
      <c r="E552" s="8">
        <v>3</v>
      </c>
      <c r="F552" s="18">
        <v>300</v>
      </c>
      <c r="G552" s="19">
        <v>900</v>
      </c>
      <c r="H552" t="str">
        <f>VLOOKUP(C552,'Customers Raw'!$A$2:$G$1001,2,FALSE)</f>
        <v>Male</v>
      </c>
      <c r="I552">
        <f>VLOOKUP(C552,'Customers Raw'!$A$2:$I$1001,3,FALSE)</f>
        <v>45</v>
      </c>
      <c r="J552" t="str">
        <f>VLOOKUP($C552,'Customers Raw'!$A$2:$I$1001,4,FALSE)</f>
        <v>36-45</v>
      </c>
      <c r="K552">
        <f>VLOOKUP($C552,'Customers Raw'!$A$2:$I$1001,5,FALSE)</f>
        <v>70000</v>
      </c>
      <c r="L552">
        <f>VLOOKUP($C552,'Customers Raw'!$A$2:$I$1001,6,FALSE)</f>
        <v>0</v>
      </c>
      <c r="M552" t="str">
        <f>VLOOKUP($C552,'Customers Raw'!$A$2:$I$1001,7,FALSE)</f>
        <v>Bachelors</v>
      </c>
      <c r="N552" t="str">
        <f>_xlfn.XLOOKUP(C552,'Customers Raw'!$A$2:$A$1001,'Customers Raw'!$I$2:$I$1001,,0)</f>
        <v>Poland</v>
      </c>
    </row>
    <row r="553" spans="1:14" x14ac:dyDescent="0.2">
      <c r="A553" s="8">
        <v>552</v>
      </c>
      <c r="B553" s="17">
        <v>45273</v>
      </c>
      <c r="C553" s="7" t="s">
        <v>565</v>
      </c>
      <c r="D553" s="7" t="s">
        <v>16</v>
      </c>
      <c r="E553" s="8">
        <v>3</v>
      </c>
      <c r="F553" s="18">
        <v>25</v>
      </c>
      <c r="G553" s="19">
        <v>75</v>
      </c>
      <c r="H553" t="str">
        <f>VLOOKUP(C553,'Customers Raw'!$A$2:$G$1001,2,FALSE)</f>
        <v>Female</v>
      </c>
      <c r="I553">
        <f>VLOOKUP(C553,'Customers Raw'!$A$2:$I$1001,3,FALSE)</f>
        <v>49</v>
      </c>
      <c r="J553" t="str">
        <f>VLOOKUP($C553,'Customers Raw'!$A$2:$I$1001,4,FALSE)</f>
        <v>46-55</v>
      </c>
      <c r="K553">
        <f>VLOOKUP($C553,'Customers Raw'!$A$2:$I$1001,5,FALSE)</f>
        <v>50000</v>
      </c>
      <c r="L553">
        <f>VLOOKUP($C553,'Customers Raw'!$A$2:$I$1001,6,FALSE)</f>
        <v>4</v>
      </c>
      <c r="M553" t="str">
        <f>VLOOKUP($C553,'Customers Raw'!$A$2:$I$1001,7,FALSE)</f>
        <v>Bachelors</v>
      </c>
      <c r="N553" t="str">
        <f>_xlfn.XLOOKUP(C553,'Customers Raw'!$A$2:$A$1001,'Customers Raw'!$I$2:$I$1001,,0)</f>
        <v>Ireland</v>
      </c>
    </row>
    <row r="554" spans="1:14" x14ac:dyDescent="0.2">
      <c r="A554" s="8">
        <v>553</v>
      </c>
      <c r="B554" s="17">
        <v>45016</v>
      </c>
      <c r="C554" s="7" t="s">
        <v>566</v>
      </c>
      <c r="D554" s="7" t="s">
        <v>14</v>
      </c>
      <c r="E554" s="8">
        <v>4</v>
      </c>
      <c r="F554" s="18">
        <v>300</v>
      </c>
      <c r="G554" s="19">
        <v>1200</v>
      </c>
      <c r="H554" t="str">
        <f>VLOOKUP(C554,'Customers Raw'!$A$2:$G$1001,2,FALSE)</f>
        <v>Male</v>
      </c>
      <c r="I554">
        <f>VLOOKUP(C554,'Customers Raw'!$A$2:$I$1001,3,FALSE)</f>
        <v>24</v>
      </c>
      <c r="J554" t="str">
        <f>VLOOKUP($C554,'Customers Raw'!$A$2:$I$1001,4,FALSE)</f>
        <v>18-25</v>
      </c>
      <c r="K554">
        <f>VLOOKUP($C554,'Customers Raw'!$A$2:$I$1001,5,FALSE)</f>
        <v>60000</v>
      </c>
      <c r="L554">
        <f>VLOOKUP($C554,'Customers Raw'!$A$2:$I$1001,6,FALSE)</f>
        <v>3</v>
      </c>
      <c r="M554" t="str">
        <f>VLOOKUP($C554,'Customers Raw'!$A$2:$I$1001,7,FALSE)</f>
        <v>High School</v>
      </c>
      <c r="N554" t="str">
        <f>_xlfn.XLOOKUP(C554,'Customers Raw'!$A$2:$A$1001,'Customers Raw'!$I$2:$I$1001,,0)</f>
        <v>Finland</v>
      </c>
    </row>
    <row r="555" spans="1:14" x14ac:dyDescent="0.2">
      <c r="A555" s="8">
        <v>554</v>
      </c>
      <c r="B555" s="17">
        <v>45242</v>
      </c>
      <c r="C555" s="7" t="s">
        <v>567</v>
      </c>
      <c r="D555" s="7" t="s">
        <v>11</v>
      </c>
      <c r="E555" s="8">
        <v>3</v>
      </c>
      <c r="F555" s="18">
        <v>50</v>
      </c>
      <c r="G555" s="19">
        <v>150</v>
      </c>
      <c r="H555" t="str">
        <f>VLOOKUP(C555,'Customers Raw'!$A$2:$G$1001,2,FALSE)</f>
        <v>Female</v>
      </c>
      <c r="I555">
        <f>VLOOKUP(C555,'Customers Raw'!$A$2:$I$1001,3,FALSE)</f>
        <v>46</v>
      </c>
      <c r="J555" t="str">
        <f>VLOOKUP($C555,'Customers Raw'!$A$2:$I$1001,4,FALSE)</f>
        <v>46-55</v>
      </c>
      <c r="K555">
        <f>VLOOKUP($C555,'Customers Raw'!$A$2:$I$1001,5,FALSE)</f>
        <v>40000</v>
      </c>
      <c r="L555">
        <f>VLOOKUP($C555,'Customers Raw'!$A$2:$I$1001,6,FALSE)</f>
        <v>3</v>
      </c>
      <c r="M555" t="str">
        <f>VLOOKUP($C555,'Customers Raw'!$A$2:$I$1001,7,FALSE)</f>
        <v>Partial College</v>
      </c>
      <c r="N555" t="str">
        <f>_xlfn.XLOOKUP(C555,'Customers Raw'!$A$2:$A$1001,'Customers Raw'!$I$2:$I$1001,,0)</f>
        <v>San Marino</v>
      </c>
    </row>
    <row r="556" spans="1:14" x14ac:dyDescent="0.2">
      <c r="A556" s="8">
        <v>555</v>
      </c>
      <c r="B556" s="17">
        <v>45218</v>
      </c>
      <c r="C556" s="7" t="s">
        <v>568</v>
      </c>
      <c r="D556" s="7" t="s">
        <v>11</v>
      </c>
      <c r="E556" s="8">
        <v>1</v>
      </c>
      <c r="F556" s="18">
        <v>300</v>
      </c>
      <c r="G556" s="19">
        <v>300</v>
      </c>
      <c r="H556" t="str">
        <f>VLOOKUP(C556,'Customers Raw'!$A$2:$G$1001,2,FALSE)</f>
        <v>Male</v>
      </c>
      <c r="I556">
        <f>VLOOKUP(C556,'Customers Raw'!$A$2:$I$1001,3,FALSE)</f>
        <v>25</v>
      </c>
      <c r="J556" t="str">
        <f>VLOOKUP($C556,'Customers Raw'!$A$2:$I$1001,4,FALSE)</f>
        <v>18-25</v>
      </c>
      <c r="K556">
        <f>VLOOKUP($C556,'Customers Raw'!$A$2:$I$1001,5,FALSE)</f>
        <v>60000</v>
      </c>
      <c r="L556">
        <f>VLOOKUP($C556,'Customers Raw'!$A$2:$I$1001,6,FALSE)</f>
        <v>2</v>
      </c>
      <c r="M556" t="str">
        <f>VLOOKUP($C556,'Customers Raw'!$A$2:$I$1001,7,FALSE)</f>
        <v>Graduate Degree</v>
      </c>
      <c r="N556" t="str">
        <f>_xlfn.XLOOKUP(C556,'Customers Raw'!$A$2:$A$1001,'Customers Raw'!$I$2:$I$1001,,0)</f>
        <v>Greece</v>
      </c>
    </row>
    <row r="557" spans="1:14" x14ac:dyDescent="0.2">
      <c r="A557" s="8">
        <v>556</v>
      </c>
      <c r="B557" s="17">
        <v>45081</v>
      </c>
      <c r="C557" s="7" t="s">
        <v>569</v>
      </c>
      <c r="D557" s="7" t="s">
        <v>16</v>
      </c>
      <c r="E557" s="8">
        <v>1</v>
      </c>
      <c r="F557" s="18">
        <v>50</v>
      </c>
      <c r="G557" s="19">
        <v>50</v>
      </c>
      <c r="H557" t="str">
        <f>VLOOKUP(C557,'Customers Raw'!$A$2:$G$1001,2,FALSE)</f>
        <v>Female</v>
      </c>
      <c r="I557">
        <f>VLOOKUP(C557,'Customers Raw'!$A$2:$I$1001,3,FALSE)</f>
        <v>18</v>
      </c>
      <c r="J557" t="str">
        <f>VLOOKUP($C557,'Customers Raw'!$A$2:$I$1001,4,FALSE)</f>
        <v>18-25</v>
      </c>
      <c r="K557">
        <f>VLOOKUP($C557,'Customers Raw'!$A$2:$I$1001,5,FALSE)</f>
        <v>50000</v>
      </c>
      <c r="L557">
        <f>VLOOKUP($C557,'Customers Raw'!$A$2:$I$1001,6,FALSE)</f>
        <v>0</v>
      </c>
      <c r="M557" t="str">
        <f>VLOOKUP($C557,'Customers Raw'!$A$2:$I$1001,7,FALSE)</f>
        <v>Partial College</v>
      </c>
      <c r="N557" t="str">
        <f>_xlfn.XLOOKUP(C557,'Customers Raw'!$A$2:$A$1001,'Customers Raw'!$I$2:$I$1001,,0)</f>
        <v>Croatia</v>
      </c>
    </row>
    <row r="558" spans="1:14" x14ac:dyDescent="0.2">
      <c r="A558" s="8">
        <v>557</v>
      </c>
      <c r="B558" s="17">
        <v>45134</v>
      </c>
      <c r="C558" s="7" t="s">
        <v>570</v>
      </c>
      <c r="D558" s="7" t="s">
        <v>11</v>
      </c>
      <c r="E558" s="8">
        <v>3</v>
      </c>
      <c r="F558" s="18">
        <v>30</v>
      </c>
      <c r="G558" s="19">
        <v>90</v>
      </c>
      <c r="H558" t="str">
        <f>VLOOKUP(C558,'Customers Raw'!$A$2:$G$1001,2,FALSE)</f>
        <v>Female</v>
      </c>
      <c r="I558">
        <f>VLOOKUP(C558,'Customers Raw'!$A$2:$I$1001,3,FALSE)</f>
        <v>20</v>
      </c>
      <c r="J558" t="str">
        <f>VLOOKUP($C558,'Customers Raw'!$A$2:$I$1001,4,FALSE)</f>
        <v>18-25</v>
      </c>
      <c r="K558">
        <f>VLOOKUP($C558,'Customers Raw'!$A$2:$I$1001,5,FALSE)</f>
        <v>80000</v>
      </c>
      <c r="L558">
        <f>VLOOKUP($C558,'Customers Raw'!$A$2:$I$1001,6,FALSE)</f>
        <v>4</v>
      </c>
      <c r="M558" t="str">
        <f>VLOOKUP($C558,'Customers Raw'!$A$2:$I$1001,7,FALSE)</f>
        <v>Bachelors</v>
      </c>
      <c r="N558" t="str">
        <f>_xlfn.XLOOKUP(C558,'Customers Raw'!$A$2:$A$1001,'Customers Raw'!$I$2:$I$1001,,0)</f>
        <v>Faroe Is.</v>
      </c>
    </row>
    <row r="559" spans="1:14" x14ac:dyDescent="0.2">
      <c r="A559" s="8">
        <v>558</v>
      </c>
      <c r="B559" s="17">
        <v>45207</v>
      </c>
      <c r="C559" s="7" t="s">
        <v>571</v>
      </c>
      <c r="D559" s="7" t="s">
        <v>14</v>
      </c>
      <c r="E559" s="8">
        <v>1</v>
      </c>
      <c r="F559" s="18">
        <v>25</v>
      </c>
      <c r="G559" s="19">
        <v>25</v>
      </c>
      <c r="H559" t="str">
        <f>VLOOKUP(C559,'Customers Raw'!$A$2:$G$1001,2,FALSE)</f>
        <v>Female</v>
      </c>
      <c r="I559">
        <f>VLOOKUP(C559,'Customers Raw'!$A$2:$I$1001,3,FALSE)</f>
        <v>41</v>
      </c>
      <c r="J559" t="str">
        <f>VLOOKUP($C559,'Customers Raw'!$A$2:$I$1001,4,FALSE)</f>
        <v>36-45</v>
      </c>
      <c r="K559">
        <f>VLOOKUP($C559,'Customers Raw'!$A$2:$I$1001,5,FALSE)</f>
        <v>40000</v>
      </c>
      <c r="L559">
        <f>VLOOKUP($C559,'Customers Raw'!$A$2:$I$1001,6,FALSE)</f>
        <v>3</v>
      </c>
      <c r="M559" t="str">
        <f>VLOOKUP($C559,'Customers Raw'!$A$2:$I$1001,7,FALSE)</f>
        <v>Partial College</v>
      </c>
      <c r="N559" t="str">
        <f>_xlfn.XLOOKUP(C559,'Customers Raw'!$A$2:$A$1001,'Customers Raw'!$I$2:$I$1001,,0)</f>
        <v>San Marino</v>
      </c>
    </row>
    <row r="560" spans="1:14" x14ac:dyDescent="0.2">
      <c r="A560" s="8">
        <v>559</v>
      </c>
      <c r="B560" s="17">
        <v>44927</v>
      </c>
      <c r="C560" s="7" t="s">
        <v>572</v>
      </c>
      <c r="D560" s="7" t="s">
        <v>14</v>
      </c>
      <c r="E560" s="8">
        <v>4</v>
      </c>
      <c r="F560" s="18">
        <v>300</v>
      </c>
      <c r="G560" s="19">
        <v>1200</v>
      </c>
      <c r="H560" t="str">
        <f>VLOOKUP(C560,'Customers Raw'!$A$2:$G$1001,2,FALSE)</f>
        <v>Female</v>
      </c>
      <c r="I560">
        <f>VLOOKUP(C560,'Customers Raw'!$A$2:$I$1001,3,FALSE)</f>
        <v>40</v>
      </c>
      <c r="J560" t="str">
        <f>VLOOKUP($C560,'Customers Raw'!$A$2:$I$1001,4,FALSE)</f>
        <v>36-45</v>
      </c>
      <c r="K560">
        <f>VLOOKUP($C560,'Customers Raw'!$A$2:$I$1001,5,FALSE)</f>
        <v>50000</v>
      </c>
      <c r="L560">
        <f>VLOOKUP($C560,'Customers Raw'!$A$2:$I$1001,6,FALSE)</f>
        <v>3</v>
      </c>
      <c r="M560" t="str">
        <f>VLOOKUP($C560,'Customers Raw'!$A$2:$I$1001,7,FALSE)</f>
        <v>Bachelors</v>
      </c>
      <c r="N560" t="str">
        <f>_xlfn.XLOOKUP(C560,'Customers Raw'!$A$2:$A$1001,'Customers Raw'!$I$2:$I$1001,,0)</f>
        <v>Italy</v>
      </c>
    </row>
    <row r="561" spans="1:14" x14ac:dyDescent="0.2">
      <c r="A561" s="8">
        <v>560</v>
      </c>
      <c r="B561" s="17">
        <v>45082</v>
      </c>
      <c r="C561" s="7" t="s">
        <v>573</v>
      </c>
      <c r="D561" s="7" t="s">
        <v>16</v>
      </c>
      <c r="E561" s="8">
        <v>1</v>
      </c>
      <c r="F561" s="18">
        <v>50</v>
      </c>
      <c r="G561" s="19">
        <v>50</v>
      </c>
      <c r="H561" t="str">
        <f>VLOOKUP(C561,'Customers Raw'!$A$2:$G$1001,2,FALSE)</f>
        <v>Female</v>
      </c>
      <c r="I561">
        <f>VLOOKUP(C561,'Customers Raw'!$A$2:$I$1001,3,FALSE)</f>
        <v>25</v>
      </c>
      <c r="J561" t="str">
        <f>VLOOKUP($C561,'Customers Raw'!$A$2:$I$1001,4,FALSE)</f>
        <v>18-25</v>
      </c>
      <c r="K561">
        <f>VLOOKUP($C561,'Customers Raw'!$A$2:$I$1001,5,FALSE)</f>
        <v>60000</v>
      </c>
      <c r="L561">
        <f>VLOOKUP($C561,'Customers Raw'!$A$2:$I$1001,6,FALSE)</f>
        <v>2</v>
      </c>
      <c r="M561" t="str">
        <f>VLOOKUP($C561,'Customers Raw'!$A$2:$I$1001,7,FALSE)</f>
        <v>Bachelors</v>
      </c>
      <c r="N561" t="str">
        <f>_xlfn.XLOOKUP(C561,'Customers Raw'!$A$2:$A$1001,'Customers Raw'!$I$2:$I$1001,,0)</f>
        <v>Macedonia</v>
      </c>
    </row>
    <row r="562" spans="1:14" x14ac:dyDescent="0.2">
      <c r="A562" s="8">
        <v>561</v>
      </c>
      <c r="B562" s="17">
        <v>45073</v>
      </c>
      <c r="C562" s="7" t="s">
        <v>574</v>
      </c>
      <c r="D562" s="7" t="s">
        <v>14</v>
      </c>
      <c r="E562" s="8">
        <v>4</v>
      </c>
      <c r="F562" s="18">
        <v>500</v>
      </c>
      <c r="G562" s="19">
        <v>2000</v>
      </c>
      <c r="H562" t="str">
        <f>VLOOKUP(C562,'Customers Raw'!$A$2:$G$1001,2,FALSE)</f>
        <v>Female</v>
      </c>
      <c r="I562">
        <f>VLOOKUP(C562,'Customers Raw'!$A$2:$I$1001,3,FALSE)</f>
        <v>64</v>
      </c>
      <c r="J562" t="str">
        <f>VLOOKUP($C562,'Customers Raw'!$A$2:$I$1001,4,FALSE)</f>
        <v>56-65</v>
      </c>
      <c r="K562">
        <f>VLOOKUP($C562,'Customers Raw'!$A$2:$I$1001,5,FALSE)</f>
        <v>60000</v>
      </c>
      <c r="L562">
        <f>VLOOKUP($C562,'Customers Raw'!$A$2:$I$1001,6,FALSE)</f>
        <v>0</v>
      </c>
      <c r="M562" t="str">
        <f>VLOOKUP($C562,'Customers Raw'!$A$2:$I$1001,7,FALSE)</f>
        <v>Graduate Degree</v>
      </c>
      <c r="N562" t="str">
        <f>_xlfn.XLOOKUP(C562,'Customers Raw'!$A$2:$A$1001,'Customers Raw'!$I$2:$I$1001,,0)</f>
        <v>Czech Republic</v>
      </c>
    </row>
    <row r="563" spans="1:14" x14ac:dyDescent="0.2">
      <c r="A563" s="8">
        <v>562</v>
      </c>
      <c r="B563" s="17">
        <v>45034</v>
      </c>
      <c r="C563" s="7" t="s">
        <v>575</v>
      </c>
      <c r="D563" s="7" t="s">
        <v>16</v>
      </c>
      <c r="E563" s="8">
        <v>2</v>
      </c>
      <c r="F563" s="18">
        <v>25</v>
      </c>
      <c r="G563" s="19">
        <v>50</v>
      </c>
      <c r="H563" t="str">
        <f>VLOOKUP(C563,'Customers Raw'!$A$2:$G$1001,2,FALSE)</f>
        <v>Male</v>
      </c>
      <c r="I563">
        <f>VLOOKUP(C563,'Customers Raw'!$A$2:$I$1001,3,FALSE)</f>
        <v>54</v>
      </c>
      <c r="J563" t="str">
        <f>VLOOKUP($C563,'Customers Raw'!$A$2:$I$1001,4,FALSE)</f>
        <v>46-55</v>
      </c>
      <c r="K563">
        <f>VLOOKUP($C563,'Customers Raw'!$A$2:$I$1001,5,FALSE)</f>
        <v>20000</v>
      </c>
      <c r="L563">
        <f>VLOOKUP($C563,'Customers Raw'!$A$2:$I$1001,6,FALSE)</f>
        <v>2</v>
      </c>
      <c r="M563" t="str">
        <f>VLOOKUP($C563,'Customers Raw'!$A$2:$I$1001,7,FALSE)</f>
        <v>Partial High School</v>
      </c>
      <c r="N563" t="str">
        <f>_xlfn.XLOOKUP(C563,'Customers Raw'!$A$2:$A$1001,'Customers Raw'!$I$2:$I$1001,,0)</f>
        <v>Macedonia</v>
      </c>
    </row>
    <row r="564" spans="1:14" x14ac:dyDescent="0.2">
      <c r="A564" s="8">
        <v>563</v>
      </c>
      <c r="B564" s="17">
        <v>45147</v>
      </c>
      <c r="C564" s="7" t="s">
        <v>576</v>
      </c>
      <c r="D564" s="7" t="s">
        <v>14</v>
      </c>
      <c r="E564" s="8">
        <v>2</v>
      </c>
      <c r="F564" s="18">
        <v>30</v>
      </c>
      <c r="G564" s="19">
        <v>60</v>
      </c>
      <c r="H564" t="str">
        <f>VLOOKUP(C564,'Customers Raw'!$A$2:$G$1001,2,FALSE)</f>
        <v>Male</v>
      </c>
      <c r="I564">
        <f>VLOOKUP(C564,'Customers Raw'!$A$2:$I$1001,3,FALSE)</f>
        <v>20</v>
      </c>
      <c r="J564" t="str">
        <f>VLOOKUP($C564,'Customers Raw'!$A$2:$I$1001,4,FALSE)</f>
        <v>18-25</v>
      </c>
      <c r="K564">
        <f>VLOOKUP($C564,'Customers Raw'!$A$2:$I$1001,5,FALSE)</f>
        <v>70000</v>
      </c>
      <c r="L564">
        <f>VLOOKUP($C564,'Customers Raw'!$A$2:$I$1001,6,FALSE)</f>
        <v>2</v>
      </c>
      <c r="M564" t="str">
        <f>VLOOKUP($C564,'Customers Raw'!$A$2:$I$1001,7,FALSE)</f>
        <v>Graduate Degree</v>
      </c>
      <c r="N564" t="str">
        <f>_xlfn.XLOOKUP(C564,'Customers Raw'!$A$2:$A$1001,'Customers Raw'!$I$2:$I$1001,,0)</f>
        <v>Monaco</v>
      </c>
    </row>
    <row r="565" spans="1:14" x14ac:dyDescent="0.2">
      <c r="A565" s="8">
        <v>564</v>
      </c>
      <c r="B565" s="17">
        <v>45223</v>
      </c>
      <c r="C565" s="7" t="s">
        <v>577</v>
      </c>
      <c r="D565" s="7" t="s">
        <v>16</v>
      </c>
      <c r="E565" s="8">
        <v>2</v>
      </c>
      <c r="F565" s="18">
        <v>50</v>
      </c>
      <c r="G565" s="19">
        <v>100</v>
      </c>
      <c r="H565" t="str">
        <f>VLOOKUP(C565,'Customers Raw'!$A$2:$G$1001,2,FALSE)</f>
        <v>Male</v>
      </c>
      <c r="I565">
        <f>VLOOKUP(C565,'Customers Raw'!$A$2:$I$1001,3,FALSE)</f>
        <v>50</v>
      </c>
      <c r="J565" t="str">
        <f>VLOOKUP($C565,'Customers Raw'!$A$2:$I$1001,4,FALSE)</f>
        <v>46-55</v>
      </c>
      <c r="K565">
        <f>VLOOKUP($C565,'Customers Raw'!$A$2:$I$1001,5,FALSE)</f>
        <v>30000</v>
      </c>
      <c r="L565">
        <f>VLOOKUP($C565,'Customers Raw'!$A$2:$I$1001,6,FALSE)</f>
        <v>0</v>
      </c>
      <c r="M565" t="str">
        <f>VLOOKUP($C565,'Customers Raw'!$A$2:$I$1001,7,FALSE)</f>
        <v>Partial College</v>
      </c>
      <c r="N565" t="str">
        <f>_xlfn.XLOOKUP(C565,'Customers Raw'!$A$2:$A$1001,'Customers Raw'!$I$2:$I$1001,,0)</f>
        <v>Croatia</v>
      </c>
    </row>
    <row r="566" spans="1:14" x14ac:dyDescent="0.2">
      <c r="A566" s="8">
        <v>565</v>
      </c>
      <c r="B566" s="17">
        <v>45237</v>
      </c>
      <c r="C566" s="7" t="s">
        <v>578</v>
      </c>
      <c r="D566" s="7" t="s">
        <v>11</v>
      </c>
      <c r="E566" s="8">
        <v>2</v>
      </c>
      <c r="F566" s="18">
        <v>30</v>
      </c>
      <c r="G566" s="19">
        <v>60</v>
      </c>
      <c r="H566" t="str">
        <f>VLOOKUP(C566,'Customers Raw'!$A$2:$G$1001,2,FALSE)</f>
        <v>Female</v>
      </c>
      <c r="I566">
        <f>VLOOKUP(C566,'Customers Raw'!$A$2:$I$1001,3,FALSE)</f>
        <v>45</v>
      </c>
      <c r="J566" t="str">
        <f>VLOOKUP($C566,'Customers Raw'!$A$2:$I$1001,4,FALSE)</f>
        <v>36-45</v>
      </c>
      <c r="K566">
        <f>VLOOKUP($C566,'Customers Raw'!$A$2:$I$1001,5,FALSE)</f>
        <v>30000</v>
      </c>
      <c r="L566">
        <f>VLOOKUP($C566,'Customers Raw'!$A$2:$I$1001,6,FALSE)</f>
        <v>0</v>
      </c>
      <c r="M566" t="str">
        <f>VLOOKUP($C566,'Customers Raw'!$A$2:$I$1001,7,FALSE)</f>
        <v>Partial College</v>
      </c>
      <c r="N566" t="str">
        <f>_xlfn.XLOOKUP(C566,'Customers Raw'!$A$2:$A$1001,'Customers Raw'!$I$2:$I$1001,,0)</f>
        <v>Spain</v>
      </c>
    </row>
    <row r="567" spans="1:14" x14ac:dyDescent="0.2">
      <c r="A567" s="8">
        <v>566</v>
      </c>
      <c r="B567" s="17">
        <v>45262</v>
      </c>
      <c r="C567" s="7" t="s">
        <v>579</v>
      </c>
      <c r="D567" s="7" t="s">
        <v>14</v>
      </c>
      <c r="E567" s="8">
        <v>1</v>
      </c>
      <c r="F567" s="18">
        <v>30</v>
      </c>
      <c r="G567" s="19">
        <v>30</v>
      </c>
      <c r="H567" t="str">
        <f>VLOOKUP(C567,'Customers Raw'!$A$2:$G$1001,2,FALSE)</f>
        <v>Female</v>
      </c>
      <c r="I567">
        <f>VLOOKUP(C567,'Customers Raw'!$A$2:$I$1001,3,FALSE)</f>
        <v>64</v>
      </c>
      <c r="J567" t="str">
        <f>VLOOKUP($C567,'Customers Raw'!$A$2:$I$1001,4,FALSE)</f>
        <v>56-65</v>
      </c>
      <c r="K567">
        <f>VLOOKUP($C567,'Customers Raw'!$A$2:$I$1001,5,FALSE)</f>
        <v>40000</v>
      </c>
      <c r="L567">
        <f>VLOOKUP($C567,'Customers Raw'!$A$2:$I$1001,6,FALSE)</f>
        <v>3</v>
      </c>
      <c r="M567" t="str">
        <f>VLOOKUP($C567,'Customers Raw'!$A$2:$I$1001,7,FALSE)</f>
        <v>Partial College</v>
      </c>
      <c r="N567" t="str">
        <f>_xlfn.XLOOKUP(C567,'Customers Raw'!$A$2:$A$1001,'Customers Raw'!$I$2:$I$1001,,0)</f>
        <v>Ireland</v>
      </c>
    </row>
    <row r="568" spans="1:14" x14ac:dyDescent="0.2">
      <c r="A568" s="8">
        <v>567</v>
      </c>
      <c r="B568" s="17">
        <v>45091</v>
      </c>
      <c r="C568" s="7" t="s">
        <v>580</v>
      </c>
      <c r="D568" s="7" t="s">
        <v>14</v>
      </c>
      <c r="E568" s="8">
        <v>3</v>
      </c>
      <c r="F568" s="18">
        <v>300</v>
      </c>
      <c r="G568" s="19">
        <v>900</v>
      </c>
      <c r="H568" t="str">
        <f>VLOOKUP(C568,'Customers Raw'!$A$2:$G$1001,2,FALSE)</f>
        <v>Female</v>
      </c>
      <c r="I568">
        <f>VLOOKUP(C568,'Customers Raw'!$A$2:$I$1001,3,FALSE)</f>
        <v>25</v>
      </c>
      <c r="J568" t="str">
        <f>VLOOKUP($C568,'Customers Raw'!$A$2:$I$1001,4,FALSE)</f>
        <v>18-25</v>
      </c>
      <c r="K568">
        <f>VLOOKUP($C568,'Customers Raw'!$A$2:$I$1001,5,FALSE)</f>
        <v>60000</v>
      </c>
      <c r="L568">
        <f>VLOOKUP($C568,'Customers Raw'!$A$2:$I$1001,6,FALSE)</f>
        <v>2</v>
      </c>
      <c r="M568" t="str">
        <f>VLOOKUP($C568,'Customers Raw'!$A$2:$I$1001,7,FALSE)</f>
        <v>Graduate Degree</v>
      </c>
      <c r="N568" t="str">
        <f>_xlfn.XLOOKUP(C568,'Customers Raw'!$A$2:$A$1001,'Customers Raw'!$I$2:$I$1001,,0)</f>
        <v>Macedonia</v>
      </c>
    </row>
    <row r="569" spans="1:14" x14ac:dyDescent="0.2">
      <c r="A569" s="8">
        <v>568</v>
      </c>
      <c r="B569" s="17">
        <v>45165</v>
      </c>
      <c r="C569" s="7" t="s">
        <v>581</v>
      </c>
      <c r="D569" s="7" t="s">
        <v>16</v>
      </c>
      <c r="E569" s="8">
        <v>1</v>
      </c>
      <c r="F569" s="18">
        <v>300</v>
      </c>
      <c r="G569" s="19">
        <v>300</v>
      </c>
      <c r="H569" t="str">
        <f>VLOOKUP(C569,'Customers Raw'!$A$2:$G$1001,2,FALSE)</f>
        <v>Female</v>
      </c>
      <c r="I569">
        <f>VLOOKUP(C569,'Customers Raw'!$A$2:$I$1001,3,FALSE)</f>
        <v>51</v>
      </c>
      <c r="J569" t="str">
        <f>VLOOKUP($C569,'Customers Raw'!$A$2:$I$1001,4,FALSE)</f>
        <v>46-55</v>
      </c>
      <c r="K569">
        <f>VLOOKUP($C569,'Customers Raw'!$A$2:$I$1001,5,FALSE)</f>
        <v>40000</v>
      </c>
      <c r="L569">
        <f>VLOOKUP($C569,'Customers Raw'!$A$2:$I$1001,6,FALSE)</f>
        <v>1</v>
      </c>
      <c r="M569" t="str">
        <f>VLOOKUP($C569,'Customers Raw'!$A$2:$I$1001,7,FALSE)</f>
        <v>Partial College</v>
      </c>
      <c r="N569" t="str">
        <f>_xlfn.XLOOKUP(C569,'Customers Raw'!$A$2:$A$1001,'Customers Raw'!$I$2:$I$1001,,0)</f>
        <v>Greece</v>
      </c>
    </row>
    <row r="570" spans="1:14" x14ac:dyDescent="0.2">
      <c r="A570" s="8">
        <v>569</v>
      </c>
      <c r="B570" s="17">
        <v>45153</v>
      </c>
      <c r="C570" s="7" t="s">
        <v>582</v>
      </c>
      <c r="D570" s="7" t="s">
        <v>16</v>
      </c>
      <c r="E570" s="8">
        <v>4</v>
      </c>
      <c r="F570" s="18">
        <v>50</v>
      </c>
      <c r="G570" s="19">
        <v>200</v>
      </c>
      <c r="H570" t="str">
        <f>VLOOKUP(C570,'Customers Raw'!$A$2:$G$1001,2,FALSE)</f>
        <v>Male</v>
      </c>
      <c r="I570">
        <f>VLOOKUP(C570,'Customers Raw'!$A$2:$I$1001,3,FALSE)</f>
        <v>52</v>
      </c>
      <c r="J570" t="str">
        <f>VLOOKUP($C570,'Customers Raw'!$A$2:$I$1001,4,FALSE)</f>
        <v>46-55</v>
      </c>
      <c r="K570">
        <f>VLOOKUP($C570,'Customers Raw'!$A$2:$I$1001,5,FALSE)</f>
        <v>70000</v>
      </c>
      <c r="L570">
        <f>VLOOKUP($C570,'Customers Raw'!$A$2:$I$1001,6,FALSE)</f>
        <v>1</v>
      </c>
      <c r="M570" t="str">
        <f>VLOOKUP($C570,'Customers Raw'!$A$2:$I$1001,7,FALSE)</f>
        <v>Partial College</v>
      </c>
      <c r="N570" t="str">
        <f>_xlfn.XLOOKUP(C570,'Customers Raw'!$A$2:$A$1001,'Customers Raw'!$I$2:$I$1001,,0)</f>
        <v>Norway</v>
      </c>
    </row>
    <row r="571" spans="1:14" x14ac:dyDescent="0.2">
      <c r="A571" s="8">
        <v>570</v>
      </c>
      <c r="B571" s="17">
        <v>45153</v>
      </c>
      <c r="C571" s="7" t="s">
        <v>583</v>
      </c>
      <c r="D571" s="7" t="s">
        <v>14</v>
      </c>
      <c r="E571" s="8">
        <v>1</v>
      </c>
      <c r="F571" s="18">
        <v>500</v>
      </c>
      <c r="G571" s="19">
        <v>500</v>
      </c>
      <c r="H571" t="str">
        <f>VLOOKUP(C571,'Customers Raw'!$A$2:$G$1001,2,FALSE)</f>
        <v>Male</v>
      </c>
      <c r="I571">
        <f>VLOOKUP(C571,'Customers Raw'!$A$2:$I$1001,3,FALSE)</f>
        <v>49</v>
      </c>
      <c r="J571" t="str">
        <f>VLOOKUP($C571,'Customers Raw'!$A$2:$I$1001,4,FALSE)</f>
        <v>46-55</v>
      </c>
      <c r="K571">
        <f>VLOOKUP($C571,'Customers Raw'!$A$2:$I$1001,5,FALSE)</f>
        <v>50000</v>
      </c>
      <c r="L571">
        <f>VLOOKUP($C571,'Customers Raw'!$A$2:$I$1001,6,FALSE)</f>
        <v>3</v>
      </c>
      <c r="M571" t="str">
        <f>VLOOKUP($C571,'Customers Raw'!$A$2:$I$1001,7,FALSE)</f>
        <v>Graduate Degree</v>
      </c>
      <c r="N571" t="str">
        <f>_xlfn.XLOOKUP(C571,'Customers Raw'!$A$2:$A$1001,'Customers Raw'!$I$2:$I$1001,,0)</f>
        <v>Iceland</v>
      </c>
    </row>
    <row r="572" spans="1:14" x14ac:dyDescent="0.2">
      <c r="A572" s="8">
        <v>571</v>
      </c>
      <c r="B572" s="17">
        <v>45272</v>
      </c>
      <c r="C572" s="7" t="s">
        <v>584</v>
      </c>
      <c r="D572" s="7" t="s">
        <v>16</v>
      </c>
      <c r="E572" s="8">
        <v>1</v>
      </c>
      <c r="F572" s="18">
        <v>50</v>
      </c>
      <c r="G572" s="19">
        <v>50</v>
      </c>
      <c r="H572" t="str">
        <f>VLOOKUP(C572,'Customers Raw'!$A$2:$G$1001,2,FALSE)</f>
        <v>Female</v>
      </c>
      <c r="I572">
        <f>VLOOKUP(C572,'Customers Raw'!$A$2:$I$1001,3,FALSE)</f>
        <v>41</v>
      </c>
      <c r="J572" t="str">
        <f>VLOOKUP($C572,'Customers Raw'!$A$2:$I$1001,4,FALSE)</f>
        <v>36-45</v>
      </c>
      <c r="K572">
        <f>VLOOKUP($C572,'Customers Raw'!$A$2:$I$1001,5,FALSE)</f>
        <v>70000</v>
      </c>
      <c r="L572">
        <f>VLOOKUP($C572,'Customers Raw'!$A$2:$I$1001,6,FALSE)</f>
        <v>3</v>
      </c>
      <c r="M572" t="str">
        <f>VLOOKUP($C572,'Customers Raw'!$A$2:$I$1001,7,FALSE)</f>
        <v>Partial High School</v>
      </c>
      <c r="N572" t="str">
        <f>_xlfn.XLOOKUP(C572,'Customers Raw'!$A$2:$A$1001,'Customers Raw'!$I$2:$I$1001,,0)</f>
        <v>Spain</v>
      </c>
    </row>
    <row r="573" spans="1:14" x14ac:dyDescent="0.2">
      <c r="A573" s="8">
        <v>572</v>
      </c>
      <c r="B573" s="17">
        <v>45036</v>
      </c>
      <c r="C573" s="7" t="s">
        <v>585</v>
      </c>
      <c r="D573" s="7" t="s">
        <v>14</v>
      </c>
      <c r="E573" s="8">
        <v>4</v>
      </c>
      <c r="F573" s="18">
        <v>500</v>
      </c>
      <c r="G573" s="19">
        <v>2000</v>
      </c>
      <c r="H573" t="str">
        <f>VLOOKUP(C573,'Customers Raw'!$A$2:$G$1001,2,FALSE)</f>
        <v>Male</v>
      </c>
      <c r="I573">
        <f>VLOOKUP(C573,'Customers Raw'!$A$2:$I$1001,3,FALSE)</f>
        <v>31</v>
      </c>
      <c r="J573" t="str">
        <f>VLOOKUP($C573,'Customers Raw'!$A$2:$I$1001,4,FALSE)</f>
        <v>26-35</v>
      </c>
      <c r="K573">
        <f>VLOOKUP($C573,'Customers Raw'!$A$2:$I$1001,5,FALSE)</f>
        <v>40000</v>
      </c>
      <c r="L573">
        <f>VLOOKUP($C573,'Customers Raw'!$A$2:$I$1001,6,FALSE)</f>
        <v>2</v>
      </c>
      <c r="M573" t="str">
        <f>VLOOKUP($C573,'Customers Raw'!$A$2:$I$1001,7,FALSE)</f>
        <v>Partial High School</v>
      </c>
      <c r="N573" t="str">
        <f>_xlfn.XLOOKUP(C573,'Customers Raw'!$A$2:$A$1001,'Customers Raw'!$I$2:$I$1001,,0)</f>
        <v>Liechtenstein</v>
      </c>
    </row>
    <row r="574" spans="1:14" x14ac:dyDescent="0.2">
      <c r="A574" s="8">
        <v>573</v>
      </c>
      <c r="B574" s="17">
        <v>45188</v>
      </c>
      <c r="C574" s="7" t="s">
        <v>586</v>
      </c>
      <c r="D574" s="7" t="s">
        <v>11</v>
      </c>
      <c r="E574" s="8">
        <v>2</v>
      </c>
      <c r="F574" s="18">
        <v>30</v>
      </c>
      <c r="G574" s="19">
        <v>60</v>
      </c>
      <c r="H574" t="str">
        <f>VLOOKUP(C574,'Customers Raw'!$A$2:$G$1001,2,FALSE)</f>
        <v>Male</v>
      </c>
      <c r="I574">
        <f>VLOOKUP(C574,'Customers Raw'!$A$2:$I$1001,3,FALSE)</f>
        <v>49</v>
      </c>
      <c r="J574" t="str">
        <f>VLOOKUP($C574,'Customers Raw'!$A$2:$I$1001,4,FALSE)</f>
        <v>46-55</v>
      </c>
      <c r="K574">
        <f>VLOOKUP($C574,'Customers Raw'!$A$2:$I$1001,5,FALSE)</f>
        <v>30000</v>
      </c>
      <c r="L574">
        <f>VLOOKUP($C574,'Customers Raw'!$A$2:$I$1001,6,FALSE)</f>
        <v>0</v>
      </c>
      <c r="M574" t="str">
        <f>VLOOKUP($C574,'Customers Raw'!$A$2:$I$1001,7,FALSE)</f>
        <v>High School</v>
      </c>
      <c r="N574" t="str">
        <f>_xlfn.XLOOKUP(C574,'Customers Raw'!$A$2:$A$1001,'Customers Raw'!$I$2:$I$1001,,0)</f>
        <v>Malta</v>
      </c>
    </row>
    <row r="575" spans="1:14" x14ac:dyDescent="0.2">
      <c r="A575" s="8">
        <v>574</v>
      </c>
      <c r="B575" s="17">
        <v>45169</v>
      </c>
      <c r="C575" s="7" t="s">
        <v>587</v>
      </c>
      <c r="D575" s="7" t="s">
        <v>16</v>
      </c>
      <c r="E575" s="8">
        <v>2</v>
      </c>
      <c r="F575" s="18">
        <v>25</v>
      </c>
      <c r="G575" s="19">
        <v>50</v>
      </c>
      <c r="H575" t="str">
        <f>VLOOKUP(C575,'Customers Raw'!$A$2:$G$1001,2,FALSE)</f>
        <v>Female</v>
      </c>
      <c r="I575">
        <f>VLOOKUP(C575,'Customers Raw'!$A$2:$I$1001,3,FALSE)</f>
        <v>63</v>
      </c>
      <c r="J575" t="str">
        <f>VLOOKUP($C575,'Customers Raw'!$A$2:$I$1001,4,FALSE)</f>
        <v>56-65</v>
      </c>
      <c r="K575">
        <f>VLOOKUP($C575,'Customers Raw'!$A$2:$I$1001,5,FALSE)</f>
        <v>60000</v>
      </c>
      <c r="L575">
        <f>VLOOKUP($C575,'Customers Raw'!$A$2:$I$1001,6,FALSE)</f>
        <v>3</v>
      </c>
      <c r="M575" t="str">
        <f>VLOOKUP($C575,'Customers Raw'!$A$2:$I$1001,7,FALSE)</f>
        <v>Graduate Degree</v>
      </c>
      <c r="N575" t="str">
        <f>_xlfn.XLOOKUP(C575,'Customers Raw'!$A$2:$A$1001,'Customers Raw'!$I$2:$I$1001,,0)</f>
        <v>Cyprus</v>
      </c>
    </row>
    <row r="576" spans="1:14" x14ac:dyDescent="0.2">
      <c r="A576" s="8">
        <v>575</v>
      </c>
      <c r="B576" s="17">
        <v>45013</v>
      </c>
      <c r="C576" s="7" t="s">
        <v>588</v>
      </c>
      <c r="D576" s="7" t="s">
        <v>14</v>
      </c>
      <c r="E576" s="8">
        <v>2</v>
      </c>
      <c r="F576" s="18">
        <v>50</v>
      </c>
      <c r="G576" s="19">
        <v>100</v>
      </c>
      <c r="H576" t="str">
        <f>VLOOKUP(C576,'Customers Raw'!$A$2:$G$1001,2,FALSE)</f>
        <v>Male</v>
      </c>
      <c r="I576">
        <f>VLOOKUP(C576,'Customers Raw'!$A$2:$I$1001,3,FALSE)</f>
        <v>60</v>
      </c>
      <c r="J576" t="str">
        <f>VLOOKUP($C576,'Customers Raw'!$A$2:$I$1001,4,FALSE)</f>
        <v>56-65</v>
      </c>
      <c r="K576">
        <f>VLOOKUP($C576,'Customers Raw'!$A$2:$I$1001,5,FALSE)</f>
        <v>80000</v>
      </c>
      <c r="L576">
        <f>VLOOKUP($C576,'Customers Raw'!$A$2:$I$1001,6,FALSE)</f>
        <v>0</v>
      </c>
      <c r="M576" t="str">
        <f>VLOOKUP($C576,'Customers Raw'!$A$2:$I$1001,7,FALSE)</f>
        <v>Bachelors</v>
      </c>
      <c r="N576" t="str">
        <f>_xlfn.XLOOKUP(C576,'Customers Raw'!$A$2:$A$1001,'Customers Raw'!$I$2:$I$1001,,0)</f>
        <v>Hungary</v>
      </c>
    </row>
    <row r="577" spans="1:14" x14ac:dyDescent="0.2">
      <c r="A577" s="8">
        <v>576</v>
      </c>
      <c r="B577" s="17">
        <v>45264</v>
      </c>
      <c r="C577" s="7" t="s">
        <v>589</v>
      </c>
      <c r="D577" s="7" t="s">
        <v>11</v>
      </c>
      <c r="E577" s="8">
        <v>3</v>
      </c>
      <c r="F577" s="18">
        <v>50</v>
      </c>
      <c r="G577" s="19">
        <v>150</v>
      </c>
      <c r="H577" t="str">
        <f>VLOOKUP(C577,'Customers Raw'!$A$2:$G$1001,2,FALSE)</f>
        <v>Female</v>
      </c>
      <c r="I577">
        <f>VLOOKUP(C577,'Customers Raw'!$A$2:$I$1001,3,FALSE)</f>
        <v>33</v>
      </c>
      <c r="J577" t="str">
        <f>VLOOKUP($C577,'Customers Raw'!$A$2:$I$1001,4,FALSE)</f>
        <v>26-35</v>
      </c>
      <c r="K577">
        <f>VLOOKUP($C577,'Customers Raw'!$A$2:$I$1001,5,FALSE)</f>
        <v>60000</v>
      </c>
      <c r="L577">
        <f>VLOOKUP($C577,'Customers Raw'!$A$2:$I$1001,6,FALSE)</f>
        <v>2</v>
      </c>
      <c r="M577" t="str">
        <f>VLOOKUP($C577,'Customers Raw'!$A$2:$I$1001,7,FALSE)</f>
        <v>Partial College</v>
      </c>
      <c r="N577" t="str">
        <f>_xlfn.XLOOKUP(C577,'Customers Raw'!$A$2:$A$1001,'Customers Raw'!$I$2:$I$1001,,0)</f>
        <v>Poland</v>
      </c>
    </row>
    <row r="578" spans="1:14" x14ac:dyDescent="0.2">
      <c r="A578" s="8">
        <v>577</v>
      </c>
      <c r="B578" s="17">
        <v>44970</v>
      </c>
      <c r="C578" s="7" t="s">
        <v>590</v>
      </c>
      <c r="D578" s="7" t="s">
        <v>11</v>
      </c>
      <c r="E578" s="8">
        <v>4</v>
      </c>
      <c r="F578" s="18">
        <v>500</v>
      </c>
      <c r="G578" s="19">
        <v>2000</v>
      </c>
      <c r="H578" t="str">
        <f>VLOOKUP(C578,'Customers Raw'!$A$2:$G$1001,2,FALSE)</f>
        <v>Male</v>
      </c>
      <c r="I578">
        <f>VLOOKUP(C578,'Customers Raw'!$A$2:$I$1001,3,FALSE)</f>
        <v>21</v>
      </c>
      <c r="J578" t="str">
        <f>VLOOKUP($C578,'Customers Raw'!$A$2:$I$1001,4,FALSE)</f>
        <v>18-25</v>
      </c>
      <c r="K578">
        <f>VLOOKUP($C578,'Customers Raw'!$A$2:$I$1001,5,FALSE)</f>
        <v>40000</v>
      </c>
      <c r="L578">
        <f>VLOOKUP($C578,'Customers Raw'!$A$2:$I$1001,6,FALSE)</f>
        <v>0</v>
      </c>
      <c r="M578" t="str">
        <f>VLOOKUP($C578,'Customers Raw'!$A$2:$I$1001,7,FALSE)</f>
        <v>High School</v>
      </c>
      <c r="N578" t="str">
        <f>_xlfn.XLOOKUP(C578,'Customers Raw'!$A$2:$A$1001,'Customers Raw'!$I$2:$I$1001,,0)</f>
        <v>Lithuania</v>
      </c>
    </row>
    <row r="579" spans="1:14" x14ac:dyDescent="0.2">
      <c r="A579" s="8">
        <v>578</v>
      </c>
      <c r="B579" s="17">
        <v>45072</v>
      </c>
      <c r="C579" s="7" t="s">
        <v>591</v>
      </c>
      <c r="D579" s="7" t="s">
        <v>14</v>
      </c>
      <c r="E579" s="8">
        <v>4</v>
      </c>
      <c r="F579" s="18">
        <v>30</v>
      </c>
      <c r="G579" s="19">
        <v>120</v>
      </c>
      <c r="H579" t="str">
        <f>VLOOKUP(C579,'Customers Raw'!$A$2:$G$1001,2,FALSE)</f>
        <v>Female</v>
      </c>
      <c r="I579">
        <f>VLOOKUP(C579,'Customers Raw'!$A$2:$I$1001,3,FALSE)</f>
        <v>54</v>
      </c>
      <c r="J579" t="str">
        <f>VLOOKUP($C579,'Customers Raw'!$A$2:$I$1001,4,FALSE)</f>
        <v>46-55</v>
      </c>
      <c r="K579">
        <f>VLOOKUP($C579,'Customers Raw'!$A$2:$I$1001,5,FALSE)</f>
        <v>120000</v>
      </c>
      <c r="L579">
        <f>VLOOKUP($C579,'Customers Raw'!$A$2:$I$1001,6,FALSE)</f>
        <v>1</v>
      </c>
      <c r="M579" t="str">
        <f>VLOOKUP($C579,'Customers Raw'!$A$2:$I$1001,7,FALSE)</f>
        <v>Bachelors</v>
      </c>
      <c r="N579" t="str">
        <f>_xlfn.XLOOKUP(C579,'Customers Raw'!$A$2:$A$1001,'Customers Raw'!$I$2:$I$1001,,0)</f>
        <v>Croatia</v>
      </c>
    </row>
    <row r="580" spans="1:14" x14ac:dyDescent="0.2">
      <c r="A580" s="8">
        <v>579</v>
      </c>
      <c r="B580" s="17">
        <v>45190</v>
      </c>
      <c r="C580" s="7" t="s">
        <v>592</v>
      </c>
      <c r="D580" s="7" t="s">
        <v>16</v>
      </c>
      <c r="E580" s="8">
        <v>1</v>
      </c>
      <c r="F580" s="18">
        <v>30</v>
      </c>
      <c r="G580" s="19">
        <v>30</v>
      </c>
      <c r="H580" t="str">
        <f>VLOOKUP(C580,'Customers Raw'!$A$2:$G$1001,2,FALSE)</f>
        <v>Female</v>
      </c>
      <c r="I580">
        <f>VLOOKUP(C580,'Customers Raw'!$A$2:$I$1001,3,FALSE)</f>
        <v>38</v>
      </c>
      <c r="J580" t="str">
        <f>VLOOKUP($C580,'Customers Raw'!$A$2:$I$1001,4,FALSE)</f>
        <v>36-45</v>
      </c>
      <c r="K580">
        <f>VLOOKUP($C580,'Customers Raw'!$A$2:$I$1001,5,FALSE)</f>
        <v>60000</v>
      </c>
      <c r="L580">
        <f>VLOOKUP($C580,'Customers Raw'!$A$2:$I$1001,6,FALSE)</f>
        <v>4</v>
      </c>
      <c r="M580" t="str">
        <f>VLOOKUP($C580,'Customers Raw'!$A$2:$I$1001,7,FALSE)</f>
        <v>Bachelors</v>
      </c>
      <c r="N580" t="str">
        <f>_xlfn.XLOOKUP(C580,'Customers Raw'!$A$2:$A$1001,'Customers Raw'!$I$2:$I$1001,,0)</f>
        <v>Italy</v>
      </c>
    </row>
    <row r="581" spans="1:14" x14ac:dyDescent="0.2">
      <c r="A581" s="8">
        <v>580</v>
      </c>
      <c r="B581" s="17">
        <v>45266</v>
      </c>
      <c r="C581" s="7" t="s">
        <v>593</v>
      </c>
      <c r="D581" s="7" t="s">
        <v>14</v>
      </c>
      <c r="E581" s="8">
        <v>3</v>
      </c>
      <c r="F581" s="18">
        <v>500</v>
      </c>
      <c r="G581" s="19">
        <v>1500</v>
      </c>
      <c r="H581" t="str">
        <f>VLOOKUP(C581,'Customers Raw'!$A$2:$G$1001,2,FALSE)</f>
        <v>Female</v>
      </c>
      <c r="I581">
        <f>VLOOKUP(C581,'Customers Raw'!$A$2:$I$1001,3,FALSE)</f>
        <v>31</v>
      </c>
      <c r="J581" t="str">
        <f>VLOOKUP($C581,'Customers Raw'!$A$2:$I$1001,4,FALSE)</f>
        <v>26-35</v>
      </c>
      <c r="K581">
        <f>VLOOKUP($C581,'Customers Raw'!$A$2:$I$1001,5,FALSE)</f>
        <v>40000</v>
      </c>
      <c r="L581">
        <f>VLOOKUP($C581,'Customers Raw'!$A$2:$I$1001,6,FALSE)</f>
        <v>3</v>
      </c>
      <c r="M581" t="str">
        <f>VLOOKUP($C581,'Customers Raw'!$A$2:$I$1001,7,FALSE)</f>
        <v>Partial College</v>
      </c>
      <c r="N581" t="str">
        <f>_xlfn.XLOOKUP(C581,'Customers Raw'!$A$2:$A$1001,'Customers Raw'!$I$2:$I$1001,,0)</f>
        <v>Latvia</v>
      </c>
    </row>
    <row r="582" spans="1:14" x14ac:dyDescent="0.2">
      <c r="A582" s="8">
        <v>581</v>
      </c>
      <c r="B582" s="17">
        <v>45251</v>
      </c>
      <c r="C582" s="7" t="s">
        <v>594</v>
      </c>
      <c r="D582" s="7" t="s">
        <v>11</v>
      </c>
      <c r="E582" s="8">
        <v>2</v>
      </c>
      <c r="F582" s="18">
        <v>30</v>
      </c>
      <c r="G582" s="19">
        <v>60</v>
      </c>
      <c r="H582" t="str">
        <f>VLOOKUP(C582,'Customers Raw'!$A$2:$G$1001,2,FALSE)</f>
        <v>Female</v>
      </c>
      <c r="I582">
        <f>VLOOKUP(C582,'Customers Raw'!$A$2:$I$1001,3,FALSE)</f>
        <v>48</v>
      </c>
      <c r="J582" t="str">
        <f>VLOOKUP($C582,'Customers Raw'!$A$2:$I$1001,4,FALSE)</f>
        <v>46-55</v>
      </c>
      <c r="K582">
        <f>VLOOKUP($C582,'Customers Raw'!$A$2:$I$1001,5,FALSE)</f>
        <v>60000</v>
      </c>
      <c r="L582">
        <f>VLOOKUP($C582,'Customers Raw'!$A$2:$I$1001,6,FALSE)</f>
        <v>3</v>
      </c>
      <c r="M582" t="str">
        <f>VLOOKUP($C582,'Customers Raw'!$A$2:$I$1001,7,FALSE)</f>
        <v>Graduate Degree</v>
      </c>
      <c r="N582" t="str">
        <f>_xlfn.XLOOKUP(C582,'Customers Raw'!$A$2:$A$1001,'Customers Raw'!$I$2:$I$1001,,0)</f>
        <v>Latvia</v>
      </c>
    </row>
    <row r="583" spans="1:14" x14ac:dyDescent="0.2">
      <c r="A583" s="8">
        <v>582</v>
      </c>
      <c r="B583" s="17">
        <v>45244</v>
      </c>
      <c r="C583" s="7" t="s">
        <v>595</v>
      </c>
      <c r="D583" s="7" t="s">
        <v>14</v>
      </c>
      <c r="E583" s="8">
        <v>3</v>
      </c>
      <c r="F583" s="18">
        <v>300</v>
      </c>
      <c r="G583" s="19">
        <v>900</v>
      </c>
      <c r="H583" t="str">
        <f>VLOOKUP(C583,'Customers Raw'!$A$2:$G$1001,2,FALSE)</f>
        <v>Male</v>
      </c>
      <c r="I583">
        <f>VLOOKUP(C583,'Customers Raw'!$A$2:$I$1001,3,FALSE)</f>
        <v>35</v>
      </c>
      <c r="J583" t="str">
        <f>VLOOKUP($C583,'Customers Raw'!$A$2:$I$1001,4,FALSE)</f>
        <v>26-35</v>
      </c>
      <c r="K583">
        <f>VLOOKUP($C583,'Customers Raw'!$A$2:$I$1001,5,FALSE)</f>
        <v>40000</v>
      </c>
      <c r="L583">
        <f>VLOOKUP($C583,'Customers Raw'!$A$2:$I$1001,6,FALSE)</f>
        <v>0</v>
      </c>
      <c r="M583" t="str">
        <f>VLOOKUP($C583,'Customers Raw'!$A$2:$I$1001,7,FALSE)</f>
        <v>Partial College</v>
      </c>
      <c r="N583" t="str">
        <f>_xlfn.XLOOKUP(C583,'Customers Raw'!$A$2:$A$1001,'Customers Raw'!$I$2:$I$1001,,0)</f>
        <v>Serbia</v>
      </c>
    </row>
    <row r="584" spans="1:14" x14ac:dyDescent="0.2">
      <c r="A584" s="8">
        <v>583</v>
      </c>
      <c r="B584" s="17">
        <v>45098</v>
      </c>
      <c r="C584" s="7" t="s">
        <v>596</v>
      </c>
      <c r="D584" s="7" t="s">
        <v>16</v>
      </c>
      <c r="E584" s="8">
        <v>4</v>
      </c>
      <c r="F584" s="18">
        <v>25</v>
      </c>
      <c r="G584" s="19">
        <v>100</v>
      </c>
      <c r="H584" t="str">
        <f>VLOOKUP(C584,'Customers Raw'!$A$2:$G$1001,2,FALSE)</f>
        <v>Female</v>
      </c>
      <c r="I584">
        <f>VLOOKUP(C584,'Customers Raw'!$A$2:$I$1001,3,FALSE)</f>
        <v>24</v>
      </c>
      <c r="J584" t="str">
        <f>VLOOKUP($C584,'Customers Raw'!$A$2:$I$1001,4,FALSE)</f>
        <v>18-25</v>
      </c>
      <c r="K584">
        <f>VLOOKUP($C584,'Customers Raw'!$A$2:$I$1001,5,FALSE)</f>
        <v>80000</v>
      </c>
      <c r="L584">
        <f>VLOOKUP($C584,'Customers Raw'!$A$2:$I$1001,6,FALSE)</f>
        <v>4</v>
      </c>
      <c r="M584" t="str">
        <f>VLOOKUP($C584,'Customers Raw'!$A$2:$I$1001,7,FALSE)</f>
        <v>Graduate Degree</v>
      </c>
      <c r="N584" t="str">
        <f>_xlfn.XLOOKUP(C584,'Customers Raw'!$A$2:$A$1001,'Customers Raw'!$I$2:$I$1001,,0)</f>
        <v>Ireland</v>
      </c>
    </row>
    <row r="585" spans="1:14" x14ac:dyDescent="0.2">
      <c r="A585" s="8">
        <v>584</v>
      </c>
      <c r="B585" s="17">
        <v>44974</v>
      </c>
      <c r="C585" s="7" t="s">
        <v>597</v>
      </c>
      <c r="D585" s="7" t="s">
        <v>11</v>
      </c>
      <c r="E585" s="8">
        <v>4</v>
      </c>
      <c r="F585" s="18">
        <v>50</v>
      </c>
      <c r="G585" s="19">
        <v>200</v>
      </c>
      <c r="H585" t="str">
        <f>VLOOKUP(C585,'Customers Raw'!$A$2:$G$1001,2,FALSE)</f>
        <v>Female</v>
      </c>
      <c r="I585">
        <f>VLOOKUP(C585,'Customers Raw'!$A$2:$I$1001,3,FALSE)</f>
        <v>27</v>
      </c>
      <c r="J585" t="str">
        <f>VLOOKUP($C585,'Customers Raw'!$A$2:$I$1001,4,FALSE)</f>
        <v>26-35</v>
      </c>
      <c r="K585">
        <f>VLOOKUP($C585,'Customers Raw'!$A$2:$I$1001,5,FALSE)</f>
        <v>60000</v>
      </c>
      <c r="L585">
        <f>VLOOKUP($C585,'Customers Raw'!$A$2:$I$1001,6,FALSE)</f>
        <v>3</v>
      </c>
      <c r="M585" t="str">
        <f>VLOOKUP($C585,'Customers Raw'!$A$2:$I$1001,7,FALSE)</f>
        <v>Bachelors</v>
      </c>
      <c r="N585" t="str">
        <f>_xlfn.XLOOKUP(C585,'Customers Raw'!$A$2:$A$1001,'Customers Raw'!$I$2:$I$1001,,0)</f>
        <v>Bulgaria</v>
      </c>
    </row>
    <row r="586" spans="1:14" x14ac:dyDescent="0.2">
      <c r="A586" s="8">
        <v>585</v>
      </c>
      <c r="B586" s="17">
        <v>45047</v>
      </c>
      <c r="C586" s="7" t="s">
        <v>598</v>
      </c>
      <c r="D586" s="7" t="s">
        <v>14</v>
      </c>
      <c r="E586" s="8">
        <v>1</v>
      </c>
      <c r="F586" s="18">
        <v>25</v>
      </c>
      <c r="G586" s="19">
        <v>25</v>
      </c>
      <c r="H586" t="str">
        <f>VLOOKUP(C586,'Customers Raw'!$A$2:$G$1001,2,FALSE)</f>
        <v>Female</v>
      </c>
      <c r="I586">
        <f>VLOOKUP(C586,'Customers Raw'!$A$2:$I$1001,3,FALSE)</f>
        <v>24</v>
      </c>
      <c r="J586" t="str">
        <f>VLOOKUP($C586,'Customers Raw'!$A$2:$I$1001,4,FALSE)</f>
        <v>18-25</v>
      </c>
      <c r="K586">
        <f>VLOOKUP($C586,'Customers Raw'!$A$2:$I$1001,5,FALSE)</f>
        <v>70000</v>
      </c>
      <c r="L586">
        <f>VLOOKUP($C586,'Customers Raw'!$A$2:$I$1001,6,FALSE)</f>
        <v>2</v>
      </c>
      <c r="M586" t="str">
        <f>VLOOKUP($C586,'Customers Raw'!$A$2:$I$1001,7,FALSE)</f>
        <v>Bachelors</v>
      </c>
      <c r="N586" t="str">
        <f>_xlfn.XLOOKUP(C586,'Customers Raw'!$A$2:$A$1001,'Customers Raw'!$I$2:$I$1001,,0)</f>
        <v>United Kingdom</v>
      </c>
    </row>
    <row r="587" spans="1:14" x14ac:dyDescent="0.2">
      <c r="A587" s="8">
        <v>586</v>
      </c>
      <c r="B587" s="17">
        <v>45271</v>
      </c>
      <c r="C587" s="7" t="s">
        <v>599</v>
      </c>
      <c r="D587" s="7" t="s">
        <v>16</v>
      </c>
      <c r="E587" s="8">
        <v>1</v>
      </c>
      <c r="F587" s="18">
        <v>50</v>
      </c>
      <c r="G587" s="19">
        <v>50</v>
      </c>
      <c r="H587" t="str">
        <f>VLOOKUP(C587,'Customers Raw'!$A$2:$G$1001,2,FALSE)</f>
        <v>Male</v>
      </c>
      <c r="I587">
        <f>VLOOKUP(C587,'Customers Raw'!$A$2:$I$1001,3,FALSE)</f>
        <v>50</v>
      </c>
      <c r="J587" t="str">
        <f>VLOOKUP($C587,'Customers Raw'!$A$2:$I$1001,4,FALSE)</f>
        <v>46-55</v>
      </c>
      <c r="K587">
        <f>VLOOKUP($C587,'Customers Raw'!$A$2:$I$1001,5,FALSE)</f>
        <v>120000</v>
      </c>
      <c r="L587">
        <f>VLOOKUP($C587,'Customers Raw'!$A$2:$I$1001,6,FALSE)</f>
        <v>2</v>
      </c>
      <c r="M587" t="str">
        <f>VLOOKUP($C587,'Customers Raw'!$A$2:$I$1001,7,FALSE)</f>
        <v>Bachelors</v>
      </c>
      <c r="N587" t="str">
        <f>_xlfn.XLOOKUP(C587,'Customers Raw'!$A$2:$A$1001,'Customers Raw'!$I$2:$I$1001,,0)</f>
        <v>Norway</v>
      </c>
    </row>
    <row r="588" spans="1:14" x14ac:dyDescent="0.2">
      <c r="A588" s="8">
        <v>587</v>
      </c>
      <c r="B588" s="17">
        <v>45085</v>
      </c>
      <c r="C588" s="7" t="s">
        <v>600</v>
      </c>
      <c r="D588" s="7" t="s">
        <v>11</v>
      </c>
      <c r="E588" s="8">
        <v>4</v>
      </c>
      <c r="F588" s="18">
        <v>300</v>
      </c>
      <c r="G588" s="19">
        <v>1200</v>
      </c>
      <c r="H588" t="str">
        <f>VLOOKUP(C588,'Customers Raw'!$A$2:$G$1001,2,FALSE)</f>
        <v>Female</v>
      </c>
      <c r="I588">
        <f>VLOOKUP(C588,'Customers Raw'!$A$2:$I$1001,3,FALSE)</f>
        <v>40</v>
      </c>
      <c r="J588" t="str">
        <f>VLOOKUP($C588,'Customers Raw'!$A$2:$I$1001,4,FALSE)</f>
        <v>36-45</v>
      </c>
      <c r="K588">
        <f>VLOOKUP($C588,'Customers Raw'!$A$2:$I$1001,5,FALSE)</f>
        <v>60000</v>
      </c>
      <c r="L588">
        <f>VLOOKUP($C588,'Customers Raw'!$A$2:$I$1001,6,FALSE)</f>
        <v>2</v>
      </c>
      <c r="M588" t="str">
        <f>VLOOKUP($C588,'Customers Raw'!$A$2:$I$1001,7,FALSE)</f>
        <v>High School</v>
      </c>
      <c r="N588" t="str">
        <f>_xlfn.XLOOKUP(C588,'Customers Raw'!$A$2:$A$1001,'Customers Raw'!$I$2:$I$1001,,0)</f>
        <v>Luxembourg</v>
      </c>
    </row>
    <row r="589" spans="1:14" x14ac:dyDescent="0.2">
      <c r="A589" s="8">
        <v>588</v>
      </c>
      <c r="B589" s="17">
        <v>45042</v>
      </c>
      <c r="C589" s="7" t="s">
        <v>601</v>
      </c>
      <c r="D589" s="7" t="s">
        <v>16</v>
      </c>
      <c r="E589" s="8">
        <v>2</v>
      </c>
      <c r="F589" s="18">
        <v>30</v>
      </c>
      <c r="G589" s="19">
        <v>60</v>
      </c>
      <c r="H589" t="str">
        <f>VLOOKUP(C589,'Customers Raw'!$A$2:$G$1001,2,FALSE)</f>
        <v>Male</v>
      </c>
      <c r="I589">
        <f>VLOOKUP(C589,'Customers Raw'!$A$2:$I$1001,3,FALSE)</f>
        <v>38</v>
      </c>
      <c r="J589" t="str">
        <f>VLOOKUP($C589,'Customers Raw'!$A$2:$I$1001,4,FALSE)</f>
        <v>36-45</v>
      </c>
      <c r="K589">
        <f>VLOOKUP($C589,'Customers Raw'!$A$2:$I$1001,5,FALSE)</f>
        <v>130000</v>
      </c>
      <c r="L589">
        <f>VLOOKUP($C589,'Customers Raw'!$A$2:$I$1001,6,FALSE)</f>
        <v>0</v>
      </c>
      <c r="M589" t="str">
        <f>VLOOKUP($C589,'Customers Raw'!$A$2:$I$1001,7,FALSE)</f>
        <v>Graduate Degree</v>
      </c>
      <c r="N589" t="str">
        <f>_xlfn.XLOOKUP(C589,'Customers Raw'!$A$2:$A$1001,'Customers Raw'!$I$2:$I$1001,,0)</f>
        <v>Spain</v>
      </c>
    </row>
    <row r="590" spans="1:14" x14ac:dyDescent="0.2">
      <c r="A590" s="8">
        <v>589</v>
      </c>
      <c r="B590" s="17">
        <v>45028</v>
      </c>
      <c r="C590" s="7" t="s">
        <v>602</v>
      </c>
      <c r="D590" s="7" t="s">
        <v>11</v>
      </c>
      <c r="E590" s="8">
        <v>2</v>
      </c>
      <c r="F590" s="18">
        <v>500</v>
      </c>
      <c r="G590" s="19">
        <v>1000</v>
      </c>
      <c r="H590" t="str">
        <f>VLOOKUP(C590,'Customers Raw'!$A$2:$G$1001,2,FALSE)</f>
        <v>Female</v>
      </c>
      <c r="I590">
        <f>VLOOKUP(C590,'Customers Raw'!$A$2:$I$1001,3,FALSE)</f>
        <v>36</v>
      </c>
      <c r="J590" t="str">
        <f>VLOOKUP($C590,'Customers Raw'!$A$2:$I$1001,4,FALSE)</f>
        <v>36-45</v>
      </c>
      <c r="K590">
        <f>VLOOKUP($C590,'Customers Raw'!$A$2:$I$1001,5,FALSE)</f>
        <v>90000</v>
      </c>
      <c r="L590">
        <f>VLOOKUP($C590,'Customers Raw'!$A$2:$I$1001,6,FALSE)</f>
        <v>2</v>
      </c>
      <c r="M590" t="str">
        <f>VLOOKUP($C590,'Customers Raw'!$A$2:$I$1001,7,FALSE)</f>
        <v>High School</v>
      </c>
      <c r="N590" t="str">
        <f>_xlfn.XLOOKUP(C590,'Customers Raw'!$A$2:$A$1001,'Customers Raw'!$I$2:$I$1001,,0)</f>
        <v>Bulgaria</v>
      </c>
    </row>
    <row r="591" spans="1:14" x14ac:dyDescent="0.2">
      <c r="A591" s="8">
        <v>590</v>
      </c>
      <c r="B591" s="17">
        <v>45002</v>
      </c>
      <c r="C591" s="7" t="s">
        <v>603</v>
      </c>
      <c r="D591" s="7" t="s">
        <v>14</v>
      </c>
      <c r="E591" s="8">
        <v>3</v>
      </c>
      <c r="F591" s="18">
        <v>300</v>
      </c>
      <c r="G591" s="19">
        <v>900</v>
      </c>
      <c r="H591" t="str">
        <f>VLOOKUP(C591,'Customers Raw'!$A$2:$G$1001,2,FALSE)</f>
        <v>Male</v>
      </c>
      <c r="I591">
        <f>VLOOKUP(C591,'Customers Raw'!$A$2:$I$1001,3,FALSE)</f>
        <v>36</v>
      </c>
      <c r="J591" t="str">
        <f>VLOOKUP($C591,'Customers Raw'!$A$2:$I$1001,4,FALSE)</f>
        <v>36-45</v>
      </c>
      <c r="K591">
        <f>VLOOKUP($C591,'Customers Raw'!$A$2:$I$1001,5,FALSE)</f>
        <v>60000</v>
      </c>
      <c r="L591">
        <f>VLOOKUP($C591,'Customers Raw'!$A$2:$I$1001,6,FALSE)</f>
        <v>2</v>
      </c>
      <c r="M591" t="str">
        <f>VLOOKUP($C591,'Customers Raw'!$A$2:$I$1001,7,FALSE)</f>
        <v>Bachelors</v>
      </c>
      <c r="N591" t="str">
        <f>_xlfn.XLOOKUP(C591,'Customers Raw'!$A$2:$A$1001,'Customers Raw'!$I$2:$I$1001,,0)</f>
        <v>Spain</v>
      </c>
    </row>
    <row r="592" spans="1:14" x14ac:dyDescent="0.2">
      <c r="A592" s="8">
        <v>591</v>
      </c>
      <c r="B592" s="17">
        <v>44939</v>
      </c>
      <c r="C592" s="7" t="s">
        <v>604</v>
      </c>
      <c r="D592" s="7" t="s">
        <v>16</v>
      </c>
      <c r="E592" s="8">
        <v>4</v>
      </c>
      <c r="F592" s="18">
        <v>25</v>
      </c>
      <c r="G592" s="19">
        <v>100</v>
      </c>
      <c r="H592" t="str">
        <f>VLOOKUP(C592,'Customers Raw'!$A$2:$G$1001,2,FALSE)</f>
        <v>Male</v>
      </c>
      <c r="I592">
        <f>VLOOKUP(C592,'Customers Raw'!$A$2:$I$1001,3,FALSE)</f>
        <v>53</v>
      </c>
      <c r="J592" t="str">
        <f>VLOOKUP($C592,'Customers Raw'!$A$2:$I$1001,4,FALSE)</f>
        <v>46-55</v>
      </c>
      <c r="K592">
        <f>VLOOKUP($C592,'Customers Raw'!$A$2:$I$1001,5,FALSE)</f>
        <v>60000</v>
      </c>
      <c r="L592">
        <f>VLOOKUP($C592,'Customers Raw'!$A$2:$I$1001,6,FALSE)</f>
        <v>1</v>
      </c>
      <c r="M592" t="str">
        <f>VLOOKUP($C592,'Customers Raw'!$A$2:$I$1001,7,FALSE)</f>
        <v>Graduate Degree</v>
      </c>
      <c r="N592" t="str">
        <f>_xlfn.XLOOKUP(C592,'Customers Raw'!$A$2:$A$1001,'Customers Raw'!$I$2:$I$1001,,0)</f>
        <v>Gibraltar</v>
      </c>
    </row>
    <row r="593" spans="1:14" x14ac:dyDescent="0.2">
      <c r="A593" s="8">
        <v>592</v>
      </c>
      <c r="B593" s="17">
        <v>44950</v>
      </c>
      <c r="C593" s="7" t="s">
        <v>605</v>
      </c>
      <c r="D593" s="7" t="s">
        <v>11</v>
      </c>
      <c r="E593" s="8">
        <v>4</v>
      </c>
      <c r="F593" s="18">
        <v>500</v>
      </c>
      <c r="G593" s="19">
        <v>2000</v>
      </c>
      <c r="H593" t="str">
        <f>VLOOKUP(C593,'Customers Raw'!$A$2:$G$1001,2,FALSE)</f>
        <v>Female</v>
      </c>
      <c r="I593">
        <f>VLOOKUP(C593,'Customers Raw'!$A$2:$I$1001,3,FALSE)</f>
        <v>46</v>
      </c>
      <c r="J593" t="str">
        <f>VLOOKUP($C593,'Customers Raw'!$A$2:$I$1001,4,FALSE)</f>
        <v>46-55</v>
      </c>
      <c r="K593">
        <f>VLOOKUP($C593,'Customers Raw'!$A$2:$I$1001,5,FALSE)</f>
        <v>40000</v>
      </c>
      <c r="L593">
        <f>VLOOKUP($C593,'Customers Raw'!$A$2:$I$1001,6,FALSE)</f>
        <v>4</v>
      </c>
      <c r="M593" t="str">
        <f>VLOOKUP($C593,'Customers Raw'!$A$2:$I$1001,7,FALSE)</f>
        <v>High School</v>
      </c>
      <c r="N593" t="str">
        <f>_xlfn.XLOOKUP(C593,'Customers Raw'!$A$2:$A$1001,'Customers Raw'!$I$2:$I$1001,,0)</f>
        <v>Germany</v>
      </c>
    </row>
    <row r="594" spans="1:14" x14ac:dyDescent="0.2">
      <c r="A594" s="8">
        <v>593</v>
      </c>
      <c r="B594" s="17">
        <v>45052</v>
      </c>
      <c r="C594" s="7" t="s">
        <v>606</v>
      </c>
      <c r="D594" s="7" t="s">
        <v>16</v>
      </c>
      <c r="E594" s="8">
        <v>2</v>
      </c>
      <c r="F594" s="18">
        <v>30</v>
      </c>
      <c r="G594" s="19">
        <v>60</v>
      </c>
      <c r="H594" t="str">
        <f>VLOOKUP(C594,'Customers Raw'!$A$2:$G$1001,2,FALSE)</f>
        <v>Male</v>
      </c>
      <c r="I594">
        <f>VLOOKUP(C594,'Customers Raw'!$A$2:$I$1001,3,FALSE)</f>
        <v>35</v>
      </c>
      <c r="J594" t="str">
        <f>VLOOKUP($C594,'Customers Raw'!$A$2:$I$1001,4,FALSE)</f>
        <v>26-35</v>
      </c>
      <c r="K594">
        <f>VLOOKUP($C594,'Customers Raw'!$A$2:$I$1001,5,FALSE)</f>
        <v>80000</v>
      </c>
      <c r="L594">
        <f>VLOOKUP($C594,'Customers Raw'!$A$2:$I$1001,6,FALSE)</f>
        <v>5</v>
      </c>
      <c r="M594" t="str">
        <f>VLOOKUP($C594,'Customers Raw'!$A$2:$I$1001,7,FALSE)</f>
        <v>Partial College</v>
      </c>
      <c r="N594" t="str">
        <f>_xlfn.XLOOKUP(C594,'Customers Raw'!$A$2:$A$1001,'Customers Raw'!$I$2:$I$1001,,0)</f>
        <v>Hungary</v>
      </c>
    </row>
    <row r="595" spans="1:14" x14ac:dyDescent="0.2">
      <c r="A595" s="8">
        <v>594</v>
      </c>
      <c r="B595" s="17">
        <v>45170</v>
      </c>
      <c r="C595" s="7" t="s">
        <v>607</v>
      </c>
      <c r="D595" s="7" t="s">
        <v>16</v>
      </c>
      <c r="E595" s="8">
        <v>2</v>
      </c>
      <c r="F595" s="18">
        <v>300</v>
      </c>
      <c r="G595" s="19">
        <v>600</v>
      </c>
      <c r="H595" t="str">
        <f>VLOOKUP(C595,'Customers Raw'!$A$2:$G$1001,2,FALSE)</f>
        <v>Female</v>
      </c>
      <c r="I595">
        <f>VLOOKUP(C595,'Customers Raw'!$A$2:$I$1001,3,FALSE)</f>
        <v>19</v>
      </c>
      <c r="J595" t="str">
        <f>VLOOKUP($C595,'Customers Raw'!$A$2:$I$1001,4,FALSE)</f>
        <v>18-25</v>
      </c>
      <c r="K595">
        <f>VLOOKUP($C595,'Customers Raw'!$A$2:$I$1001,5,FALSE)</f>
        <v>70000</v>
      </c>
      <c r="L595">
        <f>VLOOKUP($C595,'Customers Raw'!$A$2:$I$1001,6,FALSE)</f>
        <v>2</v>
      </c>
      <c r="M595" t="str">
        <f>VLOOKUP($C595,'Customers Raw'!$A$2:$I$1001,7,FALSE)</f>
        <v>Partial College</v>
      </c>
      <c r="N595" t="str">
        <f>_xlfn.XLOOKUP(C595,'Customers Raw'!$A$2:$A$1001,'Customers Raw'!$I$2:$I$1001,,0)</f>
        <v>Bosnia and Herzegovina</v>
      </c>
    </row>
    <row r="596" spans="1:14" x14ac:dyDescent="0.2">
      <c r="A596" s="8">
        <v>595</v>
      </c>
      <c r="B596" s="17">
        <v>45239</v>
      </c>
      <c r="C596" s="7" t="s">
        <v>608</v>
      </c>
      <c r="D596" s="7" t="s">
        <v>14</v>
      </c>
      <c r="E596" s="8">
        <v>4</v>
      </c>
      <c r="F596" s="18">
        <v>500</v>
      </c>
      <c r="G596" s="19">
        <v>2000</v>
      </c>
      <c r="H596" t="str">
        <f>VLOOKUP(C596,'Customers Raw'!$A$2:$G$1001,2,FALSE)</f>
        <v>Female</v>
      </c>
      <c r="I596">
        <f>VLOOKUP(C596,'Customers Raw'!$A$2:$I$1001,3,FALSE)</f>
        <v>18</v>
      </c>
      <c r="J596" t="str">
        <f>VLOOKUP($C596,'Customers Raw'!$A$2:$I$1001,4,FALSE)</f>
        <v>18-25</v>
      </c>
      <c r="K596">
        <f>VLOOKUP($C596,'Customers Raw'!$A$2:$I$1001,5,FALSE)</f>
        <v>80000</v>
      </c>
      <c r="L596">
        <f>VLOOKUP($C596,'Customers Raw'!$A$2:$I$1001,6,FALSE)</f>
        <v>4</v>
      </c>
      <c r="M596" t="str">
        <f>VLOOKUP($C596,'Customers Raw'!$A$2:$I$1001,7,FALSE)</f>
        <v>Graduate Degree</v>
      </c>
      <c r="N596" t="str">
        <f>_xlfn.XLOOKUP(C596,'Customers Raw'!$A$2:$A$1001,'Customers Raw'!$I$2:$I$1001,,0)</f>
        <v>Ukraine</v>
      </c>
    </row>
    <row r="597" spans="1:14" x14ac:dyDescent="0.2">
      <c r="A597" s="8">
        <v>596</v>
      </c>
      <c r="B597" s="17">
        <v>44964</v>
      </c>
      <c r="C597" s="7" t="s">
        <v>609</v>
      </c>
      <c r="D597" s="7" t="s">
        <v>16</v>
      </c>
      <c r="E597" s="8">
        <v>1</v>
      </c>
      <c r="F597" s="18">
        <v>300</v>
      </c>
      <c r="G597" s="19">
        <v>300</v>
      </c>
      <c r="H597" t="str">
        <f>VLOOKUP(C597,'Customers Raw'!$A$2:$G$1001,2,FALSE)</f>
        <v>Female</v>
      </c>
      <c r="I597">
        <f>VLOOKUP(C597,'Customers Raw'!$A$2:$I$1001,3,FALSE)</f>
        <v>64</v>
      </c>
      <c r="J597" t="str">
        <f>VLOOKUP($C597,'Customers Raw'!$A$2:$I$1001,4,FALSE)</f>
        <v>56-65</v>
      </c>
      <c r="K597">
        <f>VLOOKUP($C597,'Customers Raw'!$A$2:$I$1001,5,FALSE)</f>
        <v>20000</v>
      </c>
      <c r="L597">
        <f>VLOOKUP($C597,'Customers Raw'!$A$2:$I$1001,6,FALSE)</f>
        <v>3</v>
      </c>
      <c r="M597" t="str">
        <f>VLOOKUP($C597,'Customers Raw'!$A$2:$I$1001,7,FALSE)</f>
        <v>High School</v>
      </c>
      <c r="N597" t="str">
        <f>_xlfn.XLOOKUP(C597,'Customers Raw'!$A$2:$A$1001,'Customers Raw'!$I$2:$I$1001,,0)</f>
        <v>United Kingdom</v>
      </c>
    </row>
    <row r="598" spans="1:14" x14ac:dyDescent="0.2">
      <c r="A598" s="8">
        <v>597</v>
      </c>
      <c r="B598" s="17">
        <v>45160</v>
      </c>
      <c r="C598" s="7" t="s">
        <v>610</v>
      </c>
      <c r="D598" s="7" t="s">
        <v>11</v>
      </c>
      <c r="E598" s="8">
        <v>4</v>
      </c>
      <c r="F598" s="18">
        <v>300</v>
      </c>
      <c r="G598" s="19">
        <v>1200</v>
      </c>
      <c r="H598" t="str">
        <f>VLOOKUP(C598,'Customers Raw'!$A$2:$G$1001,2,FALSE)</f>
        <v>Male</v>
      </c>
      <c r="I598">
        <f>VLOOKUP(C598,'Customers Raw'!$A$2:$I$1001,3,FALSE)</f>
        <v>22</v>
      </c>
      <c r="J598" t="str">
        <f>VLOOKUP($C598,'Customers Raw'!$A$2:$I$1001,4,FALSE)</f>
        <v>18-25</v>
      </c>
      <c r="K598">
        <f>VLOOKUP($C598,'Customers Raw'!$A$2:$I$1001,5,FALSE)</f>
        <v>90000</v>
      </c>
      <c r="L598">
        <f>VLOOKUP($C598,'Customers Raw'!$A$2:$I$1001,6,FALSE)</f>
        <v>4</v>
      </c>
      <c r="M598" t="str">
        <f>VLOOKUP($C598,'Customers Raw'!$A$2:$I$1001,7,FALSE)</f>
        <v>Partial College</v>
      </c>
      <c r="N598" t="str">
        <f>_xlfn.XLOOKUP(C598,'Customers Raw'!$A$2:$A$1001,'Customers Raw'!$I$2:$I$1001,,0)</f>
        <v>Austria</v>
      </c>
    </row>
    <row r="599" spans="1:14" x14ac:dyDescent="0.2">
      <c r="A599" s="8">
        <v>598</v>
      </c>
      <c r="B599" s="17">
        <v>45139</v>
      </c>
      <c r="C599" s="7" t="s">
        <v>611</v>
      </c>
      <c r="D599" s="7" t="s">
        <v>11</v>
      </c>
      <c r="E599" s="8">
        <v>4</v>
      </c>
      <c r="F599" s="18">
        <v>30</v>
      </c>
      <c r="G599" s="19">
        <v>120</v>
      </c>
      <c r="H599" t="str">
        <f>VLOOKUP(C599,'Customers Raw'!$A$2:$G$1001,2,FALSE)</f>
        <v>Male</v>
      </c>
      <c r="I599">
        <f>VLOOKUP(C599,'Customers Raw'!$A$2:$I$1001,3,FALSE)</f>
        <v>37</v>
      </c>
      <c r="J599" t="str">
        <f>VLOOKUP($C599,'Customers Raw'!$A$2:$I$1001,4,FALSE)</f>
        <v>36-45</v>
      </c>
      <c r="K599">
        <f>VLOOKUP($C599,'Customers Raw'!$A$2:$I$1001,5,FALSE)</f>
        <v>40000</v>
      </c>
      <c r="L599">
        <f>VLOOKUP($C599,'Customers Raw'!$A$2:$I$1001,6,FALSE)</f>
        <v>2</v>
      </c>
      <c r="M599" t="str">
        <f>VLOOKUP($C599,'Customers Raw'!$A$2:$I$1001,7,FALSE)</f>
        <v>High School</v>
      </c>
      <c r="N599" t="str">
        <f>_xlfn.XLOOKUP(C599,'Customers Raw'!$A$2:$A$1001,'Customers Raw'!$I$2:$I$1001,,0)</f>
        <v>Estonia</v>
      </c>
    </row>
    <row r="600" spans="1:14" x14ac:dyDescent="0.2">
      <c r="A600" s="8">
        <v>599</v>
      </c>
      <c r="B600" s="17">
        <v>45249</v>
      </c>
      <c r="C600" s="7" t="s">
        <v>612</v>
      </c>
      <c r="D600" s="7" t="s">
        <v>11</v>
      </c>
      <c r="E600" s="8">
        <v>2</v>
      </c>
      <c r="F600" s="18">
        <v>50</v>
      </c>
      <c r="G600" s="19">
        <v>100</v>
      </c>
      <c r="H600" t="str">
        <f>VLOOKUP(C600,'Customers Raw'!$A$2:$G$1001,2,FALSE)</f>
        <v>Female</v>
      </c>
      <c r="I600">
        <f>VLOOKUP(C600,'Customers Raw'!$A$2:$I$1001,3,FALSE)</f>
        <v>28</v>
      </c>
      <c r="J600" t="str">
        <f>VLOOKUP($C600,'Customers Raw'!$A$2:$I$1001,4,FALSE)</f>
        <v>26-35</v>
      </c>
      <c r="K600">
        <f>VLOOKUP($C600,'Customers Raw'!$A$2:$I$1001,5,FALSE)</f>
        <v>130000</v>
      </c>
      <c r="L600">
        <f>VLOOKUP($C600,'Customers Raw'!$A$2:$I$1001,6,FALSE)</f>
        <v>1</v>
      </c>
      <c r="M600" t="str">
        <f>VLOOKUP($C600,'Customers Raw'!$A$2:$I$1001,7,FALSE)</f>
        <v>Graduate Degree</v>
      </c>
      <c r="N600" t="str">
        <f>_xlfn.XLOOKUP(C600,'Customers Raw'!$A$2:$A$1001,'Customers Raw'!$I$2:$I$1001,,0)</f>
        <v>Bulgaria</v>
      </c>
    </row>
    <row r="601" spans="1:14" x14ac:dyDescent="0.2">
      <c r="A601" s="8">
        <v>600</v>
      </c>
      <c r="B601" s="17">
        <v>45221</v>
      </c>
      <c r="C601" s="7" t="s">
        <v>613</v>
      </c>
      <c r="D601" s="7" t="s">
        <v>11</v>
      </c>
      <c r="E601" s="8">
        <v>2</v>
      </c>
      <c r="F601" s="18">
        <v>500</v>
      </c>
      <c r="G601" s="19">
        <v>1000</v>
      </c>
      <c r="H601" t="str">
        <f>VLOOKUP(C601,'Customers Raw'!$A$2:$G$1001,2,FALSE)</f>
        <v>Female</v>
      </c>
      <c r="I601">
        <f>VLOOKUP(C601,'Customers Raw'!$A$2:$I$1001,3,FALSE)</f>
        <v>59</v>
      </c>
      <c r="J601" t="str">
        <f>VLOOKUP($C601,'Customers Raw'!$A$2:$I$1001,4,FALSE)</f>
        <v>56-65</v>
      </c>
      <c r="K601">
        <f>VLOOKUP($C601,'Customers Raw'!$A$2:$I$1001,5,FALSE)</f>
        <v>60000</v>
      </c>
      <c r="L601">
        <f>VLOOKUP($C601,'Customers Raw'!$A$2:$I$1001,6,FALSE)</f>
        <v>2</v>
      </c>
      <c r="M601" t="str">
        <f>VLOOKUP($C601,'Customers Raw'!$A$2:$I$1001,7,FALSE)</f>
        <v>Partial College</v>
      </c>
      <c r="N601" t="str">
        <f>_xlfn.XLOOKUP(C601,'Customers Raw'!$A$2:$A$1001,'Customers Raw'!$I$2:$I$1001,,0)</f>
        <v>Slovakia</v>
      </c>
    </row>
    <row r="602" spans="1:14" x14ac:dyDescent="0.2">
      <c r="A602" s="8">
        <v>601</v>
      </c>
      <c r="B602" s="17">
        <v>45026</v>
      </c>
      <c r="C602" s="7" t="s">
        <v>614</v>
      </c>
      <c r="D602" s="7" t="s">
        <v>14</v>
      </c>
      <c r="E602" s="8">
        <v>1</v>
      </c>
      <c r="F602" s="18">
        <v>30</v>
      </c>
      <c r="G602" s="19">
        <v>30</v>
      </c>
      <c r="H602" t="str">
        <f>VLOOKUP(C602,'Customers Raw'!$A$2:$G$1001,2,FALSE)</f>
        <v>Male</v>
      </c>
      <c r="I602">
        <f>VLOOKUP(C602,'Customers Raw'!$A$2:$I$1001,3,FALSE)</f>
        <v>19</v>
      </c>
      <c r="J602" t="str">
        <f>VLOOKUP($C602,'Customers Raw'!$A$2:$I$1001,4,FALSE)</f>
        <v>18-25</v>
      </c>
      <c r="K602">
        <f>VLOOKUP($C602,'Customers Raw'!$A$2:$I$1001,5,FALSE)</f>
        <v>30000</v>
      </c>
      <c r="L602">
        <f>VLOOKUP($C602,'Customers Raw'!$A$2:$I$1001,6,FALSE)</f>
        <v>2</v>
      </c>
      <c r="M602" t="str">
        <f>VLOOKUP($C602,'Customers Raw'!$A$2:$I$1001,7,FALSE)</f>
        <v>High School</v>
      </c>
      <c r="N602" t="str">
        <f>_xlfn.XLOOKUP(C602,'Customers Raw'!$A$2:$A$1001,'Customers Raw'!$I$2:$I$1001,,0)</f>
        <v>Croatia</v>
      </c>
    </row>
    <row r="603" spans="1:14" x14ac:dyDescent="0.2">
      <c r="A603" s="8">
        <v>602</v>
      </c>
      <c r="B603" s="17">
        <v>45283</v>
      </c>
      <c r="C603" s="7" t="s">
        <v>615</v>
      </c>
      <c r="D603" s="7" t="s">
        <v>16</v>
      </c>
      <c r="E603" s="8">
        <v>1</v>
      </c>
      <c r="F603" s="18">
        <v>300</v>
      </c>
      <c r="G603" s="19">
        <v>300</v>
      </c>
      <c r="H603" t="str">
        <f>VLOOKUP(C603,'Customers Raw'!$A$2:$G$1001,2,FALSE)</f>
        <v>Female</v>
      </c>
      <c r="I603">
        <f>VLOOKUP(C603,'Customers Raw'!$A$2:$I$1001,3,FALSE)</f>
        <v>20</v>
      </c>
      <c r="J603" t="str">
        <f>VLOOKUP($C603,'Customers Raw'!$A$2:$I$1001,4,FALSE)</f>
        <v>18-25</v>
      </c>
      <c r="K603">
        <f>VLOOKUP($C603,'Customers Raw'!$A$2:$I$1001,5,FALSE)</f>
        <v>80000</v>
      </c>
      <c r="L603">
        <f>VLOOKUP($C603,'Customers Raw'!$A$2:$I$1001,6,FALSE)</f>
        <v>4</v>
      </c>
      <c r="M603" t="str">
        <f>VLOOKUP($C603,'Customers Raw'!$A$2:$I$1001,7,FALSE)</f>
        <v>Partial College</v>
      </c>
      <c r="N603" t="str">
        <f>_xlfn.XLOOKUP(C603,'Customers Raw'!$A$2:$A$1001,'Customers Raw'!$I$2:$I$1001,,0)</f>
        <v>Estonia</v>
      </c>
    </row>
    <row r="604" spans="1:14" x14ac:dyDescent="0.2">
      <c r="A604" s="8">
        <v>603</v>
      </c>
      <c r="B604" s="17">
        <v>45123</v>
      </c>
      <c r="C604" s="7" t="s">
        <v>616</v>
      </c>
      <c r="D604" s="7" t="s">
        <v>14</v>
      </c>
      <c r="E604" s="8">
        <v>3</v>
      </c>
      <c r="F604" s="18">
        <v>30</v>
      </c>
      <c r="G604" s="19">
        <v>90</v>
      </c>
      <c r="H604" t="str">
        <f>VLOOKUP(C604,'Customers Raw'!$A$2:$G$1001,2,FALSE)</f>
        <v>Female</v>
      </c>
      <c r="I604">
        <f>VLOOKUP(C604,'Customers Raw'!$A$2:$I$1001,3,FALSE)</f>
        <v>40</v>
      </c>
      <c r="J604" t="str">
        <f>VLOOKUP($C604,'Customers Raw'!$A$2:$I$1001,4,FALSE)</f>
        <v>36-45</v>
      </c>
      <c r="K604">
        <f>VLOOKUP($C604,'Customers Raw'!$A$2:$I$1001,5,FALSE)</f>
        <v>60000</v>
      </c>
      <c r="L604">
        <f>VLOOKUP($C604,'Customers Raw'!$A$2:$I$1001,6,FALSE)</f>
        <v>2</v>
      </c>
      <c r="M604" t="str">
        <f>VLOOKUP($C604,'Customers Raw'!$A$2:$I$1001,7,FALSE)</f>
        <v>Partial High School</v>
      </c>
      <c r="N604" t="str">
        <f>_xlfn.XLOOKUP(C604,'Customers Raw'!$A$2:$A$1001,'Customers Raw'!$I$2:$I$1001,,0)</f>
        <v>Portugal</v>
      </c>
    </row>
    <row r="605" spans="1:14" x14ac:dyDescent="0.2">
      <c r="A605" s="8">
        <v>604</v>
      </c>
      <c r="B605" s="17">
        <v>45180</v>
      </c>
      <c r="C605" s="7" t="s">
        <v>617</v>
      </c>
      <c r="D605" s="7" t="s">
        <v>16</v>
      </c>
      <c r="E605" s="8">
        <v>4</v>
      </c>
      <c r="F605" s="18">
        <v>50</v>
      </c>
      <c r="G605" s="19">
        <v>200</v>
      </c>
      <c r="H605" t="str">
        <f>VLOOKUP(C605,'Customers Raw'!$A$2:$G$1001,2,FALSE)</f>
        <v>Female</v>
      </c>
      <c r="I605">
        <f>VLOOKUP(C605,'Customers Raw'!$A$2:$I$1001,3,FALSE)</f>
        <v>29</v>
      </c>
      <c r="J605" t="str">
        <f>VLOOKUP($C605,'Customers Raw'!$A$2:$I$1001,4,FALSE)</f>
        <v>26-35</v>
      </c>
      <c r="K605">
        <f>VLOOKUP($C605,'Customers Raw'!$A$2:$I$1001,5,FALSE)</f>
        <v>60000</v>
      </c>
      <c r="L605">
        <f>VLOOKUP($C605,'Customers Raw'!$A$2:$I$1001,6,FALSE)</f>
        <v>1</v>
      </c>
      <c r="M605" t="str">
        <f>VLOOKUP($C605,'Customers Raw'!$A$2:$I$1001,7,FALSE)</f>
        <v>Graduate Degree</v>
      </c>
      <c r="N605" t="str">
        <f>_xlfn.XLOOKUP(C605,'Customers Raw'!$A$2:$A$1001,'Customers Raw'!$I$2:$I$1001,,0)</f>
        <v>Slovenia</v>
      </c>
    </row>
    <row r="606" spans="1:14" x14ac:dyDescent="0.2">
      <c r="A606" s="8">
        <v>605</v>
      </c>
      <c r="B606" s="17">
        <v>45131</v>
      </c>
      <c r="C606" s="7" t="s">
        <v>618</v>
      </c>
      <c r="D606" s="7" t="s">
        <v>16</v>
      </c>
      <c r="E606" s="8">
        <v>2</v>
      </c>
      <c r="F606" s="18">
        <v>500</v>
      </c>
      <c r="G606" s="19">
        <v>1000</v>
      </c>
      <c r="H606" t="str">
        <f>VLOOKUP(C606,'Customers Raw'!$A$2:$G$1001,2,FALSE)</f>
        <v>Male</v>
      </c>
      <c r="I606">
        <f>VLOOKUP(C606,'Customers Raw'!$A$2:$I$1001,3,FALSE)</f>
        <v>37</v>
      </c>
      <c r="J606" t="str">
        <f>VLOOKUP($C606,'Customers Raw'!$A$2:$I$1001,4,FALSE)</f>
        <v>36-45</v>
      </c>
      <c r="K606">
        <f>VLOOKUP($C606,'Customers Raw'!$A$2:$I$1001,5,FALSE)</f>
        <v>40000</v>
      </c>
      <c r="L606">
        <f>VLOOKUP($C606,'Customers Raw'!$A$2:$I$1001,6,FALSE)</f>
        <v>0</v>
      </c>
      <c r="M606" t="str">
        <f>VLOOKUP($C606,'Customers Raw'!$A$2:$I$1001,7,FALSE)</f>
        <v>High School</v>
      </c>
      <c r="N606" t="str">
        <f>_xlfn.XLOOKUP(C606,'Customers Raw'!$A$2:$A$1001,'Customers Raw'!$I$2:$I$1001,,0)</f>
        <v>Belarus</v>
      </c>
    </row>
    <row r="607" spans="1:14" x14ac:dyDescent="0.2">
      <c r="A607" s="8">
        <v>606</v>
      </c>
      <c r="B607" s="17">
        <v>45051</v>
      </c>
      <c r="C607" s="7" t="s">
        <v>619</v>
      </c>
      <c r="D607" s="7" t="s">
        <v>16</v>
      </c>
      <c r="E607" s="8">
        <v>1</v>
      </c>
      <c r="F607" s="18">
        <v>50</v>
      </c>
      <c r="G607" s="19">
        <v>50</v>
      </c>
      <c r="H607" t="str">
        <f>VLOOKUP(C607,'Customers Raw'!$A$2:$G$1001,2,FALSE)</f>
        <v>Male</v>
      </c>
      <c r="I607">
        <f>VLOOKUP(C607,'Customers Raw'!$A$2:$I$1001,3,FALSE)</f>
        <v>22</v>
      </c>
      <c r="J607" t="str">
        <f>VLOOKUP($C607,'Customers Raw'!$A$2:$I$1001,4,FALSE)</f>
        <v>18-25</v>
      </c>
      <c r="K607">
        <f>VLOOKUP($C607,'Customers Raw'!$A$2:$I$1001,5,FALSE)</f>
        <v>70000</v>
      </c>
      <c r="L607">
        <f>VLOOKUP($C607,'Customers Raw'!$A$2:$I$1001,6,FALSE)</f>
        <v>3</v>
      </c>
      <c r="M607" t="str">
        <f>VLOOKUP($C607,'Customers Raw'!$A$2:$I$1001,7,FALSE)</f>
        <v>High School</v>
      </c>
      <c r="N607" t="str">
        <f>_xlfn.XLOOKUP(C607,'Customers Raw'!$A$2:$A$1001,'Customers Raw'!$I$2:$I$1001,,0)</f>
        <v>France</v>
      </c>
    </row>
    <row r="608" spans="1:14" x14ac:dyDescent="0.2">
      <c r="A608" s="8">
        <v>607</v>
      </c>
      <c r="B608" s="17">
        <v>45002</v>
      </c>
      <c r="C608" s="7" t="s">
        <v>620</v>
      </c>
      <c r="D608" s="7" t="s">
        <v>14</v>
      </c>
      <c r="E608" s="8">
        <v>3</v>
      </c>
      <c r="F608" s="18">
        <v>25</v>
      </c>
      <c r="G608" s="19">
        <v>75</v>
      </c>
      <c r="H608" t="str">
        <f>VLOOKUP(C608,'Customers Raw'!$A$2:$G$1001,2,FALSE)</f>
        <v>Male</v>
      </c>
      <c r="I608">
        <f>VLOOKUP(C608,'Customers Raw'!$A$2:$I$1001,3,FALSE)</f>
        <v>54</v>
      </c>
      <c r="J608" t="str">
        <f>VLOOKUP($C608,'Customers Raw'!$A$2:$I$1001,4,FALSE)</f>
        <v>46-55</v>
      </c>
      <c r="K608">
        <f>VLOOKUP($C608,'Customers Raw'!$A$2:$I$1001,5,FALSE)</f>
        <v>40000</v>
      </c>
      <c r="L608">
        <f>VLOOKUP($C608,'Customers Raw'!$A$2:$I$1001,6,FALSE)</f>
        <v>2</v>
      </c>
      <c r="M608" t="str">
        <f>VLOOKUP($C608,'Customers Raw'!$A$2:$I$1001,7,FALSE)</f>
        <v>Bachelors</v>
      </c>
      <c r="N608" t="str">
        <f>_xlfn.XLOOKUP(C608,'Customers Raw'!$A$2:$A$1001,'Customers Raw'!$I$2:$I$1001,,0)</f>
        <v>United Kingdom</v>
      </c>
    </row>
    <row r="609" spans="1:14" x14ac:dyDescent="0.2">
      <c r="A609" s="8">
        <v>608</v>
      </c>
      <c r="B609" s="17">
        <v>45262</v>
      </c>
      <c r="C609" s="7" t="s">
        <v>621</v>
      </c>
      <c r="D609" s="7" t="s">
        <v>16</v>
      </c>
      <c r="E609" s="8">
        <v>3</v>
      </c>
      <c r="F609" s="18">
        <v>500</v>
      </c>
      <c r="G609" s="19">
        <v>1500</v>
      </c>
      <c r="H609" t="str">
        <f>VLOOKUP(C609,'Customers Raw'!$A$2:$G$1001,2,FALSE)</f>
        <v>Female</v>
      </c>
      <c r="I609">
        <f>VLOOKUP(C609,'Customers Raw'!$A$2:$I$1001,3,FALSE)</f>
        <v>55</v>
      </c>
      <c r="J609" t="str">
        <f>VLOOKUP($C609,'Customers Raw'!$A$2:$I$1001,4,FALSE)</f>
        <v>46-55</v>
      </c>
      <c r="K609">
        <f>VLOOKUP($C609,'Customers Raw'!$A$2:$I$1001,5,FALSE)</f>
        <v>70000</v>
      </c>
      <c r="L609">
        <f>VLOOKUP($C609,'Customers Raw'!$A$2:$I$1001,6,FALSE)</f>
        <v>5</v>
      </c>
      <c r="M609" t="str">
        <f>VLOOKUP($C609,'Customers Raw'!$A$2:$I$1001,7,FALSE)</f>
        <v>Graduate Degree</v>
      </c>
      <c r="N609" t="str">
        <f>_xlfn.XLOOKUP(C609,'Customers Raw'!$A$2:$A$1001,'Customers Raw'!$I$2:$I$1001,,0)</f>
        <v>Ukraine</v>
      </c>
    </row>
    <row r="610" spans="1:14" x14ac:dyDescent="0.2">
      <c r="A610" s="8">
        <v>609</v>
      </c>
      <c r="B610" s="17">
        <v>45279</v>
      </c>
      <c r="C610" s="7" t="s">
        <v>622</v>
      </c>
      <c r="D610" s="7" t="s">
        <v>14</v>
      </c>
      <c r="E610" s="8">
        <v>2</v>
      </c>
      <c r="F610" s="18">
        <v>50</v>
      </c>
      <c r="G610" s="19">
        <v>100</v>
      </c>
      <c r="H610" t="str">
        <f>VLOOKUP(C610,'Customers Raw'!$A$2:$G$1001,2,FALSE)</f>
        <v>Female</v>
      </c>
      <c r="I610">
        <f>VLOOKUP(C610,'Customers Raw'!$A$2:$I$1001,3,FALSE)</f>
        <v>47</v>
      </c>
      <c r="J610" t="str">
        <f>VLOOKUP($C610,'Customers Raw'!$A$2:$I$1001,4,FALSE)</f>
        <v>46-55</v>
      </c>
      <c r="K610">
        <f>VLOOKUP($C610,'Customers Raw'!$A$2:$I$1001,5,FALSE)</f>
        <v>60000</v>
      </c>
      <c r="L610">
        <f>VLOOKUP($C610,'Customers Raw'!$A$2:$I$1001,6,FALSE)</f>
        <v>3</v>
      </c>
      <c r="M610" t="str">
        <f>VLOOKUP($C610,'Customers Raw'!$A$2:$I$1001,7,FALSE)</f>
        <v>Partial High School</v>
      </c>
      <c r="N610" t="str">
        <f>_xlfn.XLOOKUP(C610,'Customers Raw'!$A$2:$A$1001,'Customers Raw'!$I$2:$I$1001,,0)</f>
        <v>Malta</v>
      </c>
    </row>
    <row r="611" spans="1:14" x14ac:dyDescent="0.2">
      <c r="A611" s="8">
        <v>610</v>
      </c>
      <c r="B611" s="17">
        <v>44929</v>
      </c>
      <c r="C611" s="7" t="s">
        <v>623</v>
      </c>
      <c r="D611" s="7" t="s">
        <v>11</v>
      </c>
      <c r="E611" s="8">
        <v>2</v>
      </c>
      <c r="F611" s="18">
        <v>300</v>
      </c>
      <c r="G611" s="19">
        <v>600</v>
      </c>
      <c r="H611" t="str">
        <f>VLOOKUP(C611,'Customers Raw'!$A$2:$G$1001,2,FALSE)</f>
        <v>Female</v>
      </c>
      <c r="I611">
        <f>VLOOKUP(C611,'Customers Raw'!$A$2:$I$1001,3,FALSE)</f>
        <v>26</v>
      </c>
      <c r="J611" t="str">
        <f>VLOOKUP($C611,'Customers Raw'!$A$2:$I$1001,4,FALSE)</f>
        <v>26-35</v>
      </c>
      <c r="K611">
        <f>VLOOKUP($C611,'Customers Raw'!$A$2:$I$1001,5,FALSE)</f>
        <v>70000</v>
      </c>
      <c r="L611">
        <f>VLOOKUP($C611,'Customers Raw'!$A$2:$I$1001,6,FALSE)</f>
        <v>0</v>
      </c>
      <c r="M611" t="str">
        <f>VLOOKUP($C611,'Customers Raw'!$A$2:$I$1001,7,FALSE)</f>
        <v>Bachelors</v>
      </c>
      <c r="N611" t="str">
        <f>_xlfn.XLOOKUP(C611,'Customers Raw'!$A$2:$A$1001,'Customers Raw'!$I$2:$I$1001,,0)</f>
        <v>Ukraine</v>
      </c>
    </row>
    <row r="612" spans="1:14" x14ac:dyDescent="0.2">
      <c r="A612" s="8">
        <v>611</v>
      </c>
      <c r="B612" s="17">
        <v>44981</v>
      </c>
      <c r="C612" s="7" t="s">
        <v>624</v>
      </c>
      <c r="D612" s="7" t="s">
        <v>11</v>
      </c>
      <c r="E612" s="8">
        <v>3</v>
      </c>
      <c r="F612" s="18">
        <v>500</v>
      </c>
      <c r="G612" s="19">
        <v>1500</v>
      </c>
      <c r="H612" t="str">
        <f>VLOOKUP(C612,'Customers Raw'!$A$2:$G$1001,2,FALSE)</f>
        <v>Male</v>
      </c>
      <c r="I612">
        <f>VLOOKUP(C612,'Customers Raw'!$A$2:$I$1001,3,FALSE)</f>
        <v>51</v>
      </c>
      <c r="J612" t="str">
        <f>VLOOKUP($C612,'Customers Raw'!$A$2:$I$1001,4,FALSE)</f>
        <v>46-55</v>
      </c>
      <c r="K612">
        <f>VLOOKUP($C612,'Customers Raw'!$A$2:$I$1001,5,FALSE)</f>
        <v>60000</v>
      </c>
      <c r="L612">
        <f>VLOOKUP($C612,'Customers Raw'!$A$2:$I$1001,6,FALSE)</f>
        <v>1</v>
      </c>
      <c r="M612" t="str">
        <f>VLOOKUP($C612,'Customers Raw'!$A$2:$I$1001,7,FALSE)</f>
        <v>Partial College</v>
      </c>
      <c r="N612" t="str">
        <f>_xlfn.XLOOKUP(C612,'Customers Raw'!$A$2:$A$1001,'Customers Raw'!$I$2:$I$1001,,0)</f>
        <v>Slovenia</v>
      </c>
    </row>
    <row r="613" spans="1:14" x14ac:dyDescent="0.2">
      <c r="A613" s="8">
        <v>612</v>
      </c>
      <c r="B613" s="17">
        <v>45144</v>
      </c>
      <c r="C613" s="7" t="s">
        <v>625</v>
      </c>
      <c r="D613" s="7" t="s">
        <v>16</v>
      </c>
      <c r="E613" s="8">
        <v>1</v>
      </c>
      <c r="F613" s="18">
        <v>500</v>
      </c>
      <c r="G613" s="19">
        <v>500</v>
      </c>
      <c r="H613" t="str">
        <f>VLOOKUP(C613,'Customers Raw'!$A$2:$G$1001,2,FALSE)</f>
        <v>Female</v>
      </c>
      <c r="I613">
        <f>VLOOKUP(C613,'Customers Raw'!$A$2:$I$1001,3,FALSE)</f>
        <v>61</v>
      </c>
      <c r="J613" t="str">
        <f>VLOOKUP($C613,'Customers Raw'!$A$2:$I$1001,4,FALSE)</f>
        <v>56-65</v>
      </c>
      <c r="K613">
        <f>VLOOKUP($C613,'Customers Raw'!$A$2:$I$1001,5,FALSE)</f>
        <v>80000</v>
      </c>
      <c r="L613">
        <f>VLOOKUP($C613,'Customers Raw'!$A$2:$I$1001,6,FALSE)</f>
        <v>0</v>
      </c>
      <c r="M613" t="str">
        <f>VLOOKUP($C613,'Customers Raw'!$A$2:$I$1001,7,FALSE)</f>
        <v>Bachelors</v>
      </c>
      <c r="N613" t="str">
        <f>_xlfn.XLOOKUP(C613,'Customers Raw'!$A$2:$A$1001,'Customers Raw'!$I$2:$I$1001,,0)</f>
        <v>Poland</v>
      </c>
    </row>
    <row r="614" spans="1:14" x14ac:dyDescent="0.2">
      <c r="A614" s="8">
        <v>613</v>
      </c>
      <c r="B614" s="17">
        <v>45039</v>
      </c>
      <c r="C614" s="7" t="s">
        <v>626</v>
      </c>
      <c r="D614" s="7" t="s">
        <v>14</v>
      </c>
      <c r="E614" s="8">
        <v>3</v>
      </c>
      <c r="F614" s="18">
        <v>30</v>
      </c>
      <c r="G614" s="19">
        <v>90</v>
      </c>
      <c r="H614" t="str">
        <f>VLOOKUP(C614,'Customers Raw'!$A$2:$G$1001,2,FALSE)</f>
        <v>Female</v>
      </c>
      <c r="I614">
        <f>VLOOKUP(C614,'Customers Raw'!$A$2:$I$1001,3,FALSE)</f>
        <v>52</v>
      </c>
      <c r="J614" t="str">
        <f>VLOOKUP($C614,'Customers Raw'!$A$2:$I$1001,4,FALSE)</f>
        <v>46-55</v>
      </c>
      <c r="K614">
        <f>VLOOKUP($C614,'Customers Raw'!$A$2:$I$1001,5,FALSE)</f>
        <v>30000</v>
      </c>
      <c r="L614">
        <f>VLOOKUP($C614,'Customers Raw'!$A$2:$I$1001,6,FALSE)</f>
        <v>0</v>
      </c>
      <c r="M614" t="str">
        <f>VLOOKUP($C614,'Customers Raw'!$A$2:$I$1001,7,FALSE)</f>
        <v>Partial High School</v>
      </c>
      <c r="N614" t="str">
        <f>_xlfn.XLOOKUP(C614,'Customers Raw'!$A$2:$A$1001,'Customers Raw'!$I$2:$I$1001,,0)</f>
        <v>Finland</v>
      </c>
    </row>
    <row r="615" spans="1:14" x14ac:dyDescent="0.2">
      <c r="A615" s="8">
        <v>614</v>
      </c>
      <c r="B615" s="17">
        <v>45017</v>
      </c>
      <c r="C615" s="7" t="s">
        <v>627</v>
      </c>
      <c r="D615" s="7" t="s">
        <v>11</v>
      </c>
      <c r="E615" s="8">
        <v>4</v>
      </c>
      <c r="F615" s="18">
        <v>300</v>
      </c>
      <c r="G615" s="19">
        <v>1200</v>
      </c>
      <c r="H615" t="str">
        <f>VLOOKUP(C615,'Customers Raw'!$A$2:$G$1001,2,FALSE)</f>
        <v>Female</v>
      </c>
      <c r="I615">
        <f>VLOOKUP(C615,'Customers Raw'!$A$2:$I$1001,3,FALSE)</f>
        <v>39</v>
      </c>
      <c r="J615" t="str">
        <f>VLOOKUP($C615,'Customers Raw'!$A$2:$I$1001,4,FALSE)</f>
        <v>36-45</v>
      </c>
      <c r="K615">
        <f>VLOOKUP($C615,'Customers Raw'!$A$2:$I$1001,5,FALSE)</f>
        <v>110000</v>
      </c>
      <c r="L615">
        <f>VLOOKUP($C615,'Customers Raw'!$A$2:$I$1001,6,FALSE)</f>
        <v>1</v>
      </c>
      <c r="M615" t="str">
        <f>VLOOKUP($C615,'Customers Raw'!$A$2:$I$1001,7,FALSE)</f>
        <v>Partial College</v>
      </c>
      <c r="N615" t="str">
        <f>_xlfn.XLOOKUP(C615,'Customers Raw'!$A$2:$A$1001,'Customers Raw'!$I$2:$I$1001,,0)</f>
        <v>Guernsey</v>
      </c>
    </row>
    <row r="616" spans="1:14" x14ac:dyDescent="0.2">
      <c r="A616" s="8">
        <v>615</v>
      </c>
      <c r="B616" s="17">
        <v>45283</v>
      </c>
      <c r="C616" s="7" t="s">
        <v>628</v>
      </c>
      <c r="D616" s="7" t="s">
        <v>14</v>
      </c>
      <c r="E616" s="8">
        <v>4</v>
      </c>
      <c r="F616" s="18">
        <v>25</v>
      </c>
      <c r="G616" s="19">
        <v>100</v>
      </c>
      <c r="H616" t="str">
        <f>VLOOKUP(C616,'Customers Raw'!$A$2:$G$1001,2,FALSE)</f>
        <v>Female</v>
      </c>
      <c r="I616">
        <f>VLOOKUP(C616,'Customers Raw'!$A$2:$I$1001,3,FALSE)</f>
        <v>61</v>
      </c>
      <c r="J616" t="str">
        <f>VLOOKUP($C616,'Customers Raw'!$A$2:$I$1001,4,FALSE)</f>
        <v>56-65</v>
      </c>
      <c r="K616">
        <f>VLOOKUP($C616,'Customers Raw'!$A$2:$I$1001,5,FALSE)</f>
        <v>100000</v>
      </c>
      <c r="L616">
        <f>VLOOKUP($C616,'Customers Raw'!$A$2:$I$1001,6,FALSE)</f>
        <v>3</v>
      </c>
      <c r="M616" t="str">
        <f>VLOOKUP($C616,'Customers Raw'!$A$2:$I$1001,7,FALSE)</f>
        <v>Partial College</v>
      </c>
      <c r="N616" t="str">
        <f>_xlfn.XLOOKUP(C616,'Customers Raw'!$A$2:$A$1001,'Customers Raw'!$I$2:$I$1001,,0)</f>
        <v>Monaco</v>
      </c>
    </row>
    <row r="617" spans="1:14" x14ac:dyDescent="0.2">
      <c r="A617" s="8">
        <v>616</v>
      </c>
      <c r="B617" s="17">
        <v>45192</v>
      </c>
      <c r="C617" s="7" t="s">
        <v>629</v>
      </c>
      <c r="D617" s="7" t="s">
        <v>14</v>
      </c>
      <c r="E617" s="8">
        <v>2</v>
      </c>
      <c r="F617" s="18">
        <v>50</v>
      </c>
      <c r="G617" s="19">
        <v>100</v>
      </c>
      <c r="H617" t="str">
        <f>VLOOKUP(C617,'Customers Raw'!$A$2:$G$1001,2,FALSE)</f>
        <v>Male</v>
      </c>
      <c r="I617">
        <f>VLOOKUP(C617,'Customers Raw'!$A$2:$I$1001,3,FALSE)</f>
        <v>41</v>
      </c>
      <c r="J617" t="str">
        <f>VLOOKUP($C617,'Customers Raw'!$A$2:$I$1001,4,FALSE)</f>
        <v>36-45</v>
      </c>
      <c r="K617">
        <f>VLOOKUP($C617,'Customers Raw'!$A$2:$I$1001,5,FALSE)</f>
        <v>60000</v>
      </c>
      <c r="L617">
        <f>VLOOKUP($C617,'Customers Raw'!$A$2:$I$1001,6,FALSE)</f>
        <v>4</v>
      </c>
      <c r="M617" t="str">
        <f>VLOOKUP($C617,'Customers Raw'!$A$2:$I$1001,7,FALSE)</f>
        <v>Graduate Degree</v>
      </c>
      <c r="N617" t="str">
        <f>_xlfn.XLOOKUP(C617,'Customers Raw'!$A$2:$A$1001,'Customers Raw'!$I$2:$I$1001,,0)</f>
        <v>Estonia</v>
      </c>
    </row>
    <row r="618" spans="1:14" x14ac:dyDescent="0.2">
      <c r="A618" s="8">
        <v>617</v>
      </c>
      <c r="B618" s="17">
        <v>45164</v>
      </c>
      <c r="C618" s="7" t="s">
        <v>630</v>
      </c>
      <c r="D618" s="7" t="s">
        <v>16</v>
      </c>
      <c r="E618" s="8">
        <v>1</v>
      </c>
      <c r="F618" s="18">
        <v>30</v>
      </c>
      <c r="G618" s="19">
        <v>30</v>
      </c>
      <c r="H618" t="str">
        <f>VLOOKUP(C618,'Customers Raw'!$A$2:$G$1001,2,FALSE)</f>
        <v>Male</v>
      </c>
      <c r="I618">
        <f>VLOOKUP(C618,'Customers Raw'!$A$2:$I$1001,3,FALSE)</f>
        <v>34</v>
      </c>
      <c r="J618" t="str">
        <f>VLOOKUP($C618,'Customers Raw'!$A$2:$I$1001,4,FALSE)</f>
        <v>26-35</v>
      </c>
      <c r="K618">
        <f>VLOOKUP($C618,'Customers Raw'!$A$2:$I$1001,5,FALSE)</f>
        <v>80000</v>
      </c>
      <c r="L618">
        <f>VLOOKUP($C618,'Customers Raw'!$A$2:$I$1001,6,FALSE)</f>
        <v>4</v>
      </c>
      <c r="M618" t="str">
        <f>VLOOKUP($C618,'Customers Raw'!$A$2:$I$1001,7,FALSE)</f>
        <v>Graduate Degree</v>
      </c>
      <c r="N618" t="str">
        <f>_xlfn.XLOOKUP(C618,'Customers Raw'!$A$2:$A$1001,'Customers Raw'!$I$2:$I$1001,,0)</f>
        <v>Monaco</v>
      </c>
    </row>
    <row r="619" spans="1:14" x14ac:dyDescent="0.2">
      <c r="A619" s="8">
        <v>618</v>
      </c>
      <c r="B619" s="17">
        <v>44952</v>
      </c>
      <c r="C619" s="7" t="s">
        <v>631</v>
      </c>
      <c r="D619" s="7" t="s">
        <v>11</v>
      </c>
      <c r="E619" s="8">
        <v>1</v>
      </c>
      <c r="F619" s="18">
        <v>50</v>
      </c>
      <c r="G619" s="19">
        <v>50</v>
      </c>
      <c r="H619" t="str">
        <f>VLOOKUP(C619,'Customers Raw'!$A$2:$G$1001,2,FALSE)</f>
        <v>Female</v>
      </c>
      <c r="I619">
        <f>VLOOKUP(C619,'Customers Raw'!$A$2:$I$1001,3,FALSE)</f>
        <v>27</v>
      </c>
      <c r="J619" t="str">
        <f>VLOOKUP($C619,'Customers Raw'!$A$2:$I$1001,4,FALSE)</f>
        <v>26-35</v>
      </c>
      <c r="K619">
        <f>VLOOKUP($C619,'Customers Raw'!$A$2:$I$1001,5,FALSE)</f>
        <v>40000</v>
      </c>
      <c r="L619">
        <f>VLOOKUP($C619,'Customers Raw'!$A$2:$I$1001,6,FALSE)</f>
        <v>4</v>
      </c>
      <c r="M619" t="str">
        <f>VLOOKUP($C619,'Customers Raw'!$A$2:$I$1001,7,FALSE)</f>
        <v>High School</v>
      </c>
      <c r="N619" t="str">
        <f>_xlfn.XLOOKUP(C619,'Customers Raw'!$A$2:$A$1001,'Customers Raw'!$I$2:$I$1001,,0)</f>
        <v>Poland</v>
      </c>
    </row>
    <row r="620" spans="1:14" x14ac:dyDescent="0.2">
      <c r="A620" s="8">
        <v>619</v>
      </c>
      <c r="B620" s="17">
        <v>45212</v>
      </c>
      <c r="C620" s="7" t="s">
        <v>632</v>
      </c>
      <c r="D620" s="7" t="s">
        <v>16</v>
      </c>
      <c r="E620" s="8">
        <v>4</v>
      </c>
      <c r="F620" s="18">
        <v>25</v>
      </c>
      <c r="G620" s="19">
        <v>100</v>
      </c>
      <c r="H620" t="str">
        <f>VLOOKUP(C620,'Customers Raw'!$A$2:$G$1001,2,FALSE)</f>
        <v>Male</v>
      </c>
      <c r="I620">
        <f>VLOOKUP(C620,'Customers Raw'!$A$2:$I$1001,3,FALSE)</f>
        <v>47</v>
      </c>
      <c r="J620" t="str">
        <f>VLOOKUP($C620,'Customers Raw'!$A$2:$I$1001,4,FALSE)</f>
        <v>46-55</v>
      </c>
      <c r="K620">
        <f>VLOOKUP($C620,'Customers Raw'!$A$2:$I$1001,5,FALSE)</f>
        <v>20000</v>
      </c>
      <c r="L620">
        <f>VLOOKUP($C620,'Customers Raw'!$A$2:$I$1001,6,FALSE)</f>
        <v>3</v>
      </c>
      <c r="M620" t="str">
        <f>VLOOKUP($C620,'Customers Raw'!$A$2:$I$1001,7,FALSE)</f>
        <v>Partial High School</v>
      </c>
      <c r="N620" t="str">
        <f>_xlfn.XLOOKUP(C620,'Customers Raw'!$A$2:$A$1001,'Customers Raw'!$I$2:$I$1001,,0)</f>
        <v>Romania</v>
      </c>
    </row>
    <row r="621" spans="1:14" x14ac:dyDescent="0.2">
      <c r="A621" s="8">
        <v>620</v>
      </c>
      <c r="B621" s="17">
        <v>45054</v>
      </c>
      <c r="C621" s="7" t="s">
        <v>633</v>
      </c>
      <c r="D621" s="7" t="s">
        <v>16</v>
      </c>
      <c r="E621" s="8">
        <v>3</v>
      </c>
      <c r="F621" s="18">
        <v>25</v>
      </c>
      <c r="G621" s="19">
        <v>75</v>
      </c>
      <c r="H621" t="str">
        <f>VLOOKUP(C621,'Customers Raw'!$A$2:$G$1001,2,FALSE)</f>
        <v>Male</v>
      </c>
      <c r="I621">
        <f>VLOOKUP(C621,'Customers Raw'!$A$2:$I$1001,3,FALSE)</f>
        <v>63</v>
      </c>
      <c r="J621" t="str">
        <f>VLOOKUP($C621,'Customers Raw'!$A$2:$I$1001,4,FALSE)</f>
        <v>56-65</v>
      </c>
      <c r="K621">
        <f>VLOOKUP($C621,'Customers Raw'!$A$2:$I$1001,5,FALSE)</f>
        <v>40000</v>
      </c>
      <c r="L621">
        <f>VLOOKUP($C621,'Customers Raw'!$A$2:$I$1001,6,FALSE)</f>
        <v>0</v>
      </c>
      <c r="M621" t="str">
        <f>VLOOKUP($C621,'Customers Raw'!$A$2:$I$1001,7,FALSE)</f>
        <v>High School</v>
      </c>
      <c r="N621" t="str">
        <f>_xlfn.XLOOKUP(C621,'Customers Raw'!$A$2:$A$1001,'Customers Raw'!$I$2:$I$1001,,0)</f>
        <v>Belarus</v>
      </c>
    </row>
    <row r="622" spans="1:14" x14ac:dyDescent="0.2">
      <c r="A622" s="8">
        <v>621</v>
      </c>
      <c r="B622" s="17">
        <v>44989</v>
      </c>
      <c r="C622" s="7" t="s">
        <v>634</v>
      </c>
      <c r="D622" s="7" t="s">
        <v>11</v>
      </c>
      <c r="E622" s="8">
        <v>2</v>
      </c>
      <c r="F622" s="18">
        <v>500</v>
      </c>
      <c r="G622" s="19">
        <v>1000</v>
      </c>
      <c r="H622" t="str">
        <f>VLOOKUP(C622,'Customers Raw'!$A$2:$G$1001,2,FALSE)</f>
        <v>Female</v>
      </c>
      <c r="I622">
        <f>VLOOKUP(C622,'Customers Raw'!$A$2:$I$1001,3,FALSE)</f>
        <v>40</v>
      </c>
      <c r="J622" t="str">
        <f>VLOOKUP($C622,'Customers Raw'!$A$2:$I$1001,4,FALSE)</f>
        <v>36-45</v>
      </c>
      <c r="K622">
        <f>VLOOKUP($C622,'Customers Raw'!$A$2:$I$1001,5,FALSE)</f>
        <v>100000</v>
      </c>
      <c r="L622">
        <f>VLOOKUP($C622,'Customers Raw'!$A$2:$I$1001,6,FALSE)</f>
        <v>4</v>
      </c>
      <c r="M622" t="str">
        <f>VLOOKUP($C622,'Customers Raw'!$A$2:$I$1001,7,FALSE)</f>
        <v>Partial College</v>
      </c>
      <c r="N622" t="str">
        <f>_xlfn.XLOOKUP(C622,'Customers Raw'!$A$2:$A$1001,'Customers Raw'!$I$2:$I$1001,,0)</f>
        <v>Slovenia</v>
      </c>
    </row>
    <row r="623" spans="1:14" x14ac:dyDescent="0.2">
      <c r="A623" s="8">
        <v>622</v>
      </c>
      <c r="B623" s="17">
        <v>45160</v>
      </c>
      <c r="C623" s="7" t="s">
        <v>635</v>
      </c>
      <c r="D623" s="7" t="s">
        <v>11</v>
      </c>
      <c r="E623" s="8">
        <v>3</v>
      </c>
      <c r="F623" s="18">
        <v>25</v>
      </c>
      <c r="G623" s="19">
        <v>75</v>
      </c>
      <c r="H623" t="str">
        <f>VLOOKUP(C623,'Customers Raw'!$A$2:$G$1001,2,FALSE)</f>
        <v>Female</v>
      </c>
      <c r="I623">
        <f>VLOOKUP(C623,'Customers Raw'!$A$2:$I$1001,3,FALSE)</f>
        <v>49</v>
      </c>
      <c r="J623" t="str">
        <f>VLOOKUP($C623,'Customers Raw'!$A$2:$I$1001,4,FALSE)</f>
        <v>46-55</v>
      </c>
      <c r="K623">
        <f>VLOOKUP($C623,'Customers Raw'!$A$2:$I$1001,5,FALSE)</f>
        <v>70000</v>
      </c>
      <c r="L623">
        <f>VLOOKUP($C623,'Customers Raw'!$A$2:$I$1001,6,FALSE)</f>
        <v>4</v>
      </c>
      <c r="M623" t="str">
        <f>VLOOKUP($C623,'Customers Raw'!$A$2:$I$1001,7,FALSE)</f>
        <v>Bachelors</v>
      </c>
      <c r="N623" t="str">
        <f>_xlfn.XLOOKUP(C623,'Customers Raw'!$A$2:$A$1001,'Customers Raw'!$I$2:$I$1001,,0)</f>
        <v>Austria</v>
      </c>
    </row>
    <row r="624" spans="1:14" x14ac:dyDescent="0.2">
      <c r="A624" s="8">
        <v>623</v>
      </c>
      <c r="B624" s="17">
        <v>44995</v>
      </c>
      <c r="C624" s="7" t="s">
        <v>636</v>
      </c>
      <c r="D624" s="7" t="s">
        <v>14</v>
      </c>
      <c r="E624" s="8">
        <v>3</v>
      </c>
      <c r="F624" s="18">
        <v>50</v>
      </c>
      <c r="G624" s="19">
        <v>150</v>
      </c>
      <c r="H624" t="str">
        <f>VLOOKUP(C624,'Customers Raw'!$A$2:$G$1001,2,FALSE)</f>
        <v>Male</v>
      </c>
      <c r="I624">
        <f>VLOOKUP(C624,'Customers Raw'!$A$2:$I$1001,3,FALSE)</f>
        <v>34</v>
      </c>
      <c r="J624" t="str">
        <f>VLOOKUP($C624,'Customers Raw'!$A$2:$I$1001,4,FALSE)</f>
        <v>26-35</v>
      </c>
      <c r="K624">
        <f>VLOOKUP($C624,'Customers Raw'!$A$2:$I$1001,5,FALSE)</f>
        <v>60000</v>
      </c>
      <c r="L624">
        <f>VLOOKUP($C624,'Customers Raw'!$A$2:$I$1001,6,FALSE)</f>
        <v>5</v>
      </c>
      <c r="M624" t="str">
        <f>VLOOKUP($C624,'Customers Raw'!$A$2:$I$1001,7,FALSE)</f>
        <v>Bachelors</v>
      </c>
      <c r="N624" t="str">
        <f>_xlfn.XLOOKUP(C624,'Customers Raw'!$A$2:$A$1001,'Customers Raw'!$I$2:$I$1001,,0)</f>
        <v>Monaco</v>
      </c>
    </row>
    <row r="625" spans="1:14" x14ac:dyDescent="0.2">
      <c r="A625" s="8">
        <v>624</v>
      </c>
      <c r="B625" s="17">
        <v>45164</v>
      </c>
      <c r="C625" s="7" t="s">
        <v>637</v>
      </c>
      <c r="D625" s="7" t="s">
        <v>11</v>
      </c>
      <c r="E625" s="8">
        <v>3</v>
      </c>
      <c r="F625" s="18">
        <v>300</v>
      </c>
      <c r="G625" s="19">
        <v>900</v>
      </c>
      <c r="H625" t="str">
        <f>VLOOKUP(C625,'Customers Raw'!$A$2:$G$1001,2,FALSE)</f>
        <v>Female</v>
      </c>
      <c r="I625">
        <f>VLOOKUP(C625,'Customers Raw'!$A$2:$I$1001,3,FALSE)</f>
        <v>34</v>
      </c>
      <c r="J625" t="str">
        <f>VLOOKUP($C625,'Customers Raw'!$A$2:$I$1001,4,FALSE)</f>
        <v>26-35</v>
      </c>
      <c r="K625">
        <f>VLOOKUP($C625,'Customers Raw'!$A$2:$I$1001,5,FALSE)</f>
        <v>70000</v>
      </c>
      <c r="L625">
        <f>VLOOKUP($C625,'Customers Raw'!$A$2:$I$1001,6,FALSE)</f>
        <v>4</v>
      </c>
      <c r="M625" t="str">
        <f>VLOOKUP($C625,'Customers Raw'!$A$2:$I$1001,7,FALSE)</f>
        <v>Partial College</v>
      </c>
      <c r="N625" t="str">
        <f>_xlfn.XLOOKUP(C625,'Customers Raw'!$A$2:$A$1001,'Customers Raw'!$I$2:$I$1001,,0)</f>
        <v>Ukraine</v>
      </c>
    </row>
    <row r="626" spans="1:14" x14ac:dyDescent="0.2">
      <c r="A626" s="8">
        <v>625</v>
      </c>
      <c r="B626" s="17">
        <v>45268</v>
      </c>
      <c r="C626" s="7" t="s">
        <v>638</v>
      </c>
      <c r="D626" s="7" t="s">
        <v>14</v>
      </c>
      <c r="E626" s="8">
        <v>1</v>
      </c>
      <c r="F626" s="18">
        <v>300</v>
      </c>
      <c r="G626" s="19">
        <v>300</v>
      </c>
      <c r="H626" t="str">
        <f>VLOOKUP(C626,'Customers Raw'!$A$2:$G$1001,2,FALSE)</f>
        <v>Male</v>
      </c>
      <c r="I626">
        <f>VLOOKUP(C626,'Customers Raw'!$A$2:$I$1001,3,FALSE)</f>
        <v>31</v>
      </c>
      <c r="J626" t="str">
        <f>VLOOKUP($C626,'Customers Raw'!$A$2:$I$1001,4,FALSE)</f>
        <v>26-35</v>
      </c>
      <c r="K626">
        <f>VLOOKUP($C626,'Customers Raw'!$A$2:$I$1001,5,FALSE)</f>
        <v>70000</v>
      </c>
      <c r="L626">
        <f>VLOOKUP($C626,'Customers Raw'!$A$2:$I$1001,6,FALSE)</f>
        <v>0</v>
      </c>
      <c r="M626" t="str">
        <f>VLOOKUP($C626,'Customers Raw'!$A$2:$I$1001,7,FALSE)</f>
        <v>Partial College</v>
      </c>
      <c r="N626" t="str">
        <f>_xlfn.XLOOKUP(C626,'Customers Raw'!$A$2:$A$1001,'Customers Raw'!$I$2:$I$1001,,0)</f>
        <v>Ukraine</v>
      </c>
    </row>
    <row r="627" spans="1:14" x14ac:dyDescent="0.2">
      <c r="A627" s="8">
        <v>626</v>
      </c>
      <c r="B627" s="17">
        <v>45198</v>
      </c>
      <c r="C627" s="7" t="s">
        <v>639</v>
      </c>
      <c r="D627" s="7" t="s">
        <v>14</v>
      </c>
      <c r="E627" s="8">
        <v>4</v>
      </c>
      <c r="F627" s="18">
        <v>500</v>
      </c>
      <c r="G627" s="19">
        <v>2000</v>
      </c>
      <c r="H627" t="str">
        <f>VLOOKUP(C627,'Customers Raw'!$A$2:$G$1001,2,FALSE)</f>
        <v>Female</v>
      </c>
      <c r="I627">
        <f>VLOOKUP(C627,'Customers Raw'!$A$2:$I$1001,3,FALSE)</f>
        <v>26</v>
      </c>
      <c r="J627" t="str">
        <f>VLOOKUP($C627,'Customers Raw'!$A$2:$I$1001,4,FALSE)</f>
        <v>26-35</v>
      </c>
      <c r="K627">
        <f>VLOOKUP($C627,'Customers Raw'!$A$2:$I$1001,5,FALSE)</f>
        <v>60000</v>
      </c>
      <c r="L627">
        <f>VLOOKUP($C627,'Customers Raw'!$A$2:$I$1001,6,FALSE)</f>
        <v>3</v>
      </c>
      <c r="M627" t="str">
        <f>VLOOKUP($C627,'Customers Raw'!$A$2:$I$1001,7,FALSE)</f>
        <v>Graduate Degree</v>
      </c>
      <c r="N627" t="str">
        <f>_xlfn.XLOOKUP(C627,'Customers Raw'!$A$2:$A$1001,'Customers Raw'!$I$2:$I$1001,,0)</f>
        <v>Poland</v>
      </c>
    </row>
    <row r="628" spans="1:14" x14ac:dyDescent="0.2">
      <c r="A628" s="8">
        <v>627</v>
      </c>
      <c r="B628" s="17">
        <v>45213</v>
      </c>
      <c r="C628" s="7" t="s">
        <v>640</v>
      </c>
      <c r="D628" s="7" t="s">
        <v>14</v>
      </c>
      <c r="E628" s="8">
        <v>1</v>
      </c>
      <c r="F628" s="18">
        <v>50</v>
      </c>
      <c r="G628" s="19">
        <v>50</v>
      </c>
      <c r="H628" t="str">
        <f>VLOOKUP(C628,'Customers Raw'!$A$2:$G$1001,2,FALSE)</f>
        <v>Male</v>
      </c>
      <c r="I628">
        <f>VLOOKUP(C628,'Customers Raw'!$A$2:$I$1001,3,FALSE)</f>
        <v>57</v>
      </c>
      <c r="J628" t="str">
        <f>VLOOKUP($C628,'Customers Raw'!$A$2:$I$1001,4,FALSE)</f>
        <v>56-65</v>
      </c>
      <c r="K628">
        <f>VLOOKUP($C628,'Customers Raw'!$A$2:$I$1001,5,FALSE)</f>
        <v>60000</v>
      </c>
      <c r="L628">
        <f>VLOOKUP($C628,'Customers Raw'!$A$2:$I$1001,6,FALSE)</f>
        <v>0</v>
      </c>
      <c r="M628" t="str">
        <f>VLOOKUP($C628,'Customers Raw'!$A$2:$I$1001,7,FALSE)</f>
        <v>Partial College</v>
      </c>
      <c r="N628" t="str">
        <f>_xlfn.XLOOKUP(C628,'Customers Raw'!$A$2:$A$1001,'Customers Raw'!$I$2:$I$1001,,0)</f>
        <v>Slovenia</v>
      </c>
    </row>
    <row r="629" spans="1:14" x14ac:dyDescent="0.2">
      <c r="A629" s="8">
        <v>628</v>
      </c>
      <c r="B629" s="17">
        <v>45231</v>
      </c>
      <c r="C629" s="7" t="s">
        <v>641</v>
      </c>
      <c r="D629" s="7" t="s">
        <v>11</v>
      </c>
      <c r="E629" s="8">
        <v>4</v>
      </c>
      <c r="F629" s="18">
        <v>50</v>
      </c>
      <c r="G629" s="19">
        <v>200</v>
      </c>
      <c r="H629" t="str">
        <f>VLOOKUP(C629,'Customers Raw'!$A$2:$G$1001,2,FALSE)</f>
        <v>Female</v>
      </c>
      <c r="I629">
        <f>VLOOKUP(C629,'Customers Raw'!$A$2:$I$1001,3,FALSE)</f>
        <v>19</v>
      </c>
      <c r="J629" t="str">
        <f>VLOOKUP($C629,'Customers Raw'!$A$2:$I$1001,4,FALSE)</f>
        <v>18-25</v>
      </c>
      <c r="K629">
        <f>VLOOKUP($C629,'Customers Raw'!$A$2:$I$1001,5,FALSE)</f>
        <v>60000</v>
      </c>
      <c r="L629">
        <f>VLOOKUP($C629,'Customers Raw'!$A$2:$I$1001,6,FALSE)</f>
        <v>3</v>
      </c>
      <c r="M629" t="str">
        <f>VLOOKUP($C629,'Customers Raw'!$A$2:$I$1001,7,FALSE)</f>
        <v>Graduate Degree</v>
      </c>
      <c r="N629" t="str">
        <f>_xlfn.XLOOKUP(C629,'Customers Raw'!$A$2:$A$1001,'Customers Raw'!$I$2:$I$1001,,0)</f>
        <v>Malta</v>
      </c>
    </row>
    <row r="630" spans="1:14" x14ac:dyDescent="0.2">
      <c r="A630" s="8">
        <v>629</v>
      </c>
      <c r="B630" s="17">
        <v>45089</v>
      </c>
      <c r="C630" s="7" t="s">
        <v>642</v>
      </c>
      <c r="D630" s="7" t="s">
        <v>16</v>
      </c>
      <c r="E630" s="8">
        <v>2</v>
      </c>
      <c r="F630" s="18">
        <v>25</v>
      </c>
      <c r="G630" s="19">
        <v>50</v>
      </c>
      <c r="H630" t="str">
        <f>VLOOKUP(C630,'Customers Raw'!$A$2:$G$1001,2,FALSE)</f>
        <v>Male</v>
      </c>
      <c r="I630">
        <f>VLOOKUP(C630,'Customers Raw'!$A$2:$I$1001,3,FALSE)</f>
        <v>62</v>
      </c>
      <c r="J630" t="str">
        <f>VLOOKUP($C630,'Customers Raw'!$A$2:$I$1001,4,FALSE)</f>
        <v>56-65</v>
      </c>
      <c r="K630">
        <f>VLOOKUP($C630,'Customers Raw'!$A$2:$I$1001,5,FALSE)</f>
        <v>80000</v>
      </c>
      <c r="L630">
        <f>VLOOKUP($C630,'Customers Raw'!$A$2:$I$1001,6,FALSE)</f>
        <v>3</v>
      </c>
      <c r="M630" t="str">
        <f>VLOOKUP($C630,'Customers Raw'!$A$2:$I$1001,7,FALSE)</f>
        <v>Partial College</v>
      </c>
      <c r="N630" t="str">
        <f>_xlfn.XLOOKUP(C630,'Customers Raw'!$A$2:$A$1001,'Customers Raw'!$I$2:$I$1001,,0)</f>
        <v>Spain</v>
      </c>
    </row>
    <row r="631" spans="1:14" x14ac:dyDescent="0.2">
      <c r="A631" s="8">
        <v>630</v>
      </c>
      <c r="B631" s="17">
        <v>45153</v>
      </c>
      <c r="C631" s="7" t="s">
        <v>643</v>
      </c>
      <c r="D631" s="7" t="s">
        <v>14</v>
      </c>
      <c r="E631" s="8">
        <v>2</v>
      </c>
      <c r="F631" s="18">
        <v>50</v>
      </c>
      <c r="G631" s="19">
        <v>100</v>
      </c>
      <c r="H631" t="str">
        <f>VLOOKUP(C631,'Customers Raw'!$A$2:$G$1001,2,FALSE)</f>
        <v>Male</v>
      </c>
      <c r="I631">
        <f>VLOOKUP(C631,'Customers Raw'!$A$2:$I$1001,3,FALSE)</f>
        <v>42</v>
      </c>
      <c r="J631" t="str">
        <f>VLOOKUP($C631,'Customers Raw'!$A$2:$I$1001,4,FALSE)</f>
        <v>36-45</v>
      </c>
      <c r="K631">
        <f>VLOOKUP($C631,'Customers Raw'!$A$2:$I$1001,5,FALSE)</f>
        <v>50000</v>
      </c>
      <c r="L631">
        <f>VLOOKUP($C631,'Customers Raw'!$A$2:$I$1001,6,FALSE)</f>
        <v>1</v>
      </c>
      <c r="M631" t="str">
        <f>VLOOKUP($C631,'Customers Raw'!$A$2:$I$1001,7,FALSE)</f>
        <v>Graduate Degree</v>
      </c>
      <c r="N631" t="str">
        <f>_xlfn.XLOOKUP(C631,'Customers Raw'!$A$2:$A$1001,'Customers Raw'!$I$2:$I$1001,,0)</f>
        <v>Moldova</v>
      </c>
    </row>
    <row r="632" spans="1:14" x14ac:dyDescent="0.2">
      <c r="A632" s="8">
        <v>631</v>
      </c>
      <c r="B632" s="17">
        <v>45240</v>
      </c>
      <c r="C632" s="7" t="s">
        <v>644</v>
      </c>
      <c r="D632" s="7" t="s">
        <v>16</v>
      </c>
      <c r="E632" s="8">
        <v>3</v>
      </c>
      <c r="F632" s="18">
        <v>30</v>
      </c>
      <c r="G632" s="19">
        <v>90</v>
      </c>
      <c r="H632" t="str">
        <f>VLOOKUP(C632,'Customers Raw'!$A$2:$G$1001,2,FALSE)</f>
        <v>Male</v>
      </c>
      <c r="I632">
        <f>VLOOKUP(C632,'Customers Raw'!$A$2:$I$1001,3,FALSE)</f>
        <v>56</v>
      </c>
      <c r="J632" t="str">
        <f>VLOOKUP($C632,'Customers Raw'!$A$2:$I$1001,4,FALSE)</f>
        <v>56-65</v>
      </c>
      <c r="K632">
        <f>VLOOKUP($C632,'Customers Raw'!$A$2:$I$1001,5,FALSE)</f>
        <v>40000</v>
      </c>
      <c r="L632">
        <f>VLOOKUP($C632,'Customers Raw'!$A$2:$I$1001,6,FALSE)</f>
        <v>0</v>
      </c>
      <c r="M632" t="str">
        <f>VLOOKUP($C632,'Customers Raw'!$A$2:$I$1001,7,FALSE)</f>
        <v>High School</v>
      </c>
      <c r="N632" t="str">
        <f>_xlfn.XLOOKUP(C632,'Customers Raw'!$A$2:$A$1001,'Customers Raw'!$I$2:$I$1001,,0)</f>
        <v>Romania</v>
      </c>
    </row>
    <row r="633" spans="1:14" x14ac:dyDescent="0.2">
      <c r="A633" s="8">
        <v>632</v>
      </c>
      <c r="B633" s="17">
        <v>45185</v>
      </c>
      <c r="C633" s="7" t="s">
        <v>645</v>
      </c>
      <c r="D633" s="7" t="s">
        <v>16</v>
      </c>
      <c r="E633" s="8">
        <v>4</v>
      </c>
      <c r="F633" s="18">
        <v>25</v>
      </c>
      <c r="G633" s="19">
        <v>100</v>
      </c>
      <c r="H633" t="str">
        <f>VLOOKUP(C633,'Customers Raw'!$A$2:$G$1001,2,FALSE)</f>
        <v>Female</v>
      </c>
      <c r="I633">
        <f>VLOOKUP(C633,'Customers Raw'!$A$2:$I$1001,3,FALSE)</f>
        <v>26</v>
      </c>
      <c r="J633" t="str">
        <f>VLOOKUP($C633,'Customers Raw'!$A$2:$I$1001,4,FALSE)</f>
        <v>26-35</v>
      </c>
      <c r="K633">
        <f>VLOOKUP($C633,'Customers Raw'!$A$2:$I$1001,5,FALSE)</f>
        <v>70000</v>
      </c>
      <c r="L633">
        <f>VLOOKUP($C633,'Customers Raw'!$A$2:$I$1001,6,FALSE)</f>
        <v>5</v>
      </c>
      <c r="M633" t="str">
        <f>VLOOKUP($C633,'Customers Raw'!$A$2:$I$1001,7,FALSE)</f>
        <v>Partial College</v>
      </c>
      <c r="N633" t="str">
        <f>_xlfn.XLOOKUP(C633,'Customers Raw'!$A$2:$A$1001,'Customers Raw'!$I$2:$I$1001,,0)</f>
        <v>Ukraine</v>
      </c>
    </row>
    <row r="634" spans="1:14" x14ac:dyDescent="0.2">
      <c r="A634" s="8">
        <v>633</v>
      </c>
      <c r="B634" s="17">
        <v>45145</v>
      </c>
      <c r="C634" s="7" t="s">
        <v>646</v>
      </c>
      <c r="D634" s="7" t="s">
        <v>11</v>
      </c>
      <c r="E634" s="8">
        <v>4</v>
      </c>
      <c r="F634" s="18">
        <v>30</v>
      </c>
      <c r="G634" s="19">
        <v>120</v>
      </c>
      <c r="H634" t="str">
        <f>VLOOKUP(C634,'Customers Raw'!$A$2:$G$1001,2,FALSE)</f>
        <v>Male</v>
      </c>
      <c r="I634">
        <f>VLOOKUP(C634,'Customers Raw'!$A$2:$I$1001,3,FALSE)</f>
        <v>39</v>
      </c>
      <c r="J634" t="str">
        <f>VLOOKUP($C634,'Customers Raw'!$A$2:$I$1001,4,FALSE)</f>
        <v>36-45</v>
      </c>
      <c r="K634">
        <f>VLOOKUP($C634,'Customers Raw'!$A$2:$I$1001,5,FALSE)</f>
        <v>80000</v>
      </c>
      <c r="L634">
        <f>VLOOKUP($C634,'Customers Raw'!$A$2:$I$1001,6,FALSE)</f>
        <v>4</v>
      </c>
      <c r="M634" t="str">
        <f>VLOOKUP($C634,'Customers Raw'!$A$2:$I$1001,7,FALSE)</f>
        <v>Graduate Degree</v>
      </c>
      <c r="N634" t="str">
        <f>_xlfn.XLOOKUP(C634,'Customers Raw'!$A$2:$A$1001,'Customers Raw'!$I$2:$I$1001,,0)</f>
        <v>Vatican City</v>
      </c>
    </row>
    <row r="635" spans="1:14" x14ac:dyDescent="0.2">
      <c r="A635" s="8">
        <v>634</v>
      </c>
      <c r="B635" s="17">
        <v>45207</v>
      </c>
      <c r="C635" s="7" t="s">
        <v>647</v>
      </c>
      <c r="D635" s="7" t="s">
        <v>16</v>
      </c>
      <c r="E635" s="8">
        <v>4</v>
      </c>
      <c r="F635" s="18">
        <v>500</v>
      </c>
      <c r="G635" s="19">
        <v>2000</v>
      </c>
      <c r="H635" t="str">
        <f>VLOOKUP(C635,'Customers Raw'!$A$2:$G$1001,2,FALSE)</f>
        <v>Male</v>
      </c>
      <c r="I635">
        <f>VLOOKUP(C635,'Customers Raw'!$A$2:$I$1001,3,FALSE)</f>
        <v>60</v>
      </c>
      <c r="J635" t="str">
        <f>VLOOKUP($C635,'Customers Raw'!$A$2:$I$1001,4,FALSE)</f>
        <v>56-65</v>
      </c>
      <c r="K635">
        <f>VLOOKUP($C635,'Customers Raw'!$A$2:$I$1001,5,FALSE)</f>
        <v>130000</v>
      </c>
      <c r="L635">
        <f>VLOOKUP($C635,'Customers Raw'!$A$2:$I$1001,6,FALSE)</f>
        <v>1</v>
      </c>
      <c r="M635" t="str">
        <f>VLOOKUP($C635,'Customers Raw'!$A$2:$I$1001,7,FALSE)</f>
        <v>Bachelors</v>
      </c>
      <c r="N635" t="str">
        <f>_xlfn.XLOOKUP(C635,'Customers Raw'!$A$2:$A$1001,'Customers Raw'!$I$2:$I$1001,,0)</f>
        <v>Belgium</v>
      </c>
    </row>
    <row r="636" spans="1:14" x14ac:dyDescent="0.2">
      <c r="A636" s="8">
        <v>635</v>
      </c>
      <c r="B636" s="17">
        <v>45155</v>
      </c>
      <c r="C636" s="7" t="s">
        <v>648</v>
      </c>
      <c r="D636" s="7" t="s">
        <v>16</v>
      </c>
      <c r="E636" s="8">
        <v>3</v>
      </c>
      <c r="F636" s="18">
        <v>300</v>
      </c>
      <c r="G636" s="19">
        <v>900</v>
      </c>
      <c r="H636" t="str">
        <f>VLOOKUP(C636,'Customers Raw'!$A$2:$G$1001,2,FALSE)</f>
        <v>Female</v>
      </c>
      <c r="I636">
        <f>VLOOKUP(C636,'Customers Raw'!$A$2:$I$1001,3,FALSE)</f>
        <v>63</v>
      </c>
      <c r="J636" t="str">
        <f>VLOOKUP($C636,'Customers Raw'!$A$2:$I$1001,4,FALSE)</f>
        <v>56-65</v>
      </c>
      <c r="K636">
        <f>VLOOKUP($C636,'Customers Raw'!$A$2:$I$1001,5,FALSE)</f>
        <v>60000</v>
      </c>
      <c r="L636">
        <f>VLOOKUP($C636,'Customers Raw'!$A$2:$I$1001,6,FALSE)</f>
        <v>3</v>
      </c>
      <c r="M636" t="str">
        <f>VLOOKUP($C636,'Customers Raw'!$A$2:$I$1001,7,FALSE)</f>
        <v>Bachelors</v>
      </c>
      <c r="N636" t="str">
        <f>_xlfn.XLOOKUP(C636,'Customers Raw'!$A$2:$A$1001,'Customers Raw'!$I$2:$I$1001,,0)</f>
        <v>Andorra</v>
      </c>
    </row>
    <row r="637" spans="1:14" x14ac:dyDescent="0.2">
      <c r="A637" s="8">
        <v>636</v>
      </c>
      <c r="B637" s="17">
        <v>45008</v>
      </c>
      <c r="C637" s="7" t="s">
        <v>649</v>
      </c>
      <c r="D637" s="7" t="s">
        <v>11</v>
      </c>
      <c r="E637" s="8">
        <v>3</v>
      </c>
      <c r="F637" s="18">
        <v>500</v>
      </c>
      <c r="G637" s="19">
        <v>1500</v>
      </c>
      <c r="H637" t="str">
        <f>VLOOKUP(C637,'Customers Raw'!$A$2:$G$1001,2,FALSE)</f>
        <v>Female</v>
      </c>
      <c r="I637">
        <f>VLOOKUP(C637,'Customers Raw'!$A$2:$I$1001,3,FALSE)</f>
        <v>21</v>
      </c>
      <c r="J637" t="str">
        <f>VLOOKUP($C637,'Customers Raw'!$A$2:$I$1001,4,FALSE)</f>
        <v>18-25</v>
      </c>
      <c r="K637">
        <f>VLOOKUP($C637,'Customers Raw'!$A$2:$I$1001,5,FALSE)</f>
        <v>30000</v>
      </c>
      <c r="L637">
        <f>VLOOKUP($C637,'Customers Raw'!$A$2:$I$1001,6,FALSE)</f>
        <v>2</v>
      </c>
      <c r="M637" t="str">
        <f>VLOOKUP($C637,'Customers Raw'!$A$2:$I$1001,7,FALSE)</f>
        <v>High School</v>
      </c>
      <c r="N637" t="str">
        <f>_xlfn.XLOOKUP(C637,'Customers Raw'!$A$2:$A$1001,'Customers Raw'!$I$2:$I$1001,,0)</f>
        <v>United Kingdom</v>
      </c>
    </row>
    <row r="638" spans="1:14" x14ac:dyDescent="0.2">
      <c r="A638" s="8">
        <v>637</v>
      </c>
      <c r="B638" s="17">
        <v>45170</v>
      </c>
      <c r="C638" s="7" t="s">
        <v>650</v>
      </c>
      <c r="D638" s="7" t="s">
        <v>14</v>
      </c>
      <c r="E638" s="8">
        <v>2</v>
      </c>
      <c r="F638" s="18">
        <v>300</v>
      </c>
      <c r="G638" s="19">
        <v>600</v>
      </c>
      <c r="H638" t="str">
        <f>VLOOKUP(C638,'Customers Raw'!$A$2:$G$1001,2,FALSE)</f>
        <v>Male</v>
      </c>
      <c r="I638">
        <f>VLOOKUP(C638,'Customers Raw'!$A$2:$I$1001,3,FALSE)</f>
        <v>43</v>
      </c>
      <c r="J638" t="str">
        <f>VLOOKUP($C638,'Customers Raw'!$A$2:$I$1001,4,FALSE)</f>
        <v>36-45</v>
      </c>
      <c r="K638">
        <f>VLOOKUP($C638,'Customers Raw'!$A$2:$I$1001,5,FALSE)</f>
        <v>120000</v>
      </c>
      <c r="L638">
        <f>VLOOKUP($C638,'Customers Raw'!$A$2:$I$1001,6,FALSE)</f>
        <v>4</v>
      </c>
      <c r="M638" t="str">
        <f>VLOOKUP($C638,'Customers Raw'!$A$2:$I$1001,7,FALSE)</f>
        <v>Partial College</v>
      </c>
      <c r="N638" t="str">
        <f>_xlfn.XLOOKUP(C638,'Customers Raw'!$A$2:$A$1001,'Customers Raw'!$I$2:$I$1001,,0)</f>
        <v>Lithuania</v>
      </c>
    </row>
    <row r="639" spans="1:14" x14ac:dyDescent="0.2">
      <c r="A639" s="8">
        <v>638</v>
      </c>
      <c r="B639" s="17">
        <v>45157</v>
      </c>
      <c r="C639" s="7" t="s">
        <v>651</v>
      </c>
      <c r="D639" s="7" t="s">
        <v>16</v>
      </c>
      <c r="E639" s="8">
        <v>1</v>
      </c>
      <c r="F639" s="18">
        <v>500</v>
      </c>
      <c r="G639" s="19">
        <v>500</v>
      </c>
      <c r="H639" t="str">
        <f>VLOOKUP(C639,'Customers Raw'!$A$2:$G$1001,2,FALSE)</f>
        <v>Male</v>
      </c>
      <c r="I639">
        <f>VLOOKUP(C639,'Customers Raw'!$A$2:$I$1001,3,FALSE)</f>
        <v>46</v>
      </c>
      <c r="J639" t="str">
        <f>VLOOKUP($C639,'Customers Raw'!$A$2:$I$1001,4,FALSE)</f>
        <v>46-55</v>
      </c>
      <c r="K639">
        <f>VLOOKUP($C639,'Customers Raw'!$A$2:$I$1001,5,FALSE)</f>
        <v>40000</v>
      </c>
      <c r="L639">
        <f>VLOOKUP($C639,'Customers Raw'!$A$2:$I$1001,6,FALSE)</f>
        <v>0</v>
      </c>
      <c r="M639" t="str">
        <f>VLOOKUP($C639,'Customers Raw'!$A$2:$I$1001,7,FALSE)</f>
        <v>High School</v>
      </c>
      <c r="N639" t="str">
        <f>_xlfn.XLOOKUP(C639,'Customers Raw'!$A$2:$A$1001,'Customers Raw'!$I$2:$I$1001,,0)</f>
        <v>Ukraine</v>
      </c>
    </row>
    <row r="640" spans="1:14" x14ac:dyDescent="0.2">
      <c r="A640" s="8">
        <v>639</v>
      </c>
      <c r="B640" s="17">
        <v>45059</v>
      </c>
      <c r="C640" s="7" t="s">
        <v>652</v>
      </c>
      <c r="D640" s="7" t="s">
        <v>11</v>
      </c>
      <c r="E640" s="8">
        <v>4</v>
      </c>
      <c r="F640" s="18">
        <v>50</v>
      </c>
      <c r="G640" s="19">
        <v>200</v>
      </c>
      <c r="H640" t="str">
        <f>VLOOKUP(C640,'Customers Raw'!$A$2:$G$1001,2,FALSE)</f>
        <v>Female</v>
      </c>
      <c r="I640">
        <f>VLOOKUP(C640,'Customers Raw'!$A$2:$I$1001,3,FALSE)</f>
        <v>62</v>
      </c>
      <c r="J640" t="str">
        <f>VLOOKUP($C640,'Customers Raw'!$A$2:$I$1001,4,FALSE)</f>
        <v>56-65</v>
      </c>
      <c r="K640">
        <f>VLOOKUP($C640,'Customers Raw'!$A$2:$I$1001,5,FALSE)</f>
        <v>70000</v>
      </c>
      <c r="L640">
        <f>VLOOKUP($C640,'Customers Raw'!$A$2:$I$1001,6,FALSE)</f>
        <v>0</v>
      </c>
      <c r="M640" t="str">
        <f>VLOOKUP($C640,'Customers Raw'!$A$2:$I$1001,7,FALSE)</f>
        <v>Graduate Degree</v>
      </c>
      <c r="N640" t="str">
        <f>_xlfn.XLOOKUP(C640,'Customers Raw'!$A$2:$A$1001,'Customers Raw'!$I$2:$I$1001,,0)</f>
        <v>Slovakia</v>
      </c>
    </row>
    <row r="641" spans="1:14" x14ac:dyDescent="0.2">
      <c r="A641" s="8">
        <v>640</v>
      </c>
      <c r="B641" s="17">
        <v>45053</v>
      </c>
      <c r="C641" s="7" t="s">
        <v>653</v>
      </c>
      <c r="D641" s="7" t="s">
        <v>16</v>
      </c>
      <c r="E641" s="8">
        <v>4</v>
      </c>
      <c r="F641" s="18">
        <v>30</v>
      </c>
      <c r="G641" s="19">
        <v>120</v>
      </c>
      <c r="H641" t="str">
        <f>VLOOKUP(C641,'Customers Raw'!$A$2:$G$1001,2,FALSE)</f>
        <v>Female</v>
      </c>
      <c r="I641">
        <f>VLOOKUP(C641,'Customers Raw'!$A$2:$I$1001,3,FALSE)</f>
        <v>51</v>
      </c>
      <c r="J641" t="str">
        <f>VLOOKUP($C641,'Customers Raw'!$A$2:$I$1001,4,FALSE)</f>
        <v>46-55</v>
      </c>
      <c r="K641">
        <f>VLOOKUP($C641,'Customers Raw'!$A$2:$I$1001,5,FALSE)</f>
        <v>100000</v>
      </c>
      <c r="L641">
        <f>VLOOKUP($C641,'Customers Raw'!$A$2:$I$1001,6,FALSE)</f>
        <v>2</v>
      </c>
      <c r="M641" t="str">
        <f>VLOOKUP($C641,'Customers Raw'!$A$2:$I$1001,7,FALSE)</f>
        <v>Graduate Degree</v>
      </c>
      <c r="N641" t="str">
        <f>_xlfn.XLOOKUP(C641,'Customers Raw'!$A$2:$A$1001,'Customers Raw'!$I$2:$I$1001,,0)</f>
        <v>Malta</v>
      </c>
    </row>
    <row r="642" spans="1:14" x14ac:dyDescent="0.2">
      <c r="A642" s="8">
        <v>641</v>
      </c>
      <c r="B642" s="17">
        <v>45253</v>
      </c>
      <c r="C642" s="7" t="s">
        <v>654</v>
      </c>
      <c r="D642" s="7" t="s">
        <v>16</v>
      </c>
      <c r="E642" s="8">
        <v>1</v>
      </c>
      <c r="F642" s="18">
        <v>300</v>
      </c>
      <c r="G642" s="19">
        <v>300</v>
      </c>
      <c r="H642" t="str">
        <f>VLOOKUP(C642,'Customers Raw'!$A$2:$G$1001,2,FALSE)</f>
        <v>Female</v>
      </c>
      <c r="I642">
        <f>VLOOKUP(C642,'Customers Raw'!$A$2:$I$1001,3,FALSE)</f>
        <v>40</v>
      </c>
      <c r="J642" t="str">
        <f>VLOOKUP($C642,'Customers Raw'!$A$2:$I$1001,4,FALSE)</f>
        <v>36-45</v>
      </c>
      <c r="K642">
        <f>VLOOKUP($C642,'Customers Raw'!$A$2:$I$1001,5,FALSE)</f>
        <v>60000</v>
      </c>
      <c r="L642">
        <f>VLOOKUP($C642,'Customers Raw'!$A$2:$I$1001,6,FALSE)</f>
        <v>2</v>
      </c>
      <c r="M642" t="str">
        <f>VLOOKUP($C642,'Customers Raw'!$A$2:$I$1001,7,FALSE)</f>
        <v>Partial College</v>
      </c>
      <c r="N642" t="str">
        <f>_xlfn.XLOOKUP(C642,'Customers Raw'!$A$2:$A$1001,'Customers Raw'!$I$2:$I$1001,,0)</f>
        <v>Moldova</v>
      </c>
    </row>
    <row r="643" spans="1:14" x14ac:dyDescent="0.2">
      <c r="A643" s="8">
        <v>642</v>
      </c>
      <c r="B643" s="17">
        <v>45068</v>
      </c>
      <c r="C643" s="7" t="s">
        <v>655</v>
      </c>
      <c r="D643" s="7" t="s">
        <v>14</v>
      </c>
      <c r="E643" s="8">
        <v>4</v>
      </c>
      <c r="F643" s="18">
        <v>25</v>
      </c>
      <c r="G643" s="19">
        <v>100</v>
      </c>
      <c r="H643" t="str">
        <f>VLOOKUP(C643,'Customers Raw'!$A$2:$G$1001,2,FALSE)</f>
        <v>Female</v>
      </c>
      <c r="I643">
        <f>VLOOKUP(C643,'Customers Raw'!$A$2:$I$1001,3,FALSE)</f>
        <v>54</v>
      </c>
      <c r="J643" t="str">
        <f>VLOOKUP($C643,'Customers Raw'!$A$2:$I$1001,4,FALSE)</f>
        <v>46-55</v>
      </c>
      <c r="K643">
        <f>VLOOKUP($C643,'Customers Raw'!$A$2:$I$1001,5,FALSE)</f>
        <v>50000</v>
      </c>
      <c r="L643">
        <f>VLOOKUP($C643,'Customers Raw'!$A$2:$I$1001,6,FALSE)</f>
        <v>4</v>
      </c>
      <c r="M643" t="str">
        <f>VLOOKUP($C643,'Customers Raw'!$A$2:$I$1001,7,FALSE)</f>
        <v>Bachelors</v>
      </c>
      <c r="N643" t="str">
        <f>_xlfn.XLOOKUP(C643,'Customers Raw'!$A$2:$A$1001,'Customers Raw'!$I$2:$I$1001,,0)</f>
        <v>Italy</v>
      </c>
    </row>
    <row r="644" spans="1:14" x14ac:dyDescent="0.2">
      <c r="A644" s="8">
        <v>643</v>
      </c>
      <c r="B644" s="17">
        <v>45193</v>
      </c>
      <c r="C644" s="7" t="s">
        <v>656</v>
      </c>
      <c r="D644" s="7" t="s">
        <v>16</v>
      </c>
      <c r="E644" s="8">
        <v>3</v>
      </c>
      <c r="F644" s="18">
        <v>30</v>
      </c>
      <c r="G644" s="19">
        <v>90</v>
      </c>
      <c r="H644" t="str">
        <f>VLOOKUP(C644,'Customers Raw'!$A$2:$G$1001,2,FALSE)</f>
        <v>Female</v>
      </c>
      <c r="I644">
        <f>VLOOKUP(C644,'Customers Raw'!$A$2:$I$1001,3,FALSE)</f>
        <v>28</v>
      </c>
      <c r="J644" t="str">
        <f>VLOOKUP($C644,'Customers Raw'!$A$2:$I$1001,4,FALSE)</f>
        <v>26-35</v>
      </c>
      <c r="K644">
        <f>VLOOKUP($C644,'Customers Raw'!$A$2:$I$1001,5,FALSE)</f>
        <v>70000</v>
      </c>
      <c r="L644">
        <f>VLOOKUP($C644,'Customers Raw'!$A$2:$I$1001,6,FALSE)</f>
        <v>3</v>
      </c>
      <c r="M644" t="str">
        <f>VLOOKUP($C644,'Customers Raw'!$A$2:$I$1001,7,FALSE)</f>
        <v>Partial College</v>
      </c>
      <c r="N644" t="str">
        <f>_xlfn.XLOOKUP(C644,'Customers Raw'!$A$2:$A$1001,'Customers Raw'!$I$2:$I$1001,,0)</f>
        <v>Cyprus</v>
      </c>
    </row>
    <row r="645" spans="1:14" x14ac:dyDescent="0.2">
      <c r="A645" s="8">
        <v>644</v>
      </c>
      <c r="B645" s="17">
        <v>45175</v>
      </c>
      <c r="C645" s="7" t="s">
        <v>657</v>
      </c>
      <c r="D645" s="7" t="s">
        <v>11</v>
      </c>
      <c r="E645" s="8">
        <v>3</v>
      </c>
      <c r="F645" s="18">
        <v>25</v>
      </c>
      <c r="G645" s="19">
        <v>75</v>
      </c>
      <c r="H645" t="str">
        <f>VLOOKUP(C645,'Customers Raw'!$A$2:$G$1001,2,FALSE)</f>
        <v>Male</v>
      </c>
      <c r="I645">
        <f>VLOOKUP(C645,'Customers Raw'!$A$2:$I$1001,3,FALSE)</f>
        <v>23</v>
      </c>
      <c r="J645" t="str">
        <f>VLOOKUP($C645,'Customers Raw'!$A$2:$I$1001,4,FALSE)</f>
        <v>18-25</v>
      </c>
      <c r="K645">
        <f>VLOOKUP($C645,'Customers Raw'!$A$2:$I$1001,5,FALSE)</f>
        <v>70000</v>
      </c>
      <c r="L645">
        <f>VLOOKUP($C645,'Customers Raw'!$A$2:$I$1001,6,FALSE)</f>
        <v>3</v>
      </c>
      <c r="M645" t="str">
        <f>VLOOKUP($C645,'Customers Raw'!$A$2:$I$1001,7,FALSE)</f>
        <v>Graduate Degree</v>
      </c>
      <c r="N645" t="str">
        <f>_xlfn.XLOOKUP(C645,'Customers Raw'!$A$2:$A$1001,'Customers Raw'!$I$2:$I$1001,,0)</f>
        <v>Romania</v>
      </c>
    </row>
    <row r="646" spans="1:14" x14ac:dyDescent="0.2">
      <c r="A646" s="8">
        <v>645</v>
      </c>
      <c r="B646" s="17">
        <v>45247</v>
      </c>
      <c r="C646" s="7" t="s">
        <v>658</v>
      </c>
      <c r="D646" s="7" t="s">
        <v>16</v>
      </c>
      <c r="E646" s="8">
        <v>4</v>
      </c>
      <c r="F646" s="18">
        <v>30</v>
      </c>
      <c r="G646" s="19">
        <v>120</v>
      </c>
      <c r="H646" t="str">
        <f>VLOOKUP(C646,'Customers Raw'!$A$2:$G$1001,2,FALSE)</f>
        <v>Female</v>
      </c>
      <c r="I646">
        <f>VLOOKUP(C646,'Customers Raw'!$A$2:$I$1001,3,FALSE)</f>
        <v>35</v>
      </c>
      <c r="J646" t="str">
        <f>VLOOKUP($C646,'Customers Raw'!$A$2:$I$1001,4,FALSE)</f>
        <v>26-35</v>
      </c>
      <c r="K646">
        <f>VLOOKUP($C646,'Customers Raw'!$A$2:$I$1001,5,FALSE)</f>
        <v>60000</v>
      </c>
      <c r="L646">
        <f>VLOOKUP($C646,'Customers Raw'!$A$2:$I$1001,6,FALSE)</f>
        <v>5</v>
      </c>
      <c r="M646" t="str">
        <f>VLOOKUP($C646,'Customers Raw'!$A$2:$I$1001,7,FALSE)</f>
        <v>Bachelors</v>
      </c>
      <c r="N646" t="str">
        <f>_xlfn.XLOOKUP(C646,'Customers Raw'!$A$2:$A$1001,'Customers Raw'!$I$2:$I$1001,,0)</f>
        <v>Vatican City</v>
      </c>
    </row>
    <row r="647" spans="1:14" x14ac:dyDescent="0.2">
      <c r="A647" s="8">
        <v>646</v>
      </c>
      <c r="B647" s="17">
        <v>45049</v>
      </c>
      <c r="C647" s="7" t="s">
        <v>659</v>
      </c>
      <c r="D647" s="7" t="s">
        <v>14</v>
      </c>
      <c r="E647" s="8">
        <v>3</v>
      </c>
      <c r="F647" s="18">
        <v>30</v>
      </c>
      <c r="G647" s="19">
        <v>90</v>
      </c>
      <c r="H647" t="str">
        <f>VLOOKUP(C647,'Customers Raw'!$A$2:$G$1001,2,FALSE)</f>
        <v>Male</v>
      </c>
      <c r="I647">
        <f>VLOOKUP(C647,'Customers Raw'!$A$2:$I$1001,3,FALSE)</f>
        <v>38</v>
      </c>
      <c r="J647" t="str">
        <f>VLOOKUP($C647,'Customers Raw'!$A$2:$I$1001,4,FALSE)</f>
        <v>36-45</v>
      </c>
      <c r="K647">
        <f>VLOOKUP($C647,'Customers Raw'!$A$2:$I$1001,5,FALSE)</f>
        <v>60000</v>
      </c>
      <c r="L647">
        <f>VLOOKUP($C647,'Customers Raw'!$A$2:$I$1001,6,FALSE)</f>
        <v>0</v>
      </c>
      <c r="M647" t="str">
        <f>VLOOKUP($C647,'Customers Raw'!$A$2:$I$1001,7,FALSE)</f>
        <v>Graduate Degree</v>
      </c>
      <c r="N647" t="str">
        <f>_xlfn.XLOOKUP(C647,'Customers Raw'!$A$2:$A$1001,'Customers Raw'!$I$2:$I$1001,,0)</f>
        <v>Guernsey</v>
      </c>
    </row>
    <row r="648" spans="1:14" x14ac:dyDescent="0.2">
      <c r="A648" s="8">
        <v>647</v>
      </c>
      <c r="B648" s="17">
        <v>45067</v>
      </c>
      <c r="C648" s="7" t="s">
        <v>660</v>
      </c>
      <c r="D648" s="7" t="s">
        <v>14</v>
      </c>
      <c r="E648" s="8">
        <v>3</v>
      </c>
      <c r="F648" s="18">
        <v>500</v>
      </c>
      <c r="G648" s="19">
        <v>1500</v>
      </c>
      <c r="H648" t="str">
        <f>VLOOKUP(C648,'Customers Raw'!$A$2:$G$1001,2,FALSE)</f>
        <v>Male</v>
      </c>
      <c r="I648">
        <f>VLOOKUP(C648,'Customers Raw'!$A$2:$I$1001,3,FALSE)</f>
        <v>59</v>
      </c>
      <c r="J648" t="str">
        <f>VLOOKUP($C648,'Customers Raw'!$A$2:$I$1001,4,FALSE)</f>
        <v>56-65</v>
      </c>
      <c r="K648">
        <f>VLOOKUP($C648,'Customers Raw'!$A$2:$I$1001,5,FALSE)</f>
        <v>60000</v>
      </c>
      <c r="L648">
        <f>VLOOKUP($C648,'Customers Raw'!$A$2:$I$1001,6,FALSE)</f>
        <v>4</v>
      </c>
      <c r="M648" t="str">
        <f>VLOOKUP($C648,'Customers Raw'!$A$2:$I$1001,7,FALSE)</f>
        <v>Graduate Degree</v>
      </c>
      <c r="N648" t="str">
        <f>_xlfn.XLOOKUP(C648,'Customers Raw'!$A$2:$A$1001,'Customers Raw'!$I$2:$I$1001,,0)</f>
        <v>United Kingdom</v>
      </c>
    </row>
    <row r="649" spans="1:14" x14ac:dyDescent="0.2">
      <c r="A649" s="8">
        <v>648</v>
      </c>
      <c r="B649" s="17">
        <v>45152</v>
      </c>
      <c r="C649" s="7" t="s">
        <v>661</v>
      </c>
      <c r="D649" s="7" t="s">
        <v>11</v>
      </c>
      <c r="E649" s="8">
        <v>4</v>
      </c>
      <c r="F649" s="18">
        <v>300</v>
      </c>
      <c r="G649" s="19">
        <v>1200</v>
      </c>
      <c r="H649" t="str">
        <f>VLOOKUP(C649,'Customers Raw'!$A$2:$G$1001,2,FALSE)</f>
        <v>Male</v>
      </c>
      <c r="I649">
        <f>VLOOKUP(C649,'Customers Raw'!$A$2:$I$1001,3,FALSE)</f>
        <v>53</v>
      </c>
      <c r="J649" t="str">
        <f>VLOOKUP($C649,'Customers Raw'!$A$2:$I$1001,4,FALSE)</f>
        <v>46-55</v>
      </c>
      <c r="K649">
        <f>VLOOKUP($C649,'Customers Raw'!$A$2:$I$1001,5,FALSE)</f>
        <v>40000</v>
      </c>
      <c r="L649">
        <f>VLOOKUP($C649,'Customers Raw'!$A$2:$I$1001,6,FALSE)</f>
        <v>0</v>
      </c>
      <c r="M649" t="str">
        <f>VLOOKUP($C649,'Customers Raw'!$A$2:$I$1001,7,FALSE)</f>
        <v>High School</v>
      </c>
      <c r="N649" t="str">
        <f>_xlfn.XLOOKUP(C649,'Customers Raw'!$A$2:$A$1001,'Customers Raw'!$I$2:$I$1001,,0)</f>
        <v>Iceland</v>
      </c>
    </row>
    <row r="650" spans="1:14" x14ac:dyDescent="0.2">
      <c r="A650" s="8">
        <v>649</v>
      </c>
      <c r="B650" s="17">
        <v>44966</v>
      </c>
      <c r="C650" s="7" t="s">
        <v>662</v>
      </c>
      <c r="D650" s="7" t="s">
        <v>14</v>
      </c>
      <c r="E650" s="8">
        <v>2</v>
      </c>
      <c r="F650" s="18">
        <v>300</v>
      </c>
      <c r="G650" s="19">
        <v>600</v>
      </c>
      <c r="H650" t="str">
        <f>VLOOKUP(C650,'Customers Raw'!$A$2:$G$1001,2,FALSE)</f>
        <v>Female</v>
      </c>
      <c r="I650">
        <f>VLOOKUP(C650,'Customers Raw'!$A$2:$I$1001,3,FALSE)</f>
        <v>58</v>
      </c>
      <c r="J650" t="str">
        <f>VLOOKUP($C650,'Customers Raw'!$A$2:$I$1001,4,FALSE)</f>
        <v>56-65</v>
      </c>
      <c r="K650">
        <f>VLOOKUP($C650,'Customers Raw'!$A$2:$I$1001,5,FALSE)</f>
        <v>70000</v>
      </c>
      <c r="L650">
        <f>VLOOKUP($C650,'Customers Raw'!$A$2:$I$1001,6,FALSE)</f>
        <v>2</v>
      </c>
      <c r="M650" t="str">
        <f>VLOOKUP($C650,'Customers Raw'!$A$2:$I$1001,7,FALSE)</f>
        <v>Bachelors</v>
      </c>
      <c r="N650" t="str">
        <f>_xlfn.XLOOKUP(C650,'Customers Raw'!$A$2:$A$1001,'Customers Raw'!$I$2:$I$1001,,0)</f>
        <v>Netherlands</v>
      </c>
    </row>
    <row r="651" spans="1:14" x14ac:dyDescent="0.2">
      <c r="A651" s="8">
        <v>650</v>
      </c>
      <c r="B651" s="17">
        <v>45292</v>
      </c>
      <c r="C651" s="7" t="s">
        <v>663</v>
      </c>
      <c r="D651" s="7" t="s">
        <v>16</v>
      </c>
      <c r="E651" s="8">
        <v>1</v>
      </c>
      <c r="F651" s="18">
        <v>30</v>
      </c>
      <c r="G651" s="19">
        <v>30</v>
      </c>
      <c r="H651" t="str">
        <f>VLOOKUP(C651,'Customers Raw'!$A$2:$G$1001,2,FALSE)</f>
        <v>Male</v>
      </c>
      <c r="I651">
        <f>VLOOKUP(C651,'Customers Raw'!$A$2:$I$1001,3,FALSE)</f>
        <v>55</v>
      </c>
      <c r="J651" t="str">
        <f>VLOOKUP($C651,'Customers Raw'!$A$2:$I$1001,4,FALSE)</f>
        <v>46-55</v>
      </c>
      <c r="K651">
        <f>VLOOKUP($C651,'Customers Raw'!$A$2:$I$1001,5,FALSE)</f>
        <v>70000</v>
      </c>
      <c r="L651">
        <f>VLOOKUP($C651,'Customers Raw'!$A$2:$I$1001,6,FALSE)</f>
        <v>0</v>
      </c>
      <c r="M651" t="str">
        <f>VLOOKUP($C651,'Customers Raw'!$A$2:$I$1001,7,FALSE)</f>
        <v>Bachelors</v>
      </c>
      <c r="N651" t="str">
        <f>_xlfn.XLOOKUP(C651,'Customers Raw'!$A$2:$A$1001,'Customers Raw'!$I$2:$I$1001,,0)</f>
        <v>Albania</v>
      </c>
    </row>
    <row r="652" spans="1:14" x14ac:dyDescent="0.2">
      <c r="A652" s="8">
        <v>651</v>
      </c>
      <c r="B652" s="17">
        <v>45073</v>
      </c>
      <c r="C652" s="7" t="s">
        <v>664</v>
      </c>
      <c r="D652" s="7" t="s">
        <v>14</v>
      </c>
      <c r="E652" s="8">
        <v>3</v>
      </c>
      <c r="F652" s="18">
        <v>50</v>
      </c>
      <c r="G652" s="19">
        <v>150</v>
      </c>
      <c r="H652" t="str">
        <f>VLOOKUP(C652,'Customers Raw'!$A$2:$G$1001,2,FALSE)</f>
        <v>Male</v>
      </c>
      <c r="I652">
        <f>VLOOKUP(C652,'Customers Raw'!$A$2:$I$1001,3,FALSE)</f>
        <v>51</v>
      </c>
      <c r="J652" t="str">
        <f>VLOOKUP($C652,'Customers Raw'!$A$2:$I$1001,4,FALSE)</f>
        <v>46-55</v>
      </c>
      <c r="K652">
        <f>VLOOKUP($C652,'Customers Raw'!$A$2:$I$1001,5,FALSE)</f>
        <v>70000</v>
      </c>
      <c r="L652">
        <f>VLOOKUP($C652,'Customers Raw'!$A$2:$I$1001,6,FALSE)</f>
        <v>5</v>
      </c>
      <c r="M652" t="str">
        <f>VLOOKUP($C652,'Customers Raw'!$A$2:$I$1001,7,FALSE)</f>
        <v>Graduate Degree</v>
      </c>
      <c r="N652" t="str">
        <f>_xlfn.XLOOKUP(C652,'Customers Raw'!$A$2:$A$1001,'Customers Raw'!$I$2:$I$1001,,0)</f>
        <v>Belgium</v>
      </c>
    </row>
    <row r="653" spans="1:14" x14ac:dyDescent="0.2">
      <c r="A653" s="8">
        <v>652</v>
      </c>
      <c r="B653" s="17">
        <v>45047</v>
      </c>
      <c r="C653" s="7" t="s">
        <v>665</v>
      </c>
      <c r="D653" s="7" t="s">
        <v>11</v>
      </c>
      <c r="E653" s="8">
        <v>2</v>
      </c>
      <c r="F653" s="18">
        <v>50</v>
      </c>
      <c r="G653" s="19">
        <v>100</v>
      </c>
      <c r="H653" t="str">
        <f>VLOOKUP(C653,'Customers Raw'!$A$2:$G$1001,2,FALSE)</f>
        <v>Female</v>
      </c>
      <c r="I653">
        <f>VLOOKUP(C653,'Customers Raw'!$A$2:$I$1001,3,FALSE)</f>
        <v>34</v>
      </c>
      <c r="J653" t="str">
        <f>VLOOKUP($C653,'Customers Raw'!$A$2:$I$1001,4,FALSE)</f>
        <v>26-35</v>
      </c>
      <c r="K653">
        <f>VLOOKUP($C653,'Customers Raw'!$A$2:$I$1001,5,FALSE)</f>
        <v>60000</v>
      </c>
      <c r="L653">
        <f>VLOOKUP($C653,'Customers Raw'!$A$2:$I$1001,6,FALSE)</f>
        <v>0</v>
      </c>
      <c r="M653" t="str">
        <f>VLOOKUP($C653,'Customers Raw'!$A$2:$I$1001,7,FALSE)</f>
        <v>Partial College</v>
      </c>
      <c r="N653" t="str">
        <f>_xlfn.XLOOKUP(C653,'Customers Raw'!$A$2:$A$1001,'Customers Raw'!$I$2:$I$1001,,0)</f>
        <v>Montenegro</v>
      </c>
    </row>
    <row r="654" spans="1:14" x14ac:dyDescent="0.2">
      <c r="A654" s="8">
        <v>653</v>
      </c>
      <c r="B654" s="17">
        <v>45066</v>
      </c>
      <c r="C654" s="7" t="s">
        <v>666</v>
      </c>
      <c r="D654" s="7" t="s">
        <v>14</v>
      </c>
      <c r="E654" s="8">
        <v>3</v>
      </c>
      <c r="F654" s="18">
        <v>25</v>
      </c>
      <c r="G654" s="19">
        <v>75</v>
      </c>
      <c r="H654" t="str">
        <f>VLOOKUP(C654,'Customers Raw'!$A$2:$G$1001,2,FALSE)</f>
        <v>Male</v>
      </c>
      <c r="I654">
        <f>VLOOKUP(C654,'Customers Raw'!$A$2:$I$1001,3,FALSE)</f>
        <v>54</v>
      </c>
      <c r="J654" t="str">
        <f>VLOOKUP($C654,'Customers Raw'!$A$2:$I$1001,4,FALSE)</f>
        <v>46-55</v>
      </c>
      <c r="K654">
        <f>VLOOKUP($C654,'Customers Raw'!$A$2:$I$1001,5,FALSE)</f>
        <v>70000</v>
      </c>
      <c r="L654">
        <f>VLOOKUP($C654,'Customers Raw'!$A$2:$I$1001,6,FALSE)</f>
        <v>5</v>
      </c>
      <c r="M654" t="str">
        <f>VLOOKUP($C654,'Customers Raw'!$A$2:$I$1001,7,FALSE)</f>
        <v>Partial College</v>
      </c>
      <c r="N654" t="str">
        <f>_xlfn.XLOOKUP(C654,'Customers Raw'!$A$2:$A$1001,'Customers Raw'!$I$2:$I$1001,,0)</f>
        <v>Moldova</v>
      </c>
    </row>
    <row r="655" spans="1:14" x14ac:dyDescent="0.2">
      <c r="A655" s="8">
        <v>654</v>
      </c>
      <c r="B655" s="17">
        <v>45098</v>
      </c>
      <c r="C655" s="7" t="s">
        <v>667</v>
      </c>
      <c r="D655" s="7" t="s">
        <v>14</v>
      </c>
      <c r="E655" s="8">
        <v>3</v>
      </c>
      <c r="F655" s="18">
        <v>25</v>
      </c>
      <c r="G655" s="19">
        <v>75</v>
      </c>
      <c r="H655" t="str">
        <f>VLOOKUP(C655,'Customers Raw'!$A$2:$G$1001,2,FALSE)</f>
        <v>Male</v>
      </c>
      <c r="I655">
        <f>VLOOKUP(C655,'Customers Raw'!$A$2:$I$1001,3,FALSE)</f>
        <v>42</v>
      </c>
      <c r="J655" t="str">
        <f>VLOOKUP($C655,'Customers Raw'!$A$2:$I$1001,4,FALSE)</f>
        <v>36-45</v>
      </c>
      <c r="K655">
        <f>VLOOKUP($C655,'Customers Raw'!$A$2:$I$1001,5,FALSE)</f>
        <v>30000</v>
      </c>
      <c r="L655">
        <f>VLOOKUP($C655,'Customers Raw'!$A$2:$I$1001,6,FALSE)</f>
        <v>0</v>
      </c>
      <c r="M655" t="str">
        <f>VLOOKUP($C655,'Customers Raw'!$A$2:$I$1001,7,FALSE)</f>
        <v>High School</v>
      </c>
      <c r="N655" t="str">
        <f>_xlfn.XLOOKUP(C655,'Customers Raw'!$A$2:$A$1001,'Customers Raw'!$I$2:$I$1001,,0)</f>
        <v>Cyprus</v>
      </c>
    </row>
    <row r="656" spans="1:14" x14ac:dyDescent="0.2">
      <c r="A656" s="8">
        <v>655</v>
      </c>
      <c r="B656" s="17">
        <v>45090</v>
      </c>
      <c r="C656" s="7" t="s">
        <v>668</v>
      </c>
      <c r="D656" s="7" t="s">
        <v>14</v>
      </c>
      <c r="E656" s="8">
        <v>1</v>
      </c>
      <c r="F656" s="18">
        <v>500</v>
      </c>
      <c r="G656" s="19">
        <v>500</v>
      </c>
      <c r="H656" t="str">
        <f>VLOOKUP(C656,'Customers Raw'!$A$2:$G$1001,2,FALSE)</f>
        <v>Female</v>
      </c>
      <c r="I656">
        <f>VLOOKUP(C656,'Customers Raw'!$A$2:$I$1001,3,FALSE)</f>
        <v>55</v>
      </c>
      <c r="J656" t="str">
        <f>VLOOKUP($C656,'Customers Raw'!$A$2:$I$1001,4,FALSE)</f>
        <v>46-55</v>
      </c>
      <c r="K656">
        <f>VLOOKUP($C656,'Customers Raw'!$A$2:$I$1001,5,FALSE)</f>
        <v>40000</v>
      </c>
      <c r="L656">
        <f>VLOOKUP($C656,'Customers Raw'!$A$2:$I$1001,6,FALSE)</f>
        <v>0</v>
      </c>
      <c r="M656" t="str">
        <f>VLOOKUP($C656,'Customers Raw'!$A$2:$I$1001,7,FALSE)</f>
        <v>High School</v>
      </c>
      <c r="N656" t="str">
        <f>_xlfn.XLOOKUP(C656,'Customers Raw'!$A$2:$A$1001,'Customers Raw'!$I$2:$I$1001,,0)</f>
        <v>Italy</v>
      </c>
    </row>
    <row r="657" spans="1:14" x14ac:dyDescent="0.2">
      <c r="A657" s="8">
        <v>656</v>
      </c>
      <c r="B657" s="17">
        <v>45203</v>
      </c>
      <c r="C657" s="7" t="s">
        <v>669</v>
      </c>
      <c r="D657" s="7" t="s">
        <v>11</v>
      </c>
      <c r="E657" s="8">
        <v>3</v>
      </c>
      <c r="F657" s="18">
        <v>30</v>
      </c>
      <c r="G657" s="19">
        <v>90</v>
      </c>
      <c r="H657" t="str">
        <f>VLOOKUP(C657,'Customers Raw'!$A$2:$G$1001,2,FALSE)</f>
        <v>Male</v>
      </c>
      <c r="I657">
        <f>VLOOKUP(C657,'Customers Raw'!$A$2:$I$1001,3,FALSE)</f>
        <v>29</v>
      </c>
      <c r="J657" t="str">
        <f>VLOOKUP($C657,'Customers Raw'!$A$2:$I$1001,4,FALSE)</f>
        <v>26-35</v>
      </c>
      <c r="K657">
        <f>VLOOKUP($C657,'Customers Raw'!$A$2:$I$1001,5,FALSE)</f>
        <v>40000</v>
      </c>
      <c r="L657">
        <f>VLOOKUP($C657,'Customers Raw'!$A$2:$I$1001,6,FALSE)</f>
        <v>3</v>
      </c>
      <c r="M657" t="str">
        <f>VLOOKUP($C657,'Customers Raw'!$A$2:$I$1001,7,FALSE)</f>
        <v>Partial College</v>
      </c>
      <c r="N657" t="str">
        <f>_xlfn.XLOOKUP(C657,'Customers Raw'!$A$2:$A$1001,'Customers Raw'!$I$2:$I$1001,,0)</f>
        <v>France</v>
      </c>
    </row>
    <row r="658" spans="1:14" x14ac:dyDescent="0.2">
      <c r="A658" s="8">
        <v>657</v>
      </c>
      <c r="B658" s="17">
        <v>44968</v>
      </c>
      <c r="C658" s="7" t="s">
        <v>670</v>
      </c>
      <c r="D658" s="7" t="s">
        <v>14</v>
      </c>
      <c r="E658" s="8">
        <v>1</v>
      </c>
      <c r="F658" s="18">
        <v>25</v>
      </c>
      <c r="G658" s="19">
        <v>25</v>
      </c>
      <c r="H658" t="str">
        <f>VLOOKUP(C658,'Customers Raw'!$A$2:$G$1001,2,FALSE)</f>
        <v>Male</v>
      </c>
      <c r="I658">
        <f>VLOOKUP(C658,'Customers Raw'!$A$2:$I$1001,3,FALSE)</f>
        <v>40</v>
      </c>
      <c r="J658" t="str">
        <f>VLOOKUP($C658,'Customers Raw'!$A$2:$I$1001,4,FALSE)</f>
        <v>36-45</v>
      </c>
      <c r="K658">
        <f>VLOOKUP($C658,'Customers Raw'!$A$2:$I$1001,5,FALSE)</f>
        <v>60000</v>
      </c>
      <c r="L658">
        <f>VLOOKUP($C658,'Customers Raw'!$A$2:$I$1001,6,FALSE)</f>
        <v>2</v>
      </c>
      <c r="M658" t="str">
        <f>VLOOKUP($C658,'Customers Raw'!$A$2:$I$1001,7,FALSE)</f>
        <v>High School</v>
      </c>
      <c r="N658" t="str">
        <f>_xlfn.XLOOKUP(C658,'Customers Raw'!$A$2:$A$1001,'Customers Raw'!$I$2:$I$1001,,0)</f>
        <v>Iceland</v>
      </c>
    </row>
    <row r="659" spans="1:14" x14ac:dyDescent="0.2">
      <c r="A659" s="8">
        <v>658</v>
      </c>
      <c r="B659" s="17">
        <v>44997</v>
      </c>
      <c r="C659" s="7" t="s">
        <v>671</v>
      </c>
      <c r="D659" s="7" t="s">
        <v>14</v>
      </c>
      <c r="E659" s="8">
        <v>1</v>
      </c>
      <c r="F659" s="18">
        <v>25</v>
      </c>
      <c r="G659" s="19">
        <v>25</v>
      </c>
      <c r="H659" t="str">
        <f>VLOOKUP(C659,'Customers Raw'!$A$2:$G$1001,2,FALSE)</f>
        <v>Male</v>
      </c>
      <c r="I659">
        <f>VLOOKUP(C659,'Customers Raw'!$A$2:$I$1001,3,FALSE)</f>
        <v>59</v>
      </c>
      <c r="J659" t="str">
        <f>VLOOKUP($C659,'Customers Raw'!$A$2:$I$1001,4,FALSE)</f>
        <v>56-65</v>
      </c>
      <c r="K659">
        <f>VLOOKUP($C659,'Customers Raw'!$A$2:$I$1001,5,FALSE)</f>
        <v>70000</v>
      </c>
      <c r="L659">
        <f>VLOOKUP($C659,'Customers Raw'!$A$2:$I$1001,6,FALSE)</f>
        <v>1</v>
      </c>
      <c r="M659" t="str">
        <f>VLOOKUP($C659,'Customers Raw'!$A$2:$I$1001,7,FALSE)</f>
        <v>Partial College</v>
      </c>
      <c r="N659" t="str">
        <f>_xlfn.XLOOKUP(C659,'Customers Raw'!$A$2:$A$1001,'Customers Raw'!$I$2:$I$1001,,0)</f>
        <v>Malta</v>
      </c>
    </row>
    <row r="660" spans="1:14" x14ac:dyDescent="0.2">
      <c r="A660" s="8">
        <v>659</v>
      </c>
      <c r="B660" s="17">
        <v>45004</v>
      </c>
      <c r="C660" s="7" t="s">
        <v>672</v>
      </c>
      <c r="D660" s="7" t="s">
        <v>16</v>
      </c>
      <c r="E660" s="8">
        <v>1</v>
      </c>
      <c r="F660" s="18">
        <v>30</v>
      </c>
      <c r="G660" s="19">
        <v>30</v>
      </c>
      <c r="H660" t="str">
        <f>VLOOKUP(C660,'Customers Raw'!$A$2:$G$1001,2,FALSE)</f>
        <v>Female</v>
      </c>
      <c r="I660">
        <f>VLOOKUP(C660,'Customers Raw'!$A$2:$I$1001,3,FALSE)</f>
        <v>39</v>
      </c>
      <c r="J660" t="str">
        <f>VLOOKUP($C660,'Customers Raw'!$A$2:$I$1001,4,FALSE)</f>
        <v>36-45</v>
      </c>
      <c r="K660">
        <f>VLOOKUP($C660,'Customers Raw'!$A$2:$I$1001,5,FALSE)</f>
        <v>50000</v>
      </c>
      <c r="L660">
        <f>VLOOKUP($C660,'Customers Raw'!$A$2:$I$1001,6,FALSE)</f>
        <v>2</v>
      </c>
      <c r="M660" t="str">
        <f>VLOOKUP($C660,'Customers Raw'!$A$2:$I$1001,7,FALSE)</f>
        <v>Bachelors</v>
      </c>
      <c r="N660" t="str">
        <f>_xlfn.XLOOKUP(C660,'Customers Raw'!$A$2:$A$1001,'Customers Raw'!$I$2:$I$1001,,0)</f>
        <v>Gibraltar</v>
      </c>
    </row>
    <row r="661" spans="1:14" x14ac:dyDescent="0.2">
      <c r="A661" s="8">
        <v>660</v>
      </c>
      <c r="B661" s="17">
        <v>45045</v>
      </c>
      <c r="C661" s="7" t="s">
        <v>673</v>
      </c>
      <c r="D661" s="7" t="s">
        <v>11</v>
      </c>
      <c r="E661" s="8">
        <v>2</v>
      </c>
      <c r="F661" s="18">
        <v>500</v>
      </c>
      <c r="G661" s="19">
        <v>1000</v>
      </c>
      <c r="H661" t="str">
        <f>VLOOKUP(C661,'Customers Raw'!$A$2:$G$1001,2,FALSE)</f>
        <v>Female</v>
      </c>
      <c r="I661">
        <f>VLOOKUP(C661,'Customers Raw'!$A$2:$I$1001,3,FALSE)</f>
        <v>38</v>
      </c>
      <c r="J661" t="str">
        <f>VLOOKUP($C661,'Customers Raw'!$A$2:$I$1001,4,FALSE)</f>
        <v>36-45</v>
      </c>
      <c r="K661">
        <f>VLOOKUP($C661,'Customers Raw'!$A$2:$I$1001,5,FALSE)</f>
        <v>60000</v>
      </c>
      <c r="L661">
        <f>VLOOKUP($C661,'Customers Raw'!$A$2:$I$1001,6,FALSE)</f>
        <v>4</v>
      </c>
      <c r="M661" t="str">
        <f>VLOOKUP($C661,'Customers Raw'!$A$2:$I$1001,7,FALSE)</f>
        <v>Bachelors</v>
      </c>
      <c r="N661" t="str">
        <f>_xlfn.XLOOKUP(C661,'Customers Raw'!$A$2:$A$1001,'Customers Raw'!$I$2:$I$1001,,0)</f>
        <v>Bosnia and Herzegovina</v>
      </c>
    </row>
    <row r="662" spans="1:14" x14ac:dyDescent="0.2">
      <c r="A662" s="8">
        <v>661</v>
      </c>
      <c r="B662" s="17">
        <v>45123</v>
      </c>
      <c r="C662" s="7" t="s">
        <v>674</v>
      </c>
      <c r="D662" s="7" t="s">
        <v>14</v>
      </c>
      <c r="E662" s="8">
        <v>4</v>
      </c>
      <c r="F662" s="18">
        <v>25</v>
      </c>
      <c r="G662" s="19">
        <v>100</v>
      </c>
      <c r="H662" t="str">
        <f>VLOOKUP(C662,'Customers Raw'!$A$2:$G$1001,2,FALSE)</f>
        <v>Female</v>
      </c>
      <c r="I662">
        <f>VLOOKUP(C662,'Customers Raw'!$A$2:$I$1001,3,FALSE)</f>
        <v>44</v>
      </c>
      <c r="J662" t="str">
        <f>VLOOKUP($C662,'Customers Raw'!$A$2:$I$1001,4,FALSE)</f>
        <v>36-45</v>
      </c>
      <c r="K662">
        <f>VLOOKUP($C662,'Customers Raw'!$A$2:$I$1001,5,FALSE)</f>
        <v>60000</v>
      </c>
      <c r="L662">
        <f>VLOOKUP($C662,'Customers Raw'!$A$2:$I$1001,6,FALSE)</f>
        <v>1</v>
      </c>
      <c r="M662" t="str">
        <f>VLOOKUP($C662,'Customers Raw'!$A$2:$I$1001,7,FALSE)</f>
        <v>Graduate Degree</v>
      </c>
      <c r="N662" t="str">
        <f>_xlfn.XLOOKUP(C662,'Customers Raw'!$A$2:$A$1001,'Customers Raw'!$I$2:$I$1001,,0)</f>
        <v>Ukraine</v>
      </c>
    </row>
    <row r="663" spans="1:14" x14ac:dyDescent="0.2">
      <c r="A663" s="8">
        <v>662</v>
      </c>
      <c r="B663" s="17">
        <v>45282</v>
      </c>
      <c r="C663" s="7" t="s">
        <v>675</v>
      </c>
      <c r="D663" s="7" t="s">
        <v>11</v>
      </c>
      <c r="E663" s="8">
        <v>2</v>
      </c>
      <c r="F663" s="18">
        <v>500</v>
      </c>
      <c r="G663" s="19">
        <v>1000</v>
      </c>
      <c r="H663" t="str">
        <f>VLOOKUP(C663,'Customers Raw'!$A$2:$G$1001,2,FALSE)</f>
        <v>Male</v>
      </c>
      <c r="I663">
        <f>VLOOKUP(C663,'Customers Raw'!$A$2:$I$1001,3,FALSE)</f>
        <v>48</v>
      </c>
      <c r="J663" t="str">
        <f>VLOOKUP($C663,'Customers Raw'!$A$2:$I$1001,4,FALSE)</f>
        <v>46-55</v>
      </c>
      <c r="K663">
        <f>VLOOKUP($C663,'Customers Raw'!$A$2:$I$1001,5,FALSE)</f>
        <v>40000</v>
      </c>
      <c r="L663">
        <f>VLOOKUP($C663,'Customers Raw'!$A$2:$I$1001,6,FALSE)</f>
        <v>0</v>
      </c>
      <c r="M663" t="str">
        <f>VLOOKUP($C663,'Customers Raw'!$A$2:$I$1001,7,FALSE)</f>
        <v>High School</v>
      </c>
      <c r="N663" t="str">
        <f>_xlfn.XLOOKUP(C663,'Customers Raw'!$A$2:$A$1001,'Customers Raw'!$I$2:$I$1001,,0)</f>
        <v>Czech Republic</v>
      </c>
    </row>
    <row r="664" spans="1:14" x14ac:dyDescent="0.2">
      <c r="A664" s="8">
        <v>663</v>
      </c>
      <c r="B664" s="17">
        <v>45005</v>
      </c>
      <c r="C664" s="7" t="s">
        <v>676</v>
      </c>
      <c r="D664" s="7" t="s">
        <v>14</v>
      </c>
      <c r="E664" s="8">
        <v>4</v>
      </c>
      <c r="F664" s="18">
        <v>300</v>
      </c>
      <c r="G664" s="19">
        <v>1200</v>
      </c>
      <c r="H664" t="str">
        <f>VLOOKUP(C664,'Customers Raw'!$A$2:$G$1001,2,FALSE)</f>
        <v>Male</v>
      </c>
      <c r="I664">
        <f>VLOOKUP(C664,'Customers Raw'!$A$2:$I$1001,3,FALSE)</f>
        <v>23</v>
      </c>
      <c r="J664" t="str">
        <f>VLOOKUP($C664,'Customers Raw'!$A$2:$I$1001,4,FALSE)</f>
        <v>18-25</v>
      </c>
      <c r="K664">
        <f>VLOOKUP($C664,'Customers Raw'!$A$2:$I$1001,5,FALSE)</f>
        <v>100000</v>
      </c>
      <c r="L664">
        <f>VLOOKUP($C664,'Customers Raw'!$A$2:$I$1001,6,FALSE)</f>
        <v>1</v>
      </c>
      <c r="M664" t="str">
        <f>VLOOKUP($C664,'Customers Raw'!$A$2:$I$1001,7,FALSE)</f>
        <v>Partial College</v>
      </c>
      <c r="N664" t="str">
        <f>_xlfn.XLOOKUP(C664,'Customers Raw'!$A$2:$A$1001,'Customers Raw'!$I$2:$I$1001,,0)</f>
        <v>Macedonia</v>
      </c>
    </row>
    <row r="665" spans="1:14" x14ac:dyDescent="0.2">
      <c r="A665" s="8">
        <v>664</v>
      </c>
      <c r="B665" s="17">
        <v>45288</v>
      </c>
      <c r="C665" s="7" t="s">
        <v>677</v>
      </c>
      <c r="D665" s="7" t="s">
        <v>14</v>
      </c>
      <c r="E665" s="8">
        <v>4</v>
      </c>
      <c r="F665" s="18">
        <v>500</v>
      </c>
      <c r="G665" s="19">
        <v>2000</v>
      </c>
      <c r="H665" t="str">
        <f>VLOOKUP(C665,'Customers Raw'!$A$2:$G$1001,2,FALSE)</f>
        <v>Female</v>
      </c>
      <c r="I665">
        <f>VLOOKUP(C665,'Customers Raw'!$A$2:$I$1001,3,FALSE)</f>
        <v>44</v>
      </c>
      <c r="J665" t="str">
        <f>VLOOKUP($C665,'Customers Raw'!$A$2:$I$1001,4,FALSE)</f>
        <v>36-45</v>
      </c>
      <c r="K665">
        <f>VLOOKUP($C665,'Customers Raw'!$A$2:$I$1001,5,FALSE)</f>
        <v>70000</v>
      </c>
      <c r="L665">
        <f>VLOOKUP($C665,'Customers Raw'!$A$2:$I$1001,6,FALSE)</f>
        <v>5</v>
      </c>
      <c r="M665" t="str">
        <f>VLOOKUP($C665,'Customers Raw'!$A$2:$I$1001,7,FALSE)</f>
        <v>Graduate Degree</v>
      </c>
      <c r="N665" t="str">
        <f>_xlfn.XLOOKUP(C665,'Customers Raw'!$A$2:$A$1001,'Customers Raw'!$I$2:$I$1001,,0)</f>
        <v>Macedonia</v>
      </c>
    </row>
    <row r="666" spans="1:14" x14ac:dyDescent="0.2">
      <c r="A666" s="8">
        <v>665</v>
      </c>
      <c r="B666" s="17">
        <v>45036</v>
      </c>
      <c r="C666" s="7" t="s">
        <v>678</v>
      </c>
      <c r="D666" s="7" t="s">
        <v>14</v>
      </c>
      <c r="E666" s="8">
        <v>1</v>
      </c>
      <c r="F666" s="18">
        <v>50</v>
      </c>
      <c r="G666" s="19">
        <v>50</v>
      </c>
      <c r="H666" t="str">
        <f>VLOOKUP(C666,'Customers Raw'!$A$2:$G$1001,2,FALSE)</f>
        <v>Male</v>
      </c>
      <c r="I666">
        <f>VLOOKUP(C666,'Customers Raw'!$A$2:$I$1001,3,FALSE)</f>
        <v>57</v>
      </c>
      <c r="J666" t="str">
        <f>VLOOKUP($C666,'Customers Raw'!$A$2:$I$1001,4,FALSE)</f>
        <v>56-65</v>
      </c>
      <c r="K666">
        <f>VLOOKUP($C666,'Customers Raw'!$A$2:$I$1001,5,FALSE)</f>
        <v>80000</v>
      </c>
      <c r="L666">
        <f>VLOOKUP($C666,'Customers Raw'!$A$2:$I$1001,6,FALSE)</f>
        <v>0</v>
      </c>
      <c r="M666" t="str">
        <f>VLOOKUP($C666,'Customers Raw'!$A$2:$I$1001,7,FALSE)</f>
        <v>Graduate Degree</v>
      </c>
      <c r="N666" t="str">
        <f>_xlfn.XLOOKUP(C666,'Customers Raw'!$A$2:$A$1001,'Customers Raw'!$I$2:$I$1001,,0)</f>
        <v>Italy</v>
      </c>
    </row>
    <row r="667" spans="1:14" x14ac:dyDescent="0.2">
      <c r="A667" s="8">
        <v>666</v>
      </c>
      <c r="B667" s="17">
        <v>44959</v>
      </c>
      <c r="C667" s="7" t="s">
        <v>679</v>
      </c>
      <c r="D667" s="7" t="s">
        <v>16</v>
      </c>
      <c r="E667" s="8">
        <v>3</v>
      </c>
      <c r="F667" s="18">
        <v>50</v>
      </c>
      <c r="G667" s="19">
        <v>150</v>
      </c>
      <c r="H667" t="str">
        <f>VLOOKUP(C667,'Customers Raw'!$A$2:$G$1001,2,FALSE)</f>
        <v>Male</v>
      </c>
      <c r="I667">
        <f>VLOOKUP(C667,'Customers Raw'!$A$2:$I$1001,3,FALSE)</f>
        <v>51</v>
      </c>
      <c r="J667" t="str">
        <f>VLOOKUP($C667,'Customers Raw'!$A$2:$I$1001,4,FALSE)</f>
        <v>46-55</v>
      </c>
      <c r="K667">
        <f>VLOOKUP($C667,'Customers Raw'!$A$2:$I$1001,5,FALSE)</f>
        <v>130000</v>
      </c>
      <c r="L667">
        <f>VLOOKUP($C667,'Customers Raw'!$A$2:$I$1001,6,FALSE)</f>
        <v>1</v>
      </c>
      <c r="M667" t="str">
        <f>VLOOKUP($C667,'Customers Raw'!$A$2:$I$1001,7,FALSE)</f>
        <v>Graduate Degree</v>
      </c>
      <c r="N667" t="str">
        <f>_xlfn.XLOOKUP(C667,'Customers Raw'!$A$2:$A$1001,'Customers Raw'!$I$2:$I$1001,,0)</f>
        <v>Norway</v>
      </c>
    </row>
    <row r="668" spans="1:14" x14ac:dyDescent="0.2">
      <c r="A668" s="8">
        <v>667</v>
      </c>
      <c r="B668" s="17">
        <v>45139</v>
      </c>
      <c r="C668" s="7" t="s">
        <v>680</v>
      </c>
      <c r="D668" s="7" t="s">
        <v>16</v>
      </c>
      <c r="E668" s="8">
        <v>1</v>
      </c>
      <c r="F668" s="18">
        <v>500</v>
      </c>
      <c r="G668" s="19">
        <v>500</v>
      </c>
      <c r="H668" t="str">
        <f>VLOOKUP(C668,'Customers Raw'!$A$2:$G$1001,2,FALSE)</f>
        <v>Female</v>
      </c>
      <c r="I668">
        <f>VLOOKUP(C668,'Customers Raw'!$A$2:$I$1001,3,FALSE)</f>
        <v>29</v>
      </c>
      <c r="J668" t="str">
        <f>VLOOKUP($C668,'Customers Raw'!$A$2:$I$1001,4,FALSE)</f>
        <v>26-35</v>
      </c>
      <c r="K668">
        <f>VLOOKUP($C668,'Customers Raw'!$A$2:$I$1001,5,FALSE)</f>
        <v>60000</v>
      </c>
      <c r="L668">
        <f>VLOOKUP($C668,'Customers Raw'!$A$2:$I$1001,6,FALSE)</f>
        <v>1</v>
      </c>
      <c r="M668" t="str">
        <f>VLOOKUP($C668,'Customers Raw'!$A$2:$I$1001,7,FALSE)</f>
        <v>Partial College</v>
      </c>
      <c r="N668" t="str">
        <f>_xlfn.XLOOKUP(C668,'Customers Raw'!$A$2:$A$1001,'Customers Raw'!$I$2:$I$1001,,0)</f>
        <v>Croatia</v>
      </c>
    </row>
    <row r="669" spans="1:14" x14ac:dyDescent="0.2">
      <c r="A669" s="8">
        <v>668</v>
      </c>
      <c r="B669" s="17">
        <v>45135</v>
      </c>
      <c r="C669" s="7" t="s">
        <v>681</v>
      </c>
      <c r="D669" s="7" t="s">
        <v>16</v>
      </c>
      <c r="E669" s="8">
        <v>3</v>
      </c>
      <c r="F669" s="18">
        <v>50</v>
      </c>
      <c r="G669" s="19">
        <v>150</v>
      </c>
      <c r="H669" t="str">
        <f>VLOOKUP(C669,'Customers Raw'!$A$2:$G$1001,2,FALSE)</f>
        <v>Female</v>
      </c>
      <c r="I669">
        <f>VLOOKUP(C669,'Customers Raw'!$A$2:$I$1001,3,FALSE)</f>
        <v>62</v>
      </c>
      <c r="J669" t="str">
        <f>VLOOKUP($C669,'Customers Raw'!$A$2:$I$1001,4,FALSE)</f>
        <v>56-65</v>
      </c>
      <c r="K669">
        <f>VLOOKUP($C669,'Customers Raw'!$A$2:$I$1001,5,FALSE)</f>
        <v>40000</v>
      </c>
      <c r="L669">
        <f>VLOOKUP($C669,'Customers Raw'!$A$2:$I$1001,6,FALSE)</f>
        <v>5</v>
      </c>
      <c r="M669" t="str">
        <f>VLOOKUP($C669,'Customers Raw'!$A$2:$I$1001,7,FALSE)</f>
        <v>High School</v>
      </c>
      <c r="N669" t="str">
        <f>_xlfn.XLOOKUP(C669,'Customers Raw'!$A$2:$A$1001,'Customers Raw'!$I$2:$I$1001,,0)</f>
        <v>Italy</v>
      </c>
    </row>
    <row r="670" spans="1:14" x14ac:dyDescent="0.2">
      <c r="A670" s="8">
        <v>669</v>
      </c>
      <c r="B670" s="17">
        <v>45096</v>
      </c>
      <c r="C670" s="7" t="s">
        <v>682</v>
      </c>
      <c r="D670" s="7" t="s">
        <v>11</v>
      </c>
      <c r="E670" s="8">
        <v>4</v>
      </c>
      <c r="F670" s="18">
        <v>300</v>
      </c>
      <c r="G670" s="19">
        <v>1200</v>
      </c>
      <c r="H670" t="str">
        <f>VLOOKUP(C670,'Customers Raw'!$A$2:$G$1001,2,FALSE)</f>
        <v>Male</v>
      </c>
      <c r="I670">
        <f>VLOOKUP(C670,'Customers Raw'!$A$2:$I$1001,3,FALSE)</f>
        <v>24</v>
      </c>
      <c r="J670" t="str">
        <f>VLOOKUP($C670,'Customers Raw'!$A$2:$I$1001,4,FALSE)</f>
        <v>18-25</v>
      </c>
      <c r="K670">
        <f>VLOOKUP($C670,'Customers Raw'!$A$2:$I$1001,5,FALSE)</f>
        <v>60000</v>
      </c>
      <c r="L670">
        <f>VLOOKUP($C670,'Customers Raw'!$A$2:$I$1001,6,FALSE)</f>
        <v>0</v>
      </c>
      <c r="M670" t="str">
        <f>VLOOKUP($C670,'Customers Raw'!$A$2:$I$1001,7,FALSE)</f>
        <v>Graduate Degree</v>
      </c>
      <c r="N670" t="str">
        <f>_xlfn.XLOOKUP(C670,'Customers Raw'!$A$2:$A$1001,'Customers Raw'!$I$2:$I$1001,,0)</f>
        <v>Monaco</v>
      </c>
    </row>
    <row r="671" spans="1:14" x14ac:dyDescent="0.2">
      <c r="A671" s="8">
        <v>670</v>
      </c>
      <c r="B671" s="17">
        <v>45204</v>
      </c>
      <c r="C671" s="7" t="s">
        <v>683</v>
      </c>
      <c r="D671" s="7" t="s">
        <v>11</v>
      </c>
      <c r="E671" s="8">
        <v>1</v>
      </c>
      <c r="F671" s="18">
        <v>30</v>
      </c>
      <c r="G671" s="19">
        <v>30</v>
      </c>
      <c r="H671" t="str">
        <f>VLOOKUP(C671,'Customers Raw'!$A$2:$G$1001,2,FALSE)</f>
        <v>Male</v>
      </c>
      <c r="I671">
        <f>VLOOKUP(C671,'Customers Raw'!$A$2:$I$1001,3,FALSE)</f>
        <v>27</v>
      </c>
      <c r="J671" t="str">
        <f>VLOOKUP($C671,'Customers Raw'!$A$2:$I$1001,4,FALSE)</f>
        <v>26-35</v>
      </c>
      <c r="K671">
        <f>VLOOKUP($C671,'Customers Raw'!$A$2:$I$1001,5,FALSE)</f>
        <v>60000</v>
      </c>
      <c r="L671">
        <f>VLOOKUP($C671,'Customers Raw'!$A$2:$I$1001,6,FALSE)</f>
        <v>2</v>
      </c>
      <c r="M671" t="str">
        <f>VLOOKUP($C671,'Customers Raw'!$A$2:$I$1001,7,FALSE)</f>
        <v>High School</v>
      </c>
      <c r="N671" t="str">
        <f>_xlfn.XLOOKUP(C671,'Customers Raw'!$A$2:$A$1001,'Customers Raw'!$I$2:$I$1001,,0)</f>
        <v>Moldova</v>
      </c>
    </row>
    <row r="672" spans="1:14" x14ac:dyDescent="0.2">
      <c r="A672" s="8">
        <v>671</v>
      </c>
      <c r="B672" s="17">
        <v>45165</v>
      </c>
      <c r="C672" s="7" t="s">
        <v>684</v>
      </c>
      <c r="D672" s="7" t="s">
        <v>16</v>
      </c>
      <c r="E672" s="8">
        <v>3</v>
      </c>
      <c r="F672" s="18">
        <v>50</v>
      </c>
      <c r="G672" s="19">
        <v>150</v>
      </c>
      <c r="H672" t="str">
        <f>VLOOKUP(C672,'Customers Raw'!$A$2:$G$1001,2,FALSE)</f>
        <v>Male</v>
      </c>
      <c r="I672">
        <f>VLOOKUP(C672,'Customers Raw'!$A$2:$I$1001,3,FALSE)</f>
        <v>62</v>
      </c>
      <c r="J672" t="str">
        <f>VLOOKUP($C672,'Customers Raw'!$A$2:$I$1001,4,FALSE)</f>
        <v>56-65</v>
      </c>
      <c r="K672">
        <f>VLOOKUP($C672,'Customers Raw'!$A$2:$I$1001,5,FALSE)</f>
        <v>70000</v>
      </c>
      <c r="L672">
        <f>VLOOKUP($C672,'Customers Raw'!$A$2:$I$1001,6,FALSE)</f>
        <v>2</v>
      </c>
      <c r="M672" t="str">
        <f>VLOOKUP($C672,'Customers Raw'!$A$2:$I$1001,7,FALSE)</f>
        <v>Partial College</v>
      </c>
      <c r="N672" t="str">
        <f>_xlfn.XLOOKUP(C672,'Customers Raw'!$A$2:$A$1001,'Customers Raw'!$I$2:$I$1001,,0)</f>
        <v>Moldova</v>
      </c>
    </row>
    <row r="673" spans="1:14" x14ac:dyDescent="0.2">
      <c r="A673" s="8">
        <v>672</v>
      </c>
      <c r="B673" s="17">
        <v>45139</v>
      </c>
      <c r="C673" s="7" t="s">
        <v>685</v>
      </c>
      <c r="D673" s="7" t="s">
        <v>11</v>
      </c>
      <c r="E673" s="8">
        <v>2</v>
      </c>
      <c r="F673" s="18">
        <v>50</v>
      </c>
      <c r="G673" s="19">
        <v>100</v>
      </c>
      <c r="H673" t="str">
        <f>VLOOKUP(C673,'Customers Raw'!$A$2:$G$1001,2,FALSE)</f>
        <v>Female</v>
      </c>
      <c r="I673">
        <f>VLOOKUP(C673,'Customers Raw'!$A$2:$I$1001,3,FALSE)</f>
        <v>34</v>
      </c>
      <c r="J673" t="str">
        <f>VLOOKUP($C673,'Customers Raw'!$A$2:$I$1001,4,FALSE)</f>
        <v>26-35</v>
      </c>
      <c r="K673">
        <f>VLOOKUP($C673,'Customers Raw'!$A$2:$I$1001,5,FALSE)</f>
        <v>60000</v>
      </c>
      <c r="L673">
        <f>VLOOKUP($C673,'Customers Raw'!$A$2:$I$1001,6,FALSE)</f>
        <v>1</v>
      </c>
      <c r="M673" t="str">
        <f>VLOOKUP($C673,'Customers Raw'!$A$2:$I$1001,7,FALSE)</f>
        <v>Graduate Degree</v>
      </c>
      <c r="N673" t="str">
        <f>_xlfn.XLOOKUP(C673,'Customers Raw'!$A$2:$A$1001,'Customers Raw'!$I$2:$I$1001,,0)</f>
        <v>Macedonia</v>
      </c>
    </row>
    <row r="674" spans="1:14" x14ac:dyDescent="0.2">
      <c r="A674" s="8">
        <v>673</v>
      </c>
      <c r="B674" s="17">
        <v>44958</v>
      </c>
      <c r="C674" s="7" t="s">
        <v>686</v>
      </c>
      <c r="D674" s="7" t="s">
        <v>14</v>
      </c>
      <c r="E674" s="8">
        <v>3</v>
      </c>
      <c r="F674" s="18">
        <v>500</v>
      </c>
      <c r="G674" s="19">
        <v>1500</v>
      </c>
      <c r="H674" t="str">
        <f>VLOOKUP(C674,'Customers Raw'!$A$2:$G$1001,2,FALSE)</f>
        <v>Female</v>
      </c>
      <c r="I674">
        <f>VLOOKUP(C674,'Customers Raw'!$A$2:$I$1001,3,FALSE)</f>
        <v>43</v>
      </c>
      <c r="J674" t="str">
        <f>VLOOKUP($C674,'Customers Raw'!$A$2:$I$1001,4,FALSE)</f>
        <v>36-45</v>
      </c>
      <c r="K674">
        <f>VLOOKUP($C674,'Customers Raw'!$A$2:$I$1001,5,FALSE)</f>
        <v>40000</v>
      </c>
      <c r="L674">
        <f>VLOOKUP($C674,'Customers Raw'!$A$2:$I$1001,6,FALSE)</f>
        <v>0</v>
      </c>
      <c r="M674" t="str">
        <f>VLOOKUP($C674,'Customers Raw'!$A$2:$I$1001,7,FALSE)</f>
        <v>High School</v>
      </c>
      <c r="N674" t="str">
        <f>_xlfn.XLOOKUP(C674,'Customers Raw'!$A$2:$A$1001,'Customers Raw'!$I$2:$I$1001,,0)</f>
        <v>Sweden</v>
      </c>
    </row>
    <row r="675" spans="1:14" x14ac:dyDescent="0.2">
      <c r="A675" s="8">
        <v>674</v>
      </c>
      <c r="B675" s="17">
        <v>45032</v>
      </c>
      <c r="C675" s="7" t="s">
        <v>687</v>
      </c>
      <c r="D675" s="7" t="s">
        <v>14</v>
      </c>
      <c r="E675" s="8">
        <v>1</v>
      </c>
      <c r="F675" s="18">
        <v>300</v>
      </c>
      <c r="G675" s="19">
        <v>300</v>
      </c>
      <c r="H675" t="str">
        <f>VLOOKUP(C675,'Customers Raw'!$A$2:$G$1001,2,FALSE)</f>
        <v>Female</v>
      </c>
      <c r="I675">
        <f>VLOOKUP(C675,'Customers Raw'!$A$2:$I$1001,3,FALSE)</f>
        <v>38</v>
      </c>
      <c r="J675" t="str">
        <f>VLOOKUP($C675,'Customers Raw'!$A$2:$I$1001,4,FALSE)</f>
        <v>36-45</v>
      </c>
      <c r="K675">
        <f>VLOOKUP($C675,'Customers Raw'!$A$2:$I$1001,5,FALSE)</f>
        <v>70000</v>
      </c>
      <c r="L675">
        <f>VLOOKUP($C675,'Customers Raw'!$A$2:$I$1001,6,FALSE)</f>
        <v>4</v>
      </c>
      <c r="M675" t="str">
        <f>VLOOKUP($C675,'Customers Raw'!$A$2:$I$1001,7,FALSE)</f>
        <v>Graduate Degree</v>
      </c>
      <c r="N675" t="str">
        <f>_xlfn.XLOOKUP(C675,'Customers Raw'!$A$2:$A$1001,'Customers Raw'!$I$2:$I$1001,,0)</f>
        <v>Ukraine</v>
      </c>
    </row>
    <row r="676" spans="1:14" x14ac:dyDescent="0.2">
      <c r="A676" s="8">
        <v>675</v>
      </c>
      <c r="B676" s="17">
        <v>45142</v>
      </c>
      <c r="C676" s="7" t="s">
        <v>688</v>
      </c>
      <c r="D676" s="7" t="s">
        <v>14</v>
      </c>
      <c r="E676" s="8">
        <v>2</v>
      </c>
      <c r="F676" s="18">
        <v>30</v>
      </c>
      <c r="G676" s="19">
        <v>60</v>
      </c>
      <c r="H676" t="str">
        <f>VLOOKUP(C676,'Customers Raw'!$A$2:$G$1001,2,FALSE)</f>
        <v>Female</v>
      </c>
      <c r="I676">
        <f>VLOOKUP(C676,'Customers Raw'!$A$2:$I$1001,3,FALSE)</f>
        <v>45</v>
      </c>
      <c r="J676" t="str">
        <f>VLOOKUP($C676,'Customers Raw'!$A$2:$I$1001,4,FALSE)</f>
        <v>36-45</v>
      </c>
      <c r="K676">
        <f>VLOOKUP($C676,'Customers Raw'!$A$2:$I$1001,5,FALSE)</f>
        <v>30000</v>
      </c>
      <c r="L676">
        <f>VLOOKUP($C676,'Customers Raw'!$A$2:$I$1001,6,FALSE)</f>
        <v>2</v>
      </c>
      <c r="M676" t="str">
        <f>VLOOKUP($C676,'Customers Raw'!$A$2:$I$1001,7,FALSE)</f>
        <v>High School</v>
      </c>
      <c r="N676" t="str">
        <f>_xlfn.XLOOKUP(C676,'Customers Raw'!$A$2:$A$1001,'Customers Raw'!$I$2:$I$1001,,0)</f>
        <v>Finland</v>
      </c>
    </row>
    <row r="677" spans="1:14" x14ac:dyDescent="0.2">
      <c r="A677" s="8">
        <v>676</v>
      </c>
      <c r="B677" s="17">
        <v>45126</v>
      </c>
      <c r="C677" s="7" t="s">
        <v>689</v>
      </c>
      <c r="D677" s="7" t="s">
        <v>16</v>
      </c>
      <c r="E677" s="8">
        <v>3</v>
      </c>
      <c r="F677" s="18">
        <v>500</v>
      </c>
      <c r="G677" s="19">
        <v>1500</v>
      </c>
      <c r="H677" t="str">
        <f>VLOOKUP(C677,'Customers Raw'!$A$2:$G$1001,2,FALSE)</f>
        <v>Male</v>
      </c>
      <c r="I677">
        <f>VLOOKUP(C677,'Customers Raw'!$A$2:$I$1001,3,FALSE)</f>
        <v>63</v>
      </c>
      <c r="J677" t="str">
        <f>VLOOKUP($C677,'Customers Raw'!$A$2:$I$1001,4,FALSE)</f>
        <v>56-65</v>
      </c>
      <c r="K677">
        <f>VLOOKUP($C677,'Customers Raw'!$A$2:$I$1001,5,FALSE)</f>
        <v>100000</v>
      </c>
      <c r="L677">
        <f>VLOOKUP($C677,'Customers Raw'!$A$2:$I$1001,6,FALSE)</f>
        <v>3</v>
      </c>
      <c r="M677" t="str">
        <f>VLOOKUP($C677,'Customers Raw'!$A$2:$I$1001,7,FALSE)</f>
        <v>Bachelors</v>
      </c>
      <c r="N677" t="str">
        <f>_xlfn.XLOOKUP(C677,'Customers Raw'!$A$2:$A$1001,'Customers Raw'!$I$2:$I$1001,,0)</f>
        <v>Bulgaria</v>
      </c>
    </row>
    <row r="678" spans="1:14" x14ac:dyDescent="0.2">
      <c r="A678" s="8">
        <v>677</v>
      </c>
      <c r="B678" s="17">
        <v>45226</v>
      </c>
      <c r="C678" s="7" t="s">
        <v>690</v>
      </c>
      <c r="D678" s="7" t="s">
        <v>11</v>
      </c>
      <c r="E678" s="8">
        <v>3</v>
      </c>
      <c r="F678" s="18">
        <v>500</v>
      </c>
      <c r="G678" s="19">
        <v>1500</v>
      </c>
      <c r="H678" t="str">
        <f>VLOOKUP(C678,'Customers Raw'!$A$2:$G$1001,2,FALSE)</f>
        <v>Female</v>
      </c>
      <c r="I678">
        <f>VLOOKUP(C678,'Customers Raw'!$A$2:$I$1001,3,FALSE)</f>
        <v>19</v>
      </c>
      <c r="J678" t="str">
        <f>VLOOKUP($C678,'Customers Raw'!$A$2:$I$1001,4,FALSE)</f>
        <v>18-25</v>
      </c>
      <c r="K678">
        <f>VLOOKUP($C678,'Customers Raw'!$A$2:$I$1001,5,FALSE)</f>
        <v>40000</v>
      </c>
      <c r="L678">
        <f>VLOOKUP($C678,'Customers Raw'!$A$2:$I$1001,6,FALSE)</f>
        <v>2</v>
      </c>
      <c r="M678" t="str">
        <f>VLOOKUP($C678,'Customers Raw'!$A$2:$I$1001,7,FALSE)</f>
        <v>Partial College</v>
      </c>
      <c r="N678" t="str">
        <f>_xlfn.XLOOKUP(C678,'Customers Raw'!$A$2:$A$1001,'Customers Raw'!$I$2:$I$1001,,0)</f>
        <v>Guernsey</v>
      </c>
    </row>
    <row r="679" spans="1:14" x14ac:dyDescent="0.2">
      <c r="A679" s="8">
        <v>678</v>
      </c>
      <c r="B679" s="17">
        <v>45283</v>
      </c>
      <c r="C679" s="7" t="s">
        <v>691</v>
      </c>
      <c r="D679" s="7" t="s">
        <v>16</v>
      </c>
      <c r="E679" s="8">
        <v>3</v>
      </c>
      <c r="F679" s="18">
        <v>300</v>
      </c>
      <c r="G679" s="19">
        <v>900</v>
      </c>
      <c r="H679" t="str">
        <f>VLOOKUP(C679,'Customers Raw'!$A$2:$G$1001,2,FALSE)</f>
        <v>Female</v>
      </c>
      <c r="I679">
        <f>VLOOKUP(C679,'Customers Raw'!$A$2:$I$1001,3,FALSE)</f>
        <v>60</v>
      </c>
      <c r="J679" t="str">
        <f>VLOOKUP($C679,'Customers Raw'!$A$2:$I$1001,4,FALSE)</f>
        <v>56-65</v>
      </c>
      <c r="K679">
        <f>VLOOKUP($C679,'Customers Raw'!$A$2:$I$1001,5,FALSE)</f>
        <v>60000</v>
      </c>
      <c r="L679">
        <f>VLOOKUP($C679,'Customers Raw'!$A$2:$I$1001,6,FALSE)</f>
        <v>4</v>
      </c>
      <c r="M679" t="str">
        <f>VLOOKUP($C679,'Customers Raw'!$A$2:$I$1001,7,FALSE)</f>
        <v>Graduate Degree</v>
      </c>
      <c r="N679" t="str">
        <f>_xlfn.XLOOKUP(C679,'Customers Raw'!$A$2:$A$1001,'Customers Raw'!$I$2:$I$1001,,0)</f>
        <v>Slovenia</v>
      </c>
    </row>
    <row r="680" spans="1:14" x14ac:dyDescent="0.2">
      <c r="A680" s="8">
        <v>679</v>
      </c>
      <c r="B680" s="17">
        <v>44937</v>
      </c>
      <c r="C680" s="7" t="s">
        <v>692</v>
      </c>
      <c r="D680" s="7" t="s">
        <v>11</v>
      </c>
      <c r="E680" s="8">
        <v>3</v>
      </c>
      <c r="F680" s="18">
        <v>30</v>
      </c>
      <c r="G680" s="19">
        <v>90</v>
      </c>
      <c r="H680" t="str">
        <f>VLOOKUP(C680,'Customers Raw'!$A$2:$G$1001,2,FALSE)</f>
        <v>Female</v>
      </c>
      <c r="I680">
        <f>VLOOKUP(C680,'Customers Raw'!$A$2:$I$1001,3,FALSE)</f>
        <v>18</v>
      </c>
      <c r="J680" t="str">
        <f>VLOOKUP($C680,'Customers Raw'!$A$2:$I$1001,4,FALSE)</f>
        <v>18-25</v>
      </c>
      <c r="K680">
        <f>VLOOKUP($C680,'Customers Raw'!$A$2:$I$1001,5,FALSE)</f>
        <v>80000</v>
      </c>
      <c r="L680">
        <f>VLOOKUP($C680,'Customers Raw'!$A$2:$I$1001,6,FALSE)</f>
        <v>5</v>
      </c>
      <c r="M680" t="str">
        <f>VLOOKUP($C680,'Customers Raw'!$A$2:$I$1001,7,FALSE)</f>
        <v>Bachelors</v>
      </c>
      <c r="N680" t="str">
        <f>_xlfn.XLOOKUP(C680,'Customers Raw'!$A$2:$A$1001,'Customers Raw'!$I$2:$I$1001,,0)</f>
        <v>Sweden</v>
      </c>
    </row>
    <row r="681" spans="1:14" x14ac:dyDescent="0.2">
      <c r="A681" s="8">
        <v>680</v>
      </c>
      <c r="B681" s="17">
        <v>45221</v>
      </c>
      <c r="C681" s="7" t="s">
        <v>693</v>
      </c>
      <c r="D681" s="7" t="s">
        <v>14</v>
      </c>
      <c r="E681" s="8">
        <v>3</v>
      </c>
      <c r="F681" s="18">
        <v>300</v>
      </c>
      <c r="G681" s="19">
        <v>900</v>
      </c>
      <c r="H681" t="str">
        <f>VLOOKUP(C681,'Customers Raw'!$A$2:$G$1001,2,FALSE)</f>
        <v>Female</v>
      </c>
      <c r="I681">
        <f>VLOOKUP(C681,'Customers Raw'!$A$2:$I$1001,3,FALSE)</f>
        <v>53</v>
      </c>
      <c r="J681" t="str">
        <f>VLOOKUP($C681,'Customers Raw'!$A$2:$I$1001,4,FALSE)</f>
        <v>46-55</v>
      </c>
      <c r="K681">
        <f>VLOOKUP($C681,'Customers Raw'!$A$2:$I$1001,5,FALSE)</f>
        <v>60000</v>
      </c>
      <c r="L681">
        <f>VLOOKUP($C681,'Customers Raw'!$A$2:$I$1001,6,FALSE)</f>
        <v>4</v>
      </c>
      <c r="M681" t="str">
        <f>VLOOKUP($C681,'Customers Raw'!$A$2:$I$1001,7,FALSE)</f>
        <v>Bachelors</v>
      </c>
      <c r="N681" t="str">
        <f>_xlfn.XLOOKUP(C681,'Customers Raw'!$A$2:$A$1001,'Customers Raw'!$I$2:$I$1001,,0)</f>
        <v>Andorra</v>
      </c>
    </row>
    <row r="682" spans="1:14" x14ac:dyDescent="0.2">
      <c r="A682" s="8">
        <v>681</v>
      </c>
      <c r="B682" s="17">
        <v>45121</v>
      </c>
      <c r="C682" s="7" t="s">
        <v>694</v>
      </c>
      <c r="D682" s="7" t="s">
        <v>16</v>
      </c>
      <c r="E682" s="8">
        <v>2</v>
      </c>
      <c r="F682" s="18">
        <v>30</v>
      </c>
      <c r="G682" s="19">
        <v>60</v>
      </c>
      <c r="H682" t="str">
        <f>VLOOKUP(C682,'Customers Raw'!$A$2:$G$1001,2,FALSE)</f>
        <v>Female</v>
      </c>
      <c r="I682">
        <f>VLOOKUP(C682,'Customers Raw'!$A$2:$I$1001,3,FALSE)</f>
        <v>43</v>
      </c>
      <c r="J682" t="str">
        <f>VLOOKUP($C682,'Customers Raw'!$A$2:$I$1001,4,FALSE)</f>
        <v>36-45</v>
      </c>
      <c r="K682">
        <f>VLOOKUP($C682,'Customers Raw'!$A$2:$I$1001,5,FALSE)</f>
        <v>60000</v>
      </c>
      <c r="L682">
        <f>VLOOKUP($C682,'Customers Raw'!$A$2:$I$1001,6,FALSE)</f>
        <v>0</v>
      </c>
      <c r="M682" t="str">
        <f>VLOOKUP($C682,'Customers Raw'!$A$2:$I$1001,7,FALSE)</f>
        <v>Partial College</v>
      </c>
      <c r="N682" t="str">
        <f>_xlfn.XLOOKUP(C682,'Customers Raw'!$A$2:$A$1001,'Customers Raw'!$I$2:$I$1001,,0)</f>
        <v>Greece</v>
      </c>
    </row>
    <row r="683" spans="1:14" x14ac:dyDescent="0.2">
      <c r="A683" s="8">
        <v>682</v>
      </c>
      <c r="B683" s="17">
        <v>45171</v>
      </c>
      <c r="C683" s="7" t="s">
        <v>695</v>
      </c>
      <c r="D683" s="7" t="s">
        <v>11</v>
      </c>
      <c r="E683" s="8">
        <v>4</v>
      </c>
      <c r="F683" s="18">
        <v>300</v>
      </c>
      <c r="G683" s="19">
        <v>1200</v>
      </c>
      <c r="H683" t="str">
        <f>VLOOKUP(C683,'Customers Raw'!$A$2:$G$1001,2,FALSE)</f>
        <v>Male</v>
      </c>
      <c r="I683">
        <f>VLOOKUP(C683,'Customers Raw'!$A$2:$I$1001,3,FALSE)</f>
        <v>46</v>
      </c>
      <c r="J683" t="str">
        <f>VLOOKUP($C683,'Customers Raw'!$A$2:$I$1001,4,FALSE)</f>
        <v>46-55</v>
      </c>
      <c r="K683">
        <f>VLOOKUP($C683,'Customers Raw'!$A$2:$I$1001,5,FALSE)</f>
        <v>80000</v>
      </c>
      <c r="L683">
        <f>VLOOKUP($C683,'Customers Raw'!$A$2:$I$1001,6,FALSE)</f>
        <v>4</v>
      </c>
      <c r="M683" t="str">
        <f>VLOOKUP($C683,'Customers Raw'!$A$2:$I$1001,7,FALSE)</f>
        <v>Graduate Degree</v>
      </c>
      <c r="N683" t="str">
        <f>_xlfn.XLOOKUP(C683,'Customers Raw'!$A$2:$A$1001,'Customers Raw'!$I$2:$I$1001,,0)</f>
        <v>Vatican City</v>
      </c>
    </row>
    <row r="684" spans="1:14" x14ac:dyDescent="0.2">
      <c r="A684" s="8">
        <v>683</v>
      </c>
      <c r="B684" s="17">
        <v>44930</v>
      </c>
      <c r="C684" s="7" t="s">
        <v>696</v>
      </c>
      <c r="D684" s="7" t="s">
        <v>11</v>
      </c>
      <c r="E684" s="8">
        <v>2</v>
      </c>
      <c r="F684" s="18">
        <v>500</v>
      </c>
      <c r="G684" s="19">
        <v>1000</v>
      </c>
      <c r="H684" t="str">
        <f>VLOOKUP(C684,'Customers Raw'!$A$2:$G$1001,2,FALSE)</f>
        <v>Male</v>
      </c>
      <c r="I684">
        <f>VLOOKUP(C684,'Customers Raw'!$A$2:$I$1001,3,FALSE)</f>
        <v>38</v>
      </c>
      <c r="J684" t="str">
        <f>VLOOKUP($C684,'Customers Raw'!$A$2:$I$1001,4,FALSE)</f>
        <v>36-45</v>
      </c>
      <c r="K684">
        <f>VLOOKUP($C684,'Customers Raw'!$A$2:$I$1001,5,FALSE)</f>
        <v>20000</v>
      </c>
      <c r="L684">
        <f>VLOOKUP($C684,'Customers Raw'!$A$2:$I$1001,6,FALSE)</f>
        <v>3</v>
      </c>
      <c r="M684" t="str">
        <f>VLOOKUP($C684,'Customers Raw'!$A$2:$I$1001,7,FALSE)</f>
        <v>Partial High School</v>
      </c>
      <c r="N684" t="str">
        <f>_xlfn.XLOOKUP(C684,'Customers Raw'!$A$2:$A$1001,'Customers Raw'!$I$2:$I$1001,,0)</f>
        <v>Belarus</v>
      </c>
    </row>
    <row r="685" spans="1:14" x14ac:dyDescent="0.2">
      <c r="A685" s="8">
        <v>684</v>
      </c>
      <c r="B685" s="17">
        <v>45107</v>
      </c>
      <c r="C685" s="7" t="s">
        <v>697</v>
      </c>
      <c r="D685" s="7" t="s">
        <v>14</v>
      </c>
      <c r="E685" s="8">
        <v>2</v>
      </c>
      <c r="F685" s="18">
        <v>500</v>
      </c>
      <c r="G685" s="19">
        <v>1000</v>
      </c>
      <c r="H685" t="str">
        <f>VLOOKUP(C685,'Customers Raw'!$A$2:$G$1001,2,FALSE)</f>
        <v>Female</v>
      </c>
      <c r="I685">
        <f>VLOOKUP(C685,'Customers Raw'!$A$2:$I$1001,3,FALSE)</f>
        <v>28</v>
      </c>
      <c r="J685" t="str">
        <f>VLOOKUP($C685,'Customers Raw'!$A$2:$I$1001,4,FALSE)</f>
        <v>26-35</v>
      </c>
      <c r="K685">
        <f>VLOOKUP($C685,'Customers Raw'!$A$2:$I$1001,5,FALSE)</f>
        <v>90000</v>
      </c>
      <c r="L685">
        <f>VLOOKUP($C685,'Customers Raw'!$A$2:$I$1001,6,FALSE)</f>
        <v>5</v>
      </c>
      <c r="M685" t="str">
        <f>VLOOKUP($C685,'Customers Raw'!$A$2:$I$1001,7,FALSE)</f>
        <v>Partial College</v>
      </c>
      <c r="N685" t="str">
        <f>_xlfn.XLOOKUP(C685,'Customers Raw'!$A$2:$A$1001,'Customers Raw'!$I$2:$I$1001,,0)</f>
        <v>San Marino</v>
      </c>
    </row>
    <row r="686" spans="1:14" x14ac:dyDescent="0.2">
      <c r="A686" s="8">
        <v>685</v>
      </c>
      <c r="B686" s="17">
        <v>45079</v>
      </c>
      <c r="C686" s="7" t="s">
        <v>698</v>
      </c>
      <c r="D686" s="7" t="s">
        <v>16</v>
      </c>
      <c r="E686" s="8">
        <v>2</v>
      </c>
      <c r="F686" s="18">
        <v>25</v>
      </c>
      <c r="G686" s="19">
        <v>50</v>
      </c>
      <c r="H686" t="str">
        <f>VLOOKUP(C686,'Customers Raw'!$A$2:$G$1001,2,FALSE)</f>
        <v>Male</v>
      </c>
      <c r="I686">
        <f>VLOOKUP(C686,'Customers Raw'!$A$2:$I$1001,3,FALSE)</f>
        <v>57</v>
      </c>
      <c r="J686" t="str">
        <f>VLOOKUP($C686,'Customers Raw'!$A$2:$I$1001,4,FALSE)</f>
        <v>56-65</v>
      </c>
      <c r="K686">
        <f>VLOOKUP($C686,'Customers Raw'!$A$2:$I$1001,5,FALSE)</f>
        <v>60000</v>
      </c>
      <c r="L686">
        <f>VLOOKUP($C686,'Customers Raw'!$A$2:$I$1001,6,FALSE)</f>
        <v>4</v>
      </c>
      <c r="M686" t="str">
        <f>VLOOKUP($C686,'Customers Raw'!$A$2:$I$1001,7,FALSE)</f>
        <v>Bachelors</v>
      </c>
      <c r="N686" t="str">
        <f>_xlfn.XLOOKUP(C686,'Customers Raw'!$A$2:$A$1001,'Customers Raw'!$I$2:$I$1001,,0)</f>
        <v>Romania</v>
      </c>
    </row>
    <row r="687" spans="1:14" x14ac:dyDescent="0.2">
      <c r="A687" s="8">
        <v>686</v>
      </c>
      <c r="B687" s="17">
        <v>45126</v>
      </c>
      <c r="C687" s="7" t="s">
        <v>699</v>
      </c>
      <c r="D687" s="7" t="s">
        <v>16</v>
      </c>
      <c r="E687" s="8">
        <v>4</v>
      </c>
      <c r="F687" s="18">
        <v>50</v>
      </c>
      <c r="G687" s="19">
        <v>200</v>
      </c>
      <c r="H687" t="str">
        <f>VLOOKUP(C687,'Customers Raw'!$A$2:$G$1001,2,FALSE)</f>
        <v>Female</v>
      </c>
      <c r="I687">
        <f>VLOOKUP(C687,'Customers Raw'!$A$2:$I$1001,3,FALSE)</f>
        <v>28</v>
      </c>
      <c r="J687" t="str">
        <f>VLOOKUP($C687,'Customers Raw'!$A$2:$I$1001,4,FALSE)</f>
        <v>26-35</v>
      </c>
      <c r="K687">
        <f>VLOOKUP($C687,'Customers Raw'!$A$2:$I$1001,5,FALSE)</f>
        <v>60000</v>
      </c>
      <c r="L687">
        <f>VLOOKUP($C687,'Customers Raw'!$A$2:$I$1001,6,FALSE)</f>
        <v>3</v>
      </c>
      <c r="M687" t="str">
        <f>VLOOKUP($C687,'Customers Raw'!$A$2:$I$1001,7,FALSE)</f>
        <v>Graduate Degree</v>
      </c>
      <c r="N687" t="str">
        <f>_xlfn.XLOOKUP(C687,'Customers Raw'!$A$2:$A$1001,'Customers Raw'!$I$2:$I$1001,,0)</f>
        <v>Italy</v>
      </c>
    </row>
    <row r="688" spans="1:14" x14ac:dyDescent="0.2">
      <c r="A688" s="8">
        <v>687</v>
      </c>
      <c r="B688" s="17">
        <v>45141</v>
      </c>
      <c r="C688" s="7" t="s">
        <v>700</v>
      </c>
      <c r="D688" s="7" t="s">
        <v>16</v>
      </c>
      <c r="E688" s="8">
        <v>1</v>
      </c>
      <c r="F688" s="18">
        <v>300</v>
      </c>
      <c r="G688" s="19">
        <v>300</v>
      </c>
      <c r="H688" t="str">
        <f>VLOOKUP(C688,'Customers Raw'!$A$2:$G$1001,2,FALSE)</f>
        <v>Female</v>
      </c>
      <c r="I688">
        <f>VLOOKUP(C688,'Customers Raw'!$A$2:$I$1001,3,FALSE)</f>
        <v>53</v>
      </c>
      <c r="J688" t="str">
        <f>VLOOKUP($C688,'Customers Raw'!$A$2:$I$1001,4,FALSE)</f>
        <v>46-55</v>
      </c>
      <c r="K688">
        <f>VLOOKUP($C688,'Customers Raw'!$A$2:$I$1001,5,FALSE)</f>
        <v>40000</v>
      </c>
      <c r="L688">
        <f>VLOOKUP($C688,'Customers Raw'!$A$2:$I$1001,6,FALSE)</f>
        <v>1</v>
      </c>
      <c r="M688" t="str">
        <f>VLOOKUP($C688,'Customers Raw'!$A$2:$I$1001,7,FALSE)</f>
        <v>Partial College</v>
      </c>
      <c r="N688" t="str">
        <f>_xlfn.XLOOKUP(C688,'Customers Raw'!$A$2:$A$1001,'Customers Raw'!$I$2:$I$1001,,0)</f>
        <v>Latvia</v>
      </c>
    </row>
    <row r="689" spans="1:14" x14ac:dyDescent="0.2">
      <c r="A689" s="8">
        <v>688</v>
      </c>
      <c r="B689" s="17">
        <v>45202</v>
      </c>
      <c r="C689" s="7" t="s">
        <v>701</v>
      </c>
      <c r="D689" s="7" t="s">
        <v>14</v>
      </c>
      <c r="E689" s="8">
        <v>4</v>
      </c>
      <c r="F689" s="18">
        <v>25</v>
      </c>
      <c r="G689" s="19">
        <v>100</v>
      </c>
      <c r="H689" t="str">
        <f>VLOOKUP(C689,'Customers Raw'!$A$2:$G$1001,2,FALSE)</f>
        <v>Male</v>
      </c>
      <c r="I689">
        <f>VLOOKUP(C689,'Customers Raw'!$A$2:$I$1001,3,FALSE)</f>
        <v>56</v>
      </c>
      <c r="J689" t="str">
        <f>VLOOKUP($C689,'Customers Raw'!$A$2:$I$1001,4,FALSE)</f>
        <v>56-65</v>
      </c>
      <c r="K689">
        <f>VLOOKUP($C689,'Customers Raw'!$A$2:$I$1001,5,FALSE)</f>
        <v>30000</v>
      </c>
      <c r="L689">
        <f>VLOOKUP($C689,'Customers Raw'!$A$2:$I$1001,6,FALSE)</f>
        <v>0</v>
      </c>
      <c r="M689" t="str">
        <f>VLOOKUP($C689,'Customers Raw'!$A$2:$I$1001,7,FALSE)</f>
        <v>Partial College</v>
      </c>
      <c r="N689" t="str">
        <f>_xlfn.XLOOKUP(C689,'Customers Raw'!$A$2:$A$1001,'Customers Raw'!$I$2:$I$1001,,0)</f>
        <v>Ukraine</v>
      </c>
    </row>
    <row r="690" spans="1:14" x14ac:dyDescent="0.2">
      <c r="A690" s="8">
        <v>689</v>
      </c>
      <c r="B690" s="17">
        <v>45206</v>
      </c>
      <c r="C690" s="7" t="s">
        <v>702</v>
      </c>
      <c r="D690" s="7" t="s">
        <v>16</v>
      </c>
      <c r="E690" s="8">
        <v>2</v>
      </c>
      <c r="F690" s="18">
        <v>50</v>
      </c>
      <c r="G690" s="19">
        <v>100</v>
      </c>
      <c r="H690" t="str">
        <f>VLOOKUP(C690,'Customers Raw'!$A$2:$G$1001,2,FALSE)</f>
        <v>Male</v>
      </c>
      <c r="I690">
        <f>VLOOKUP(C690,'Customers Raw'!$A$2:$I$1001,3,FALSE)</f>
        <v>57</v>
      </c>
      <c r="J690" t="str">
        <f>VLOOKUP($C690,'Customers Raw'!$A$2:$I$1001,4,FALSE)</f>
        <v>56-65</v>
      </c>
      <c r="K690">
        <f>VLOOKUP($C690,'Customers Raw'!$A$2:$I$1001,5,FALSE)</f>
        <v>60000</v>
      </c>
      <c r="L690">
        <f>VLOOKUP($C690,'Customers Raw'!$A$2:$I$1001,6,FALSE)</f>
        <v>0</v>
      </c>
      <c r="M690" t="str">
        <f>VLOOKUP($C690,'Customers Raw'!$A$2:$I$1001,7,FALSE)</f>
        <v>Bachelors</v>
      </c>
      <c r="N690" t="str">
        <f>_xlfn.XLOOKUP(C690,'Customers Raw'!$A$2:$A$1001,'Customers Raw'!$I$2:$I$1001,,0)</f>
        <v>Belgium</v>
      </c>
    </row>
    <row r="691" spans="1:14" x14ac:dyDescent="0.2">
      <c r="A691" s="8">
        <v>690</v>
      </c>
      <c r="B691" s="17">
        <v>45235</v>
      </c>
      <c r="C691" s="7" t="s">
        <v>703</v>
      </c>
      <c r="D691" s="7" t="s">
        <v>14</v>
      </c>
      <c r="E691" s="8">
        <v>3</v>
      </c>
      <c r="F691" s="18">
        <v>300</v>
      </c>
      <c r="G691" s="19">
        <v>900</v>
      </c>
      <c r="H691" t="str">
        <f>VLOOKUP(C691,'Customers Raw'!$A$2:$G$1001,2,FALSE)</f>
        <v>Female</v>
      </c>
      <c r="I691">
        <f>VLOOKUP(C691,'Customers Raw'!$A$2:$I$1001,3,FALSE)</f>
        <v>52</v>
      </c>
      <c r="J691" t="str">
        <f>VLOOKUP($C691,'Customers Raw'!$A$2:$I$1001,4,FALSE)</f>
        <v>46-55</v>
      </c>
      <c r="K691">
        <f>VLOOKUP($C691,'Customers Raw'!$A$2:$I$1001,5,FALSE)</f>
        <v>30000</v>
      </c>
      <c r="L691">
        <f>VLOOKUP($C691,'Customers Raw'!$A$2:$I$1001,6,FALSE)</f>
        <v>0</v>
      </c>
      <c r="M691" t="str">
        <f>VLOOKUP($C691,'Customers Raw'!$A$2:$I$1001,7,FALSE)</f>
        <v>High School</v>
      </c>
      <c r="N691" t="str">
        <f>_xlfn.XLOOKUP(C691,'Customers Raw'!$A$2:$A$1001,'Customers Raw'!$I$2:$I$1001,,0)</f>
        <v>Ireland</v>
      </c>
    </row>
    <row r="692" spans="1:14" x14ac:dyDescent="0.2">
      <c r="A692" s="8">
        <v>691</v>
      </c>
      <c r="B692" s="17">
        <v>45039</v>
      </c>
      <c r="C692" s="7" t="s">
        <v>704</v>
      </c>
      <c r="D692" s="7" t="s">
        <v>14</v>
      </c>
      <c r="E692" s="8">
        <v>3</v>
      </c>
      <c r="F692" s="18">
        <v>30</v>
      </c>
      <c r="G692" s="19">
        <v>90</v>
      </c>
      <c r="H692" t="str">
        <f>VLOOKUP(C692,'Customers Raw'!$A$2:$G$1001,2,FALSE)</f>
        <v>Female</v>
      </c>
      <c r="I692">
        <f>VLOOKUP(C692,'Customers Raw'!$A$2:$I$1001,3,FALSE)</f>
        <v>51</v>
      </c>
      <c r="J692" t="str">
        <f>VLOOKUP($C692,'Customers Raw'!$A$2:$I$1001,4,FALSE)</f>
        <v>46-55</v>
      </c>
      <c r="K692">
        <f>VLOOKUP($C692,'Customers Raw'!$A$2:$I$1001,5,FALSE)</f>
        <v>130000</v>
      </c>
      <c r="L692">
        <f>VLOOKUP($C692,'Customers Raw'!$A$2:$I$1001,6,FALSE)</f>
        <v>1</v>
      </c>
      <c r="M692" t="str">
        <f>VLOOKUP($C692,'Customers Raw'!$A$2:$I$1001,7,FALSE)</f>
        <v>Bachelors</v>
      </c>
      <c r="N692" t="str">
        <f>_xlfn.XLOOKUP(C692,'Customers Raw'!$A$2:$A$1001,'Customers Raw'!$I$2:$I$1001,,0)</f>
        <v>Hungary</v>
      </c>
    </row>
    <row r="693" spans="1:14" x14ac:dyDescent="0.2">
      <c r="A693" s="8">
        <v>692</v>
      </c>
      <c r="B693" s="17">
        <v>45176</v>
      </c>
      <c r="C693" s="7" t="s">
        <v>705</v>
      </c>
      <c r="D693" s="7" t="s">
        <v>14</v>
      </c>
      <c r="E693" s="8">
        <v>2</v>
      </c>
      <c r="F693" s="18">
        <v>50</v>
      </c>
      <c r="G693" s="19">
        <v>100</v>
      </c>
      <c r="H693" t="str">
        <f>VLOOKUP(C693,'Customers Raw'!$A$2:$G$1001,2,FALSE)</f>
        <v>Female</v>
      </c>
      <c r="I693">
        <f>VLOOKUP(C693,'Customers Raw'!$A$2:$I$1001,3,FALSE)</f>
        <v>64</v>
      </c>
      <c r="J693" t="str">
        <f>VLOOKUP($C693,'Customers Raw'!$A$2:$I$1001,4,FALSE)</f>
        <v>56-65</v>
      </c>
      <c r="K693">
        <f>VLOOKUP($C693,'Customers Raw'!$A$2:$I$1001,5,FALSE)</f>
        <v>50000</v>
      </c>
      <c r="L693">
        <f>VLOOKUP($C693,'Customers Raw'!$A$2:$I$1001,6,FALSE)</f>
        <v>1</v>
      </c>
      <c r="M693" t="str">
        <f>VLOOKUP($C693,'Customers Raw'!$A$2:$I$1001,7,FALSE)</f>
        <v>Bachelors</v>
      </c>
      <c r="N693" t="str">
        <f>_xlfn.XLOOKUP(C693,'Customers Raw'!$A$2:$A$1001,'Customers Raw'!$I$2:$I$1001,,0)</f>
        <v>Greece</v>
      </c>
    </row>
    <row r="694" spans="1:14" x14ac:dyDescent="0.2">
      <c r="A694" s="8">
        <v>693</v>
      </c>
      <c r="B694" s="17">
        <v>45039</v>
      </c>
      <c r="C694" s="7" t="s">
        <v>706</v>
      </c>
      <c r="D694" s="7" t="s">
        <v>11</v>
      </c>
      <c r="E694" s="8">
        <v>3</v>
      </c>
      <c r="F694" s="18">
        <v>500</v>
      </c>
      <c r="G694" s="19">
        <v>1500</v>
      </c>
      <c r="H694" t="str">
        <f>VLOOKUP(C694,'Customers Raw'!$A$2:$G$1001,2,FALSE)</f>
        <v>Male</v>
      </c>
      <c r="I694">
        <f>VLOOKUP(C694,'Customers Raw'!$A$2:$I$1001,3,FALSE)</f>
        <v>41</v>
      </c>
      <c r="J694" t="str">
        <f>VLOOKUP($C694,'Customers Raw'!$A$2:$I$1001,4,FALSE)</f>
        <v>36-45</v>
      </c>
      <c r="K694">
        <f>VLOOKUP($C694,'Customers Raw'!$A$2:$I$1001,5,FALSE)</f>
        <v>70000</v>
      </c>
      <c r="L694">
        <f>VLOOKUP($C694,'Customers Raw'!$A$2:$I$1001,6,FALSE)</f>
        <v>1</v>
      </c>
      <c r="M694" t="str">
        <f>VLOOKUP($C694,'Customers Raw'!$A$2:$I$1001,7,FALSE)</f>
        <v>Bachelors</v>
      </c>
      <c r="N694" t="str">
        <f>_xlfn.XLOOKUP(C694,'Customers Raw'!$A$2:$A$1001,'Customers Raw'!$I$2:$I$1001,,0)</f>
        <v>Ukraine</v>
      </c>
    </row>
    <row r="695" spans="1:14" x14ac:dyDescent="0.2">
      <c r="A695" s="8">
        <v>694</v>
      </c>
      <c r="B695" s="17">
        <v>45066</v>
      </c>
      <c r="C695" s="7" t="s">
        <v>707</v>
      </c>
      <c r="D695" s="7" t="s">
        <v>16</v>
      </c>
      <c r="E695" s="8">
        <v>2</v>
      </c>
      <c r="F695" s="18">
        <v>25</v>
      </c>
      <c r="G695" s="19">
        <v>50</v>
      </c>
      <c r="H695" t="str">
        <f>VLOOKUP(C695,'Customers Raw'!$A$2:$G$1001,2,FALSE)</f>
        <v>Female</v>
      </c>
      <c r="I695">
        <f>VLOOKUP(C695,'Customers Raw'!$A$2:$I$1001,3,FALSE)</f>
        <v>39</v>
      </c>
      <c r="J695" t="str">
        <f>VLOOKUP($C695,'Customers Raw'!$A$2:$I$1001,4,FALSE)</f>
        <v>36-45</v>
      </c>
      <c r="K695">
        <f>VLOOKUP($C695,'Customers Raw'!$A$2:$I$1001,5,FALSE)</f>
        <v>60000</v>
      </c>
      <c r="L695">
        <f>VLOOKUP($C695,'Customers Raw'!$A$2:$I$1001,6,FALSE)</f>
        <v>4</v>
      </c>
      <c r="M695" t="str">
        <f>VLOOKUP($C695,'Customers Raw'!$A$2:$I$1001,7,FALSE)</f>
        <v>Bachelors</v>
      </c>
      <c r="N695" t="str">
        <f>_xlfn.XLOOKUP(C695,'Customers Raw'!$A$2:$A$1001,'Customers Raw'!$I$2:$I$1001,,0)</f>
        <v>Belgium</v>
      </c>
    </row>
    <row r="696" spans="1:14" x14ac:dyDescent="0.2">
      <c r="A696" s="8">
        <v>695</v>
      </c>
      <c r="B696" s="17">
        <v>45150</v>
      </c>
      <c r="C696" s="7" t="s">
        <v>708</v>
      </c>
      <c r="D696" s="7" t="s">
        <v>16</v>
      </c>
      <c r="E696" s="8">
        <v>3</v>
      </c>
      <c r="F696" s="18">
        <v>50</v>
      </c>
      <c r="G696" s="19">
        <v>150</v>
      </c>
      <c r="H696" t="str">
        <f>VLOOKUP(C696,'Customers Raw'!$A$2:$G$1001,2,FALSE)</f>
        <v>Female</v>
      </c>
      <c r="I696">
        <f>VLOOKUP(C696,'Customers Raw'!$A$2:$I$1001,3,FALSE)</f>
        <v>22</v>
      </c>
      <c r="J696" t="str">
        <f>VLOOKUP($C696,'Customers Raw'!$A$2:$I$1001,4,FALSE)</f>
        <v>18-25</v>
      </c>
      <c r="K696">
        <f>VLOOKUP($C696,'Customers Raw'!$A$2:$I$1001,5,FALSE)</f>
        <v>80000</v>
      </c>
      <c r="L696">
        <f>VLOOKUP($C696,'Customers Raw'!$A$2:$I$1001,6,FALSE)</f>
        <v>3</v>
      </c>
      <c r="M696" t="str">
        <f>VLOOKUP($C696,'Customers Raw'!$A$2:$I$1001,7,FALSE)</f>
        <v>Graduate Degree</v>
      </c>
      <c r="N696" t="str">
        <f>_xlfn.XLOOKUP(C696,'Customers Raw'!$A$2:$A$1001,'Customers Raw'!$I$2:$I$1001,,0)</f>
        <v>Spain</v>
      </c>
    </row>
    <row r="697" spans="1:14" x14ac:dyDescent="0.2">
      <c r="A697" s="8">
        <v>696</v>
      </c>
      <c r="B697" s="17">
        <v>45175</v>
      </c>
      <c r="C697" s="7" t="s">
        <v>709</v>
      </c>
      <c r="D697" s="7" t="s">
        <v>14</v>
      </c>
      <c r="E697" s="8">
        <v>4</v>
      </c>
      <c r="F697" s="18">
        <v>50</v>
      </c>
      <c r="G697" s="19">
        <v>200</v>
      </c>
      <c r="H697" t="str">
        <f>VLOOKUP(C697,'Customers Raw'!$A$2:$G$1001,2,FALSE)</f>
        <v>Female</v>
      </c>
      <c r="I697">
        <f>VLOOKUP(C697,'Customers Raw'!$A$2:$I$1001,3,FALSE)</f>
        <v>50</v>
      </c>
      <c r="J697" t="str">
        <f>VLOOKUP($C697,'Customers Raw'!$A$2:$I$1001,4,FALSE)</f>
        <v>46-55</v>
      </c>
      <c r="K697">
        <f>VLOOKUP($C697,'Customers Raw'!$A$2:$I$1001,5,FALSE)</f>
        <v>80000</v>
      </c>
      <c r="L697">
        <f>VLOOKUP($C697,'Customers Raw'!$A$2:$I$1001,6,FALSE)</f>
        <v>5</v>
      </c>
      <c r="M697" t="str">
        <f>VLOOKUP($C697,'Customers Raw'!$A$2:$I$1001,7,FALSE)</f>
        <v>Partial College</v>
      </c>
      <c r="N697" t="str">
        <f>_xlfn.XLOOKUP(C697,'Customers Raw'!$A$2:$A$1001,'Customers Raw'!$I$2:$I$1001,,0)</f>
        <v>Norway</v>
      </c>
    </row>
    <row r="698" spans="1:14" x14ac:dyDescent="0.2">
      <c r="A698" s="8">
        <v>697</v>
      </c>
      <c r="B698" s="17">
        <v>44941</v>
      </c>
      <c r="C698" s="7" t="s">
        <v>710</v>
      </c>
      <c r="D698" s="7" t="s">
        <v>14</v>
      </c>
      <c r="E698" s="8">
        <v>1</v>
      </c>
      <c r="F698" s="18">
        <v>500</v>
      </c>
      <c r="G698" s="19">
        <v>500</v>
      </c>
      <c r="H698" t="str">
        <f>VLOOKUP(C698,'Customers Raw'!$A$2:$G$1001,2,FALSE)</f>
        <v>Male</v>
      </c>
      <c r="I698">
        <f>VLOOKUP(C698,'Customers Raw'!$A$2:$I$1001,3,FALSE)</f>
        <v>53</v>
      </c>
      <c r="J698" t="str">
        <f>VLOOKUP($C698,'Customers Raw'!$A$2:$I$1001,4,FALSE)</f>
        <v>46-55</v>
      </c>
      <c r="K698">
        <f>VLOOKUP($C698,'Customers Raw'!$A$2:$I$1001,5,FALSE)</f>
        <v>60000</v>
      </c>
      <c r="L698">
        <f>VLOOKUP($C698,'Customers Raw'!$A$2:$I$1001,6,FALSE)</f>
        <v>0</v>
      </c>
      <c r="M698" t="str">
        <f>VLOOKUP($C698,'Customers Raw'!$A$2:$I$1001,7,FALSE)</f>
        <v>Partial College</v>
      </c>
      <c r="N698" t="str">
        <f>_xlfn.XLOOKUP(C698,'Customers Raw'!$A$2:$A$1001,'Customers Raw'!$I$2:$I$1001,,0)</f>
        <v>Poland</v>
      </c>
    </row>
    <row r="699" spans="1:14" x14ac:dyDescent="0.2">
      <c r="A699" s="8">
        <v>698</v>
      </c>
      <c r="B699" s="17">
        <v>45126</v>
      </c>
      <c r="C699" s="7" t="s">
        <v>711</v>
      </c>
      <c r="D699" s="7" t="s">
        <v>16</v>
      </c>
      <c r="E699" s="8">
        <v>1</v>
      </c>
      <c r="F699" s="18">
        <v>300</v>
      </c>
      <c r="G699" s="19">
        <v>300</v>
      </c>
      <c r="H699" t="str">
        <f>VLOOKUP(C699,'Customers Raw'!$A$2:$G$1001,2,FALSE)</f>
        <v>Female</v>
      </c>
      <c r="I699">
        <f>VLOOKUP(C699,'Customers Raw'!$A$2:$I$1001,3,FALSE)</f>
        <v>64</v>
      </c>
      <c r="J699" t="str">
        <f>VLOOKUP($C699,'Customers Raw'!$A$2:$I$1001,4,FALSE)</f>
        <v>56-65</v>
      </c>
      <c r="K699">
        <f>VLOOKUP($C699,'Customers Raw'!$A$2:$I$1001,5,FALSE)</f>
        <v>30000</v>
      </c>
      <c r="L699">
        <f>VLOOKUP($C699,'Customers Raw'!$A$2:$I$1001,6,FALSE)</f>
        <v>0</v>
      </c>
      <c r="M699" t="str">
        <f>VLOOKUP($C699,'Customers Raw'!$A$2:$I$1001,7,FALSE)</f>
        <v>Partial High School</v>
      </c>
      <c r="N699" t="str">
        <f>_xlfn.XLOOKUP(C699,'Customers Raw'!$A$2:$A$1001,'Customers Raw'!$I$2:$I$1001,,0)</f>
        <v>Czech Republic</v>
      </c>
    </row>
    <row r="700" spans="1:14" x14ac:dyDescent="0.2">
      <c r="A700" s="8">
        <v>699</v>
      </c>
      <c r="B700" s="17">
        <v>45099</v>
      </c>
      <c r="C700" s="7" t="s">
        <v>712</v>
      </c>
      <c r="D700" s="7" t="s">
        <v>14</v>
      </c>
      <c r="E700" s="8">
        <v>4</v>
      </c>
      <c r="F700" s="18">
        <v>30</v>
      </c>
      <c r="G700" s="19">
        <v>120</v>
      </c>
      <c r="H700" t="str">
        <f>VLOOKUP(C700,'Customers Raw'!$A$2:$G$1001,2,FALSE)</f>
        <v>Female</v>
      </c>
      <c r="I700">
        <f>VLOOKUP(C700,'Customers Raw'!$A$2:$I$1001,3,FALSE)</f>
        <v>37</v>
      </c>
      <c r="J700" t="str">
        <f>VLOOKUP($C700,'Customers Raw'!$A$2:$I$1001,4,FALSE)</f>
        <v>36-45</v>
      </c>
      <c r="K700">
        <f>VLOOKUP($C700,'Customers Raw'!$A$2:$I$1001,5,FALSE)</f>
        <v>20000</v>
      </c>
      <c r="L700">
        <f>VLOOKUP($C700,'Customers Raw'!$A$2:$I$1001,6,FALSE)</f>
        <v>2</v>
      </c>
      <c r="M700" t="str">
        <f>VLOOKUP($C700,'Customers Raw'!$A$2:$I$1001,7,FALSE)</f>
        <v>Partial High School</v>
      </c>
      <c r="N700" t="str">
        <f>_xlfn.XLOOKUP(C700,'Customers Raw'!$A$2:$A$1001,'Customers Raw'!$I$2:$I$1001,,0)</f>
        <v>Belarus</v>
      </c>
    </row>
    <row r="701" spans="1:14" x14ac:dyDescent="0.2">
      <c r="A701" s="8">
        <v>700</v>
      </c>
      <c r="B701" s="17">
        <v>45269</v>
      </c>
      <c r="C701" s="7" t="s">
        <v>713</v>
      </c>
      <c r="D701" s="7" t="s">
        <v>16</v>
      </c>
      <c r="E701" s="8">
        <v>4</v>
      </c>
      <c r="F701" s="18">
        <v>500</v>
      </c>
      <c r="G701" s="19">
        <v>2000</v>
      </c>
      <c r="H701" t="str">
        <f>VLOOKUP(C701,'Customers Raw'!$A$2:$G$1001,2,FALSE)</f>
        <v>Male</v>
      </c>
      <c r="I701">
        <f>VLOOKUP(C701,'Customers Raw'!$A$2:$I$1001,3,FALSE)</f>
        <v>36</v>
      </c>
      <c r="J701" t="str">
        <f>VLOOKUP($C701,'Customers Raw'!$A$2:$I$1001,4,FALSE)</f>
        <v>36-45</v>
      </c>
      <c r="K701">
        <f>VLOOKUP($C701,'Customers Raw'!$A$2:$I$1001,5,FALSE)</f>
        <v>90000</v>
      </c>
      <c r="L701">
        <f>VLOOKUP($C701,'Customers Raw'!$A$2:$I$1001,6,FALSE)</f>
        <v>0</v>
      </c>
      <c r="M701" t="str">
        <f>VLOOKUP($C701,'Customers Raw'!$A$2:$I$1001,7,FALSE)</f>
        <v>Partial College</v>
      </c>
      <c r="N701" t="str">
        <f>_xlfn.XLOOKUP(C701,'Customers Raw'!$A$2:$A$1001,'Customers Raw'!$I$2:$I$1001,,0)</f>
        <v>Guernsey</v>
      </c>
    </row>
    <row r="702" spans="1:14" x14ac:dyDescent="0.2">
      <c r="A702" s="8">
        <v>701</v>
      </c>
      <c r="B702" s="17">
        <v>45274</v>
      </c>
      <c r="C702" s="7" t="s">
        <v>714</v>
      </c>
      <c r="D702" s="7" t="s">
        <v>11</v>
      </c>
      <c r="E702" s="8">
        <v>2</v>
      </c>
      <c r="F702" s="18">
        <v>30</v>
      </c>
      <c r="G702" s="19">
        <v>60</v>
      </c>
      <c r="H702" t="str">
        <f>VLOOKUP(C702,'Customers Raw'!$A$2:$G$1001,2,FALSE)</f>
        <v>Female</v>
      </c>
      <c r="I702">
        <f>VLOOKUP(C702,'Customers Raw'!$A$2:$I$1001,3,FALSE)</f>
        <v>52</v>
      </c>
      <c r="J702" t="str">
        <f>VLOOKUP($C702,'Customers Raw'!$A$2:$I$1001,4,FALSE)</f>
        <v>46-55</v>
      </c>
      <c r="K702">
        <f>VLOOKUP($C702,'Customers Raw'!$A$2:$I$1001,5,FALSE)</f>
        <v>70000</v>
      </c>
      <c r="L702">
        <f>VLOOKUP($C702,'Customers Raw'!$A$2:$I$1001,6,FALSE)</f>
        <v>4</v>
      </c>
      <c r="M702" t="str">
        <f>VLOOKUP($C702,'Customers Raw'!$A$2:$I$1001,7,FALSE)</f>
        <v>Bachelors</v>
      </c>
      <c r="N702" t="str">
        <f>_xlfn.XLOOKUP(C702,'Customers Raw'!$A$2:$A$1001,'Customers Raw'!$I$2:$I$1001,,0)</f>
        <v>France</v>
      </c>
    </row>
    <row r="703" spans="1:14" x14ac:dyDescent="0.2">
      <c r="A703" s="8">
        <v>702</v>
      </c>
      <c r="B703" s="17">
        <v>45134</v>
      </c>
      <c r="C703" s="7" t="s">
        <v>715</v>
      </c>
      <c r="D703" s="7" t="s">
        <v>14</v>
      </c>
      <c r="E703" s="8">
        <v>2</v>
      </c>
      <c r="F703" s="18">
        <v>300</v>
      </c>
      <c r="G703" s="19">
        <v>600</v>
      </c>
      <c r="H703" t="str">
        <f>VLOOKUP(C703,'Customers Raw'!$A$2:$G$1001,2,FALSE)</f>
        <v>Female</v>
      </c>
      <c r="I703">
        <f>VLOOKUP(C703,'Customers Raw'!$A$2:$I$1001,3,FALSE)</f>
        <v>60</v>
      </c>
      <c r="J703" t="str">
        <f>VLOOKUP($C703,'Customers Raw'!$A$2:$I$1001,4,FALSE)</f>
        <v>56-65</v>
      </c>
      <c r="K703">
        <f>VLOOKUP($C703,'Customers Raw'!$A$2:$I$1001,5,FALSE)</f>
        <v>30000</v>
      </c>
      <c r="L703">
        <f>VLOOKUP($C703,'Customers Raw'!$A$2:$I$1001,6,FALSE)</f>
        <v>0</v>
      </c>
      <c r="M703" t="str">
        <f>VLOOKUP($C703,'Customers Raw'!$A$2:$I$1001,7,FALSE)</f>
        <v>High School</v>
      </c>
      <c r="N703" t="str">
        <f>_xlfn.XLOOKUP(C703,'Customers Raw'!$A$2:$A$1001,'Customers Raw'!$I$2:$I$1001,,0)</f>
        <v>Denmark</v>
      </c>
    </row>
    <row r="704" spans="1:14" x14ac:dyDescent="0.2">
      <c r="A704" s="8">
        <v>703</v>
      </c>
      <c r="B704" s="17">
        <v>45011</v>
      </c>
      <c r="C704" s="7" t="s">
        <v>716</v>
      </c>
      <c r="D704" s="7" t="s">
        <v>16</v>
      </c>
      <c r="E704" s="8">
        <v>2</v>
      </c>
      <c r="F704" s="18">
        <v>50</v>
      </c>
      <c r="G704" s="19">
        <v>100</v>
      </c>
      <c r="H704" t="str">
        <f>VLOOKUP(C704,'Customers Raw'!$A$2:$G$1001,2,FALSE)</f>
        <v>Male</v>
      </c>
      <c r="I704">
        <f>VLOOKUP(C704,'Customers Raw'!$A$2:$I$1001,3,FALSE)</f>
        <v>34</v>
      </c>
      <c r="J704" t="str">
        <f>VLOOKUP($C704,'Customers Raw'!$A$2:$I$1001,4,FALSE)</f>
        <v>26-35</v>
      </c>
      <c r="K704">
        <f>VLOOKUP($C704,'Customers Raw'!$A$2:$I$1001,5,FALSE)</f>
        <v>120000</v>
      </c>
      <c r="L704">
        <f>VLOOKUP($C704,'Customers Raw'!$A$2:$I$1001,6,FALSE)</f>
        <v>1</v>
      </c>
      <c r="M704" t="str">
        <f>VLOOKUP($C704,'Customers Raw'!$A$2:$I$1001,7,FALSE)</f>
        <v>High School</v>
      </c>
      <c r="N704" t="str">
        <f>_xlfn.XLOOKUP(C704,'Customers Raw'!$A$2:$A$1001,'Customers Raw'!$I$2:$I$1001,,0)</f>
        <v>Slovenia</v>
      </c>
    </row>
    <row r="705" spans="1:14" x14ac:dyDescent="0.2">
      <c r="A705" s="8">
        <v>704</v>
      </c>
      <c r="B705" s="17">
        <v>45166</v>
      </c>
      <c r="C705" s="7" t="s">
        <v>717</v>
      </c>
      <c r="D705" s="7" t="s">
        <v>14</v>
      </c>
      <c r="E705" s="8">
        <v>3</v>
      </c>
      <c r="F705" s="18">
        <v>30</v>
      </c>
      <c r="G705" s="19">
        <v>90</v>
      </c>
      <c r="H705" t="str">
        <f>VLOOKUP(C705,'Customers Raw'!$A$2:$G$1001,2,FALSE)</f>
        <v>Female</v>
      </c>
      <c r="I705">
        <f>VLOOKUP(C705,'Customers Raw'!$A$2:$I$1001,3,FALSE)</f>
        <v>62</v>
      </c>
      <c r="J705" t="str">
        <f>VLOOKUP($C705,'Customers Raw'!$A$2:$I$1001,4,FALSE)</f>
        <v>56-65</v>
      </c>
      <c r="K705">
        <f>VLOOKUP($C705,'Customers Raw'!$A$2:$I$1001,5,FALSE)</f>
        <v>50000</v>
      </c>
      <c r="L705">
        <f>VLOOKUP($C705,'Customers Raw'!$A$2:$I$1001,6,FALSE)</f>
        <v>0</v>
      </c>
      <c r="M705" t="str">
        <f>VLOOKUP($C705,'Customers Raw'!$A$2:$I$1001,7,FALSE)</f>
        <v>Graduate Degree</v>
      </c>
      <c r="N705" t="str">
        <f>_xlfn.XLOOKUP(C705,'Customers Raw'!$A$2:$A$1001,'Customers Raw'!$I$2:$I$1001,,0)</f>
        <v>Belarus</v>
      </c>
    </row>
    <row r="706" spans="1:14" x14ac:dyDescent="0.2">
      <c r="A706" s="8">
        <v>705</v>
      </c>
      <c r="B706" s="17">
        <v>44992</v>
      </c>
      <c r="C706" s="7" t="s">
        <v>718</v>
      </c>
      <c r="D706" s="7" t="s">
        <v>16</v>
      </c>
      <c r="E706" s="8">
        <v>2</v>
      </c>
      <c r="F706" s="18">
        <v>25</v>
      </c>
      <c r="G706" s="19">
        <v>50</v>
      </c>
      <c r="H706" t="str">
        <f>VLOOKUP(C706,'Customers Raw'!$A$2:$G$1001,2,FALSE)</f>
        <v>Male</v>
      </c>
      <c r="I706">
        <f>VLOOKUP(C706,'Customers Raw'!$A$2:$I$1001,3,FALSE)</f>
        <v>60</v>
      </c>
      <c r="J706" t="str">
        <f>VLOOKUP($C706,'Customers Raw'!$A$2:$I$1001,4,FALSE)</f>
        <v>56-65</v>
      </c>
      <c r="K706">
        <f>VLOOKUP($C706,'Customers Raw'!$A$2:$I$1001,5,FALSE)</f>
        <v>40000</v>
      </c>
      <c r="L706">
        <f>VLOOKUP($C706,'Customers Raw'!$A$2:$I$1001,6,FALSE)</f>
        <v>0</v>
      </c>
      <c r="M706" t="str">
        <f>VLOOKUP($C706,'Customers Raw'!$A$2:$I$1001,7,FALSE)</f>
        <v>Bachelors</v>
      </c>
      <c r="N706" t="str">
        <f>_xlfn.XLOOKUP(C706,'Customers Raw'!$A$2:$A$1001,'Customers Raw'!$I$2:$I$1001,,0)</f>
        <v>Gibraltar</v>
      </c>
    </row>
    <row r="707" spans="1:14" x14ac:dyDescent="0.2">
      <c r="A707" s="8">
        <v>706</v>
      </c>
      <c r="B707" s="17">
        <v>45245</v>
      </c>
      <c r="C707" s="7" t="s">
        <v>719</v>
      </c>
      <c r="D707" s="7" t="s">
        <v>16</v>
      </c>
      <c r="E707" s="8">
        <v>4</v>
      </c>
      <c r="F707" s="18">
        <v>25</v>
      </c>
      <c r="G707" s="19">
        <v>100</v>
      </c>
      <c r="H707" t="str">
        <f>VLOOKUP(C707,'Customers Raw'!$A$2:$G$1001,2,FALSE)</f>
        <v>Male</v>
      </c>
      <c r="I707">
        <f>VLOOKUP(C707,'Customers Raw'!$A$2:$I$1001,3,FALSE)</f>
        <v>51</v>
      </c>
      <c r="J707" t="str">
        <f>VLOOKUP($C707,'Customers Raw'!$A$2:$I$1001,4,FALSE)</f>
        <v>46-55</v>
      </c>
      <c r="K707">
        <f>VLOOKUP($C707,'Customers Raw'!$A$2:$I$1001,5,FALSE)</f>
        <v>70000</v>
      </c>
      <c r="L707">
        <f>VLOOKUP($C707,'Customers Raw'!$A$2:$I$1001,6,FALSE)</f>
        <v>4</v>
      </c>
      <c r="M707" t="str">
        <f>VLOOKUP($C707,'Customers Raw'!$A$2:$I$1001,7,FALSE)</f>
        <v>Bachelors</v>
      </c>
      <c r="N707" t="str">
        <f>_xlfn.XLOOKUP(C707,'Customers Raw'!$A$2:$A$1001,'Customers Raw'!$I$2:$I$1001,,0)</f>
        <v>Gibraltar</v>
      </c>
    </row>
    <row r="708" spans="1:14" x14ac:dyDescent="0.2">
      <c r="A708" s="8">
        <v>707</v>
      </c>
      <c r="B708" s="17">
        <v>45200</v>
      </c>
      <c r="C708" s="7" t="s">
        <v>720</v>
      </c>
      <c r="D708" s="7" t="s">
        <v>14</v>
      </c>
      <c r="E708" s="8">
        <v>1</v>
      </c>
      <c r="F708" s="18">
        <v>500</v>
      </c>
      <c r="G708" s="19">
        <v>500</v>
      </c>
      <c r="H708" t="str">
        <f>VLOOKUP(C708,'Customers Raw'!$A$2:$G$1001,2,FALSE)</f>
        <v>Female</v>
      </c>
      <c r="I708">
        <f>VLOOKUP(C708,'Customers Raw'!$A$2:$I$1001,3,FALSE)</f>
        <v>26</v>
      </c>
      <c r="J708" t="str">
        <f>VLOOKUP($C708,'Customers Raw'!$A$2:$I$1001,4,FALSE)</f>
        <v>26-35</v>
      </c>
      <c r="K708">
        <f>VLOOKUP($C708,'Customers Raw'!$A$2:$I$1001,5,FALSE)</f>
        <v>60000</v>
      </c>
      <c r="L708">
        <f>VLOOKUP($C708,'Customers Raw'!$A$2:$I$1001,6,FALSE)</f>
        <v>0</v>
      </c>
      <c r="M708" t="str">
        <f>VLOOKUP($C708,'Customers Raw'!$A$2:$I$1001,7,FALSE)</f>
        <v>Partial College</v>
      </c>
      <c r="N708" t="str">
        <f>_xlfn.XLOOKUP(C708,'Customers Raw'!$A$2:$A$1001,'Customers Raw'!$I$2:$I$1001,,0)</f>
        <v>United Kingdom</v>
      </c>
    </row>
    <row r="709" spans="1:14" x14ac:dyDescent="0.2">
      <c r="A709" s="8">
        <v>708</v>
      </c>
      <c r="B709" s="17">
        <v>44940</v>
      </c>
      <c r="C709" s="7" t="s">
        <v>721</v>
      </c>
      <c r="D709" s="7" t="s">
        <v>11</v>
      </c>
      <c r="E709" s="8">
        <v>3</v>
      </c>
      <c r="F709" s="18">
        <v>300</v>
      </c>
      <c r="G709" s="19">
        <v>900</v>
      </c>
      <c r="H709" t="str">
        <f>VLOOKUP(C709,'Customers Raw'!$A$2:$G$1001,2,FALSE)</f>
        <v>Female</v>
      </c>
      <c r="I709">
        <f>VLOOKUP(C709,'Customers Raw'!$A$2:$I$1001,3,FALSE)</f>
        <v>43</v>
      </c>
      <c r="J709" t="str">
        <f>VLOOKUP($C709,'Customers Raw'!$A$2:$I$1001,4,FALSE)</f>
        <v>36-45</v>
      </c>
      <c r="K709">
        <f>VLOOKUP($C709,'Customers Raw'!$A$2:$I$1001,5,FALSE)</f>
        <v>70000</v>
      </c>
      <c r="L709">
        <f>VLOOKUP($C709,'Customers Raw'!$A$2:$I$1001,6,FALSE)</f>
        <v>1</v>
      </c>
      <c r="M709" t="str">
        <f>VLOOKUP($C709,'Customers Raw'!$A$2:$I$1001,7,FALSE)</f>
        <v>Partial College</v>
      </c>
      <c r="N709" t="str">
        <f>_xlfn.XLOOKUP(C709,'Customers Raw'!$A$2:$A$1001,'Customers Raw'!$I$2:$I$1001,,0)</f>
        <v>Denmark</v>
      </c>
    </row>
    <row r="710" spans="1:14" x14ac:dyDescent="0.2">
      <c r="A710" s="8">
        <v>709</v>
      </c>
      <c r="B710" s="17">
        <v>45128</v>
      </c>
      <c r="C710" s="7" t="s">
        <v>722</v>
      </c>
      <c r="D710" s="7" t="s">
        <v>16</v>
      </c>
      <c r="E710" s="8">
        <v>2</v>
      </c>
      <c r="F710" s="18">
        <v>500</v>
      </c>
      <c r="G710" s="19">
        <v>1000</v>
      </c>
      <c r="H710" t="str">
        <f>VLOOKUP(C710,'Customers Raw'!$A$2:$G$1001,2,FALSE)</f>
        <v>Female</v>
      </c>
      <c r="I710">
        <f>VLOOKUP(C710,'Customers Raw'!$A$2:$I$1001,3,FALSE)</f>
        <v>19</v>
      </c>
      <c r="J710" t="str">
        <f>VLOOKUP($C710,'Customers Raw'!$A$2:$I$1001,4,FALSE)</f>
        <v>18-25</v>
      </c>
      <c r="K710">
        <f>VLOOKUP($C710,'Customers Raw'!$A$2:$I$1001,5,FALSE)</f>
        <v>70000</v>
      </c>
      <c r="L710">
        <f>VLOOKUP($C710,'Customers Raw'!$A$2:$I$1001,6,FALSE)</f>
        <v>5</v>
      </c>
      <c r="M710" t="str">
        <f>VLOOKUP($C710,'Customers Raw'!$A$2:$I$1001,7,FALSE)</f>
        <v>Bachelors</v>
      </c>
      <c r="N710" t="str">
        <f>_xlfn.XLOOKUP(C710,'Customers Raw'!$A$2:$A$1001,'Customers Raw'!$I$2:$I$1001,,0)</f>
        <v>France</v>
      </c>
    </row>
    <row r="711" spans="1:14" x14ac:dyDescent="0.2">
      <c r="A711" s="8">
        <v>710</v>
      </c>
      <c r="B711" s="17">
        <v>45230</v>
      </c>
      <c r="C711" s="7" t="s">
        <v>723</v>
      </c>
      <c r="D711" s="7" t="s">
        <v>16</v>
      </c>
      <c r="E711" s="8">
        <v>3</v>
      </c>
      <c r="F711" s="18">
        <v>500</v>
      </c>
      <c r="G711" s="19">
        <v>1500</v>
      </c>
      <c r="H711" t="str">
        <f>VLOOKUP(C711,'Customers Raw'!$A$2:$G$1001,2,FALSE)</f>
        <v>Female</v>
      </c>
      <c r="I711">
        <f>VLOOKUP(C711,'Customers Raw'!$A$2:$I$1001,3,FALSE)</f>
        <v>26</v>
      </c>
      <c r="J711" t="str">
        <f>VLOOKUP($C711,'Customers Raw'!$A$2:$I$1001,4,FALSE)</f>
        <v>26-35</v>
      </c>
      <c r="K711">
        <f>VLOOKUP($C711,'Customers Raw'!$A$2:$I$1001,5,FALSE)</f>
        <v>70000</v>
      </c>
      <c r="L711">
        <f>VLOOKUP($C711,'Customers Raw'!$A$2:$I$1001,6,FALSE)</f>
        <v>2</v>
      </c>
      <c r="M711" t="str">
        <f>VLOOKUP($C711,'Customers Raw'!$A$2:$I$1001,7,FALSE)</f>
        <v>Bachelors</v>
      </c>
      <c r="N711" t="str">
        <f>_xlfn.XLOOKUP(C711,'Customers Raw'!$A$2:$A$1001,'Customers Raw'!$I$2:$I$1001,,0)</f>
        <v>Liechtenstein</v>
      </c>
    </row>
    <row r="712" spans="1:14" x14ac:dyDescent="0.2">
      <c r="A712" s="8">
        <v>711</v>
      </c>
      <c r="B712" s="17">
        <v>45215</v>
      </c>
      <c r="C712" s="7" t="s">
        <v>724</v>
      </c>
      <c r="D712" s="7" t="s">
        <v>16</v>
      </c>
      <c r="E712" s="8">
        <v>3</v>
      </c>
      <c r="F712" s="18">
        <v>500</v>
      </c>
      <c r="G712" s="19">
        <v>1500</v>
      </c>
      <c r="H712" t="str">
        <f>VLOOKUP(C712,'Customers Raw'!$A$2:$G$1001,2,FALSE)</f>
        <v>Male</v>
      </c>
      <c r="I712">
        <f>VLOOKUP(C712,'Customers Raw'!$A$2:$I$1001,3,FALSE)</f>
        <v>26</v>
      </c>
      <c r="J712" t="str">
        <f>VLOOKUP($C712,'Customers Raw'!$A$2:$I$1001,4,FALSE)</f>
        <v>26-35</v>
      </c>
      <c r="K712">
        <f>VLOOKUP($C712,'Customers Raw'!$A$2:$I$1001,5,FALSE)</f>
        <v>60000</v>
      </c>
      <c r="L712">
        <f>VLOOKUP($C712,'Customers Raw'!$A$2:$I$1001,6,FALSE)</f>
        <v>0</v>
      </c>
      <c r="M712" t="str">
        <f>VLOOKUP($C712,'Customers Raw'!$A$2:$I$1001,7,FALSE)</f>
        <v>High School</v>
      </c>
      <c r="N712" t="str">
        <f>_xlfn.XLOOKUP(C712,'Customers Raw'!$A$2:$A$1001,'Customers Raw'!$I$2:$I$1001,,0)</f>
        <v>Finland</v>
      </c>
    </row>
    <row r="713" spans="1:14" x14ac:dyDescent="0.2">
      <c r="A713" s="8">
        <v>712</v>
      </c>
      <c r="B713" s="17">
        <v>45266</v>
      </c>
      <c r="C713" s="7" t="s">
        <v>725</v>
      </c>
      <c r="D713" s="7" t="s">
        <v>11</v>
      </c>
      <c r="E713" s="8">
        <v>2</v>
      </c>
      <c r="F713" s="18">
        <v>25</v>
      </c>
      <c r="G713" s="19">
        <v>50</v>
      </c>
      <c r="H713" t="str">
        <f>VLOOKUP(C713,'Customers Raw'!$A$2:$G$1001,2,FALSE)</f>
        <v>Female</v>
      </c>
      <c r="I713">
        <f>VLOOKUP(C713,'Customers Raw'!$A$2:$I$1001,3,FALSE)</f>
        <v>57</v>
      </c>
      <c r="J713" t="str">
        <f>VLOOKUP($C713,'Customers Raw'!$A$2:$I$1001,4,FALSE)</f>
        <v>56-65</v>
      </c>
      <c r="K713">
        <f>VLOOKUP($C713,'Customers Raw'!$A$2:$I$1001,5,FALSE)</f>
        <v>70000</v>
      </c>
      <c r="L713">
        <f>VLOOKUP($C713,'Customers Raw'!$A$2:$I$1001,6,FALSE)</f>
        <v>2</v>
      </c>
      <c r="M713" t="str">
        <f>VLOOKUP($C713,'Customers Raw'!$A$2:$I$1001,7,FALSE)</f>
        <v>Partial College</v>
      </c>
      <c r="N713" t="str">
        <f>_xlfn.XLOOKUP(C713,'Customers Raw'!$A$2:$A$1001,'Customers Raw'!$I$2:$I$1001,,0)</f>
        <v>Faroe Is.</v>
      </c>
    </row>
    <row r="714" spans="1:14" x14ac:dyDescent="0.2">
      <c r="A714" s="8">
        <v>713</v>
      </c>
      <c r="B714" s="17">
        <v>44940</v>
      </c>
      <c r="C714" s="7" t="s">
        <v>726</v>
      </c>
      <c r="D714" s="7" t="s">
        <v>11</v>
      </c>
      <c r="E714" s="8">
        <v>3</v>
      </c>
      <c r="F714" s="18">
        <v>25</v>
      </c>
      <c r="G714" s="19">
        <v>75</v>
      </c>
      <c r="H714" t="str">
        <f>VLOOKUP(C714,'Customers Raw'!$A$2:$G$1001,2,FALSE)</f>
        <v>Male</v>
      </c>
      <c r="I714">
        <f>VLOOKUP(C714,'Customers Raw'!$A$2:$I$1001,3,FALSE)</f>
        <v>34</v>
      </c>
      <c r="J714" t="str">
        <f>VLOOKUP($C714,'Customers Raw'!$A$2:$I$1001,4,FALSE)</f>
        <v>26-35</v>
      </c>
      <c r="K714">
        <f>VLOOKUP($C714,'Customers Raw'!$A$2:$I$1001,5,FALSE)</f>
        <v>40000</v>
      </c>
      <c r="L714">
        <f>VLOOKUP($C714,'Customers Raw'!$A$2:$I$1001,6,FALSE)</f>
        <v>2</v>
      </c>
      <c r="M714" t="str">
        <f>VLOOKUP($C714,'Customers Raw'!$A$2:$I$1001,7,FALSE)</f>
        <v>High School</v>
      </c>
      <c r="N714" t="str">
        <f>_xlfn.XLOOKUP(C714,'Customers Raw'!$A$2:$A$1001,'Customers Raw'!$I$2:$I$1001,,0)</f>
        <v>Italy</v>
      </c>
    </row>
    <row r="715" spans="1:14" x14ac:dyDescent="0.2">
      <c r="A715" s="8">
        <v>714</v>
      </c>
      <c r="B715" s="17">
        <v>44969</v>
      </c>
      <c r="C715" s="7" t="s">
        <v>727</v>
      </c>
      <c r="D715" s="7" t="s">
        <v>14</v>
      </c>
      <c r="E715" s="8">
        <v>1</v>
      </c>
      <c r="F715" s="18">
        <v>500</v>
      </c>
      <c r="G715" s="19">
        <v>500</v>
      </c>
      <c r="H715" t="str">
        <f>VLOOKUP(C715,'Customers Raw'!$A$2:$G$1001,2,FALSE)</f>
        <v>Female</v>
      </c>
      <c r="I715">
        <f>VLOOKUP(C715,'Customers Raw'!$A$2:$I$1001,3,FALSE)</f>
        <v>18</v>
      </c>
      <c r="J715" t="str">
        <f>VLOOKUP($C715,'Customers Raw'!$A$2:$I$1001,4,FALSE)</f>
        <v>18-25</v>
      </c>
      <c r="K715">
        <f>VLOOKUP($C715,'Customers Raw'!$A$2:$I$1001,5,FALSE)</f>
        <v>70000</v>
      </c>
      <c r="L715">
        <f>VLOOKUP($C715,'Customers Raw'!$A$2:$I$1001,6,FALSE)</f>
        <v>2</v>
      </c>
      <c r="M715" t="str">
        <f>VLOOKUP($C715,'Customers Raw'!$A$2:$I$1001,7,FALSE)</f>
        <v>Bachelors</v>
      </c>
      <c r="N715" t="str">
        <f>_xlfn.XLOOKUP(C715,'Customers Raw'!$A$2:$A$1001,'Customers Raw'!$I$2:$I$1001,,0)</f>
        <v>Finland</v>
      </c>
    </row>
    <row r="716" spans="1:14" x14ac:dyDescent="0.2">
      <c r="A716" s="8">
        <v>715</v>
      </c>
      <c r="B716" s="17">
        <v>45256</v>
      </c>
      <c r="C716" s="7" t="s">
        <v>728</v>
      </c>
      <c r="D716" s="7" t="s">
        <v>11</v>
      </c>
      <c r="E716" s="8">
        <v>4</v>
      </c>
      <c r="F716" s="18">
        <v>25</v>
      </c>
      <c r="G716" s="19">
        <v>100</v>
      </c>
      <c r="H716" t="str">
        <f>VLOOKUP(C716,'Customers Raw'!$A$2:$G$1001,2,FALSE)</f>
        <v>Female</v>
      </c>
      <c r="I716">
        <f>VLOOKUP(C716,'Customers Raw'!$A$2:$I$1001,3,FALSE)</f>
        <v>42</v>
      </c>
      <c r="J716" t="str">
        <f>VLOOKUP($C716,'Customers Raw'!$A$2:$I$1001,4,FALSE)</f>
        <v>36-45</v>
      </c>
      <c r="K716">
        <f>VLOOKUP($C716,'Customers Raw'!$A$2:$I$1001,5,FALSE)</f>
        <v>40000</v>
      </c>
      <c r="L716">
        <f>VLOOKUP($C716,'Customers Raw'!$A$2:$I$1001,6,FALSE)</f>
        <v>0</v>
      </c>
      <c r="M716" t="str">
        <f>VLOOKUP($C716,'Customers Raw'!$A$2:$I$1001,7,FALSE)</f>
        <v>High School</v>
      </c>
      <c r="N716" t="str">
        <f>_xlfn.XLOOKUP(C716,'Customers Raw'!$A$2:$A$1001,'Customers Raw'!$I$2:$I$1001,,0)</f>
        <v>Ukraine</v>
      </c>
    </row>
    <row r="717" spans="1:14" x14ac:dyDescent="0.2">
      <c r="A717" s="8">
        <v>716</v>
      </c>
      <c r="B717" s="17">
        <v>45146</v>
      </c>
      <c r="C717" s="7" t="s">
        <v>729</v>
      </c>
      <c r="D717" s="7" t="s">
        <v>14</v>
      </c>
      <c r="E717" s="8">
        <v>4</v>
      </c>
      <c r="F717" s="18">
        <v>300</v>
      </c>
      <c r="G717" s="19">
        <v>1200</v>
      </c>
      <c r="H717" t="str">
        <f>VLOOKUP(C717,'Customers Raw'!$A$2:$G$1001,2,FALSE)</f>
        <v>Female</v>
      </c>
      <c r="I717">
        <f>VLOOKUP(C717,'Customers Raw'!$A$2:$I$1001,3,FALSE)</f>
        <v>60</v>
      </c>
      <c r="J717" t="str">
        <f>VLOOKUP($C717,'Customers Raw'!$A$2:$I$1001,4,FALSE)</f>
        <v>56-65</v>
      </c>
      <c r="K717">
        <f>VLOOKUP($C717,'Customers Raw'!$A$2:$I$1001,5,FALSE)</f>
        <v>60000</v>
      </c>
      <c r="L717">
        <f>VLOOKUP($C717,'Customers Raw'!$A$2:$I$1001,6,FALSE)</f>
        <v>1</v>
      </c>
      <c r="M717" t="str">
        <f>VLOOKUP($C717,'Customers Raw'!$A$2:$I$1001,7,FALSE)</f>
        <v>Graduate Degree</v>
      </c>
      <c r="N717" t="str">
        <f>_xlfn.XLOOKUP(C717,'Customers Raw'!$A$2:$A$1001,'Customers Raw'!$I$2:$I$1001,,0)</f>
        <v>Portugal</v>
      </c>
    </row>
    <row r="718" spans="1:14" x14ac:dyDescent="0.2">
      <c r="A718" s="8">
        <v>717</v>
      </c>
      <c r="B718" s="17">
        <v>44996</v>
      </c>
      <c r="C718" s="7" t="s">
        <v>730</v>
      </c>
      <c r="D718" s="7" t="s">
        <v>14</v>
      </c>
      <c r="E718" s="8">
        <v>1</v>
      </c>
      <c r="F718" s="18">
        <v>500</v>
      </c>
      <c r="G718" s="19">
        <v>500</v>
      </c>
      <c r="H718" t="str">
        <f>VLOOKUP(C718,'Customers Raw'!$A$2:$G$1001,2,FALSE)</f>
        <v>Male</v>
      </c>
      <c r="I718">
        <f>VLOOKUP(C718,'Customers Raw'!$A$2:$I$1001,3,FALSE)</f>
        <v>57</v>
      </c>
      <c r="J718" t="str">
        <f>VLOOKUP($C718,'Customers Raw'!$A$2:$I$1001,4,FALSE)</f>
        <v>56-65</v>
      </c>
      <c r="K718">
        <f>VLOOKUP($C718,'Customers Raw'!$A$2:$I$1001,5,FALSE)</f>
        <v>80000</v>
      </c>
      <c r="L718">
        <f>VLOOKUP($C718,'Customers Raw'!$A$2:$I$1001,6,FALSE)</f>
        <v>0</v>
      </c>
      <c r="M718" t="str">
        <f>VLOOKUP($C718,'Customers Raw'!$A$2:$I$1001,7,FALSE)</f>
        <v>Graduate Degree</v>
      </c>
      <c r="N718" t="str">
        <f>_xlfn.XLOOKUP(C718,'Customers Raw'!$A$2:$A$1001,'Customers Raw'!$I$2:$I$1001,,0)</f>
        <v>Poland</v>
      </c>
    </row>
    <row r="719" spans="1:14" x14ac:dyDescent="0.2">
      <c r="A719" s="8">
        <v>718</v>
      </c>
      <c r="B719" s="17">
        <v>45163</v>
      </c>
      <c r="C719" s="7" t="s">
        <v>731</v>
      </c>
      <c r="D719" s="7" t="s">
        <v>11</v>
      </c>
      <c r="E719" s="8">
        <v>3</v>
      </c>
      <c r="F719" s="18">
        <v>25</v>
      </c>
      <c r="G719" s="19">
        <v>75</v>
      </c>
      <c r="H719" t="str">
        <f>VLOOKUP(C719,'Customers Raw'!$A$2:$G$1001,2,FALSE)</f>
        <v>Female</v>
      </c>
      <c r="I719">
        <f>VLOOKUP(C719,'Customers Raw'!$A$2:$I$1001,3,FALSE)</f>
        <v>59</v>
      </c>
      <c r="J719" t="str">
        <f>VLOOKUP($C719,'Customers Raw'!$A$2:$I$1001,4,FALSE)</f>
        <v>56-65</v>
      </c>
      <c r="K719">
        <f>VLOOKUP($C719,'Customers Raw'!$A$2:$I$1001,5,FALSE)</f>
        <v>90000</v>
      </c>
      <c r="L719">
        <f>VLOOKUP($C719,'Customers Raw'!$A$2:$I$1001,6,FALSE)</f>
        <v>4</v>
      </c>
      <c r="M719" t="str">
        <f>VLOOKUP($C719,'Customers Raw'!$A$2:$I$1001,7,FALSE)</f>
        <v>Bachelors</v>
      </c>
      <c r="N719" t="str">
        <f>_xlfn.XLOOKUP(C719,'Customers Raw'!$A$2:$A$1001,'Customers Raw'!$I$2:$I$1001,,0)</f>
        <v>Latvia</v>
      </c>
    </row>
    <row r="720" spans="1:14" x14ac:dyDescent="0.2">
      <c r="A720" s="8">
        <v>719</v>
      </c>
      <c r="B720" s="17">
        <v>45020</v>
      </c>
      <c r="C720" s="7" t="s">
        <v>732</v>
      </c>
      <c r="D720" s="7" t="s">
        <v>14</v>
      </c>
      <c r="E720" s="8">
        <v>2</v>
      </c>
      <c r="F720" s="18">
        <v>30</v>
      </c>
      <c r="G720" s="19">
        <v>60</v>
      </c>
      <c r="H720" t="str">
        <f>VLOOKUP(C720,'Customers Raw'!$A$2:$G$1001,2,FALSE)</f>
        <v>Female</v>
      </c>
      <c r="I720">
        <f>VLOOKUP(C720,'Customers Raw'!$A$2:$I$1001,3,FALSE)</f>
        <v>42</v>
      </c>
      <c r="J720" t="str">
        <f>VLOOKUP($C720,'Customers Raw'!$A$2:$I$1001,4,FALSE)</f>
        <v>36-45</v>
      </c>
      <c r="K720">
        <f>VLOOKUP($C720,'Customers Raw'!$A$2:$I$1001,5,FALSE)</f>
        <v>70000</v>
      </c>
      <c r="L720">
        <f>VLOOKUP($C720,'Customers Raw'!$A$2:$I$1001,6,FALSE)</f>
        <v>4</v>
      </c>
      <c r="M720" t="str">
        <f>VLOOKUP($C720,'Customers Raw'!$A$2:$I$1001,7,FALSE)</f>
        <v>Graduate Degree</v>
      </c>
      <c r="N720" t="str">
        <f>_xlfn.XLOOKUP(C720,'Customers Raw'!$A$2:$A$1001,'Customers Raw'!$I$2:$I$1001,,0)</f>
        <v>Portugal</v>
      </c>
    </row>
    <row r="721" spans="1:14" x14ac:dyDescent="0.2">
      <c r="A721" s="8">
        <v>720</v>
      </c>
      <c r="B721" s="17">
        <v>44952</v>
      </c>
      <c r="C721" s="7" t="s">
        <v>733</v>
      </c>
      <c r="D721" s="7" t="s">
        <v>11</v>
      </c>
      <c r="E721" s="8">
        <v>3</v>
      </c>
      <c r="F721" s="18">
        <v>500</v>
      </c>
      <c r="G721" s="19">
        <v>1500</v>
      </c>
      <c r="H721" t="str">
        <f>VLOOKUP(C721,'Customers Raw'!$A$2:$G$1001,2,FALSE)</f>
        <v>Female</v>
      </c>
      <c r="I721">
        <f>VLOOKUP(C721,'Customers Raw'!$A$2:$I$1001,3,FALSE)</f>
        <v>56</v>
      </c>
      <c r="J721" t="str">
        <f>VLOOKUP($C721,'Customers Raw'!$A$2:$I$1001,4,FALSE)</f>
        <v>56-65</v>
      </c>
      <c r="K721">
        <f>VLOOKUP($C721,'Customers Raw'!$A$2:$I$1001,5,FALSE)</f>
        <v>70000</v>
      </c>
      <c r="L721">
        <f>VLOOKUP($C721,'Customers Raw'!$A$2:$I$1001,6,FALSE)</f>
        <v>5</v>
      </c>
      <c r="M721" t="str">
        <f>VLOOKUP($C721,'Customers Raw'!$A$2:$I$1001,7,FALSE)</f>
        <v>Graduate Degree</v>
      </c>
      <c r="N721" t="str">
        <f>_xlfn.XLOOKUP(C721,'Customers Raw'!$A$2:$A$1001,'Customers Raw'!$I$2:$I$1001,,0)</f>
        <v>Germany</v>
      </c>
    </row>
    <row r="722" spans="1:14" x14ac:dyDescent="0.2">
      <c r="A722" s="8">
        <v>721</v>
      </c>
      <c r="B722" s="17">
        <v>45060</v>
      </c>
      <c r="C722" s="7" t="s">
        <v>734</v>
      </c>
      <c r="D722" s="7" t="s">
        <v>14</v>
      </c>
      <c r="E722" s="8">
        <v>1</v>
      </c>
      <c r="F722" s="18">
        <v>500</v>
      </c>
      <c r="G722" s="19">
        <v>500</v>
      </c>
      <c r="H722" t="str">
        <f>VLOOKUP(C722,'Customers Raw'!$A$2:$G$1001,2,FALSE)</f>
        <v>Female</v>
      </c>
      <c r="I722">
        <f>VLOOKUP(C722,'Customers Raw'!$A$2:$I$1001,3,FALSE)</f>
        <v>52</v>
      </c>
      <c r="J722" t="str">
        <f>VLOOKUP($C722,'Customers Raw'!$A$2:$I$1001,4,FALSE)</f>
        <v>46-55</v>
      </c>
      <c r="K722">
        <f>VLOOKUP($C722,'Customers Raw'!$A$2:$I$1001,5,FALSE)</f>
        <v>40000</v>
      </c>
      <c r="L722">
        <f>VLOOKUP($C722,'Customers Raw'!$A$2:$I$1001,6,FALSE)</f>
        <v>5</v>
      </c>
      <c r="M722" t="str">
        <f>VLOOKUP($C722,'Customers Raw'!$A$2:$I$1001,7,FALSE)</f>
        <v>High School</v>
      </c>
      <c r="N722" t="str">
        <f>_xlfn.XLOOKUP(C722,'Customers Raw'!$A$2:$A$1001,'Customers Raw'!$I$2:$I$1001,,0)</f>
        <v>Bulgaria</v>
      </c>
    </row>
    <row r="723" spans="1:14" x14ac:dyDescent="0.2">
      <c r="A723" s="8">
        <v>722</v>
      </c>
      <c r="B723" s="17">
        <v>45121</v>
      </c>
      <c r="C723" s="7" t="s">
        <v>735</v>
      </c>
      <c r="D723" s="7" t="s">
        <v>11</v>
      </c>
      <c r="E723" s="8">
        <v>3</v>
      </c>
      <c r="F723" s="18">
        <v>300</v>
      </c>
      <c r="G723" s="19">
        <v>900</v>
      </c>
      <c r="H723" t="str">
        <f>VLOOKUP(C723,'Customers Raw'!$A$2:$G$1001,2,FALSE)</f>
        <v>Male</v>
      </c>
      <c r="I723">
        <f>VLOOKUP(C723,'Customers Raw'!$A$2:$I$1001,3,FALSE)</f>
        <v>20</v>
      </c>
      <c r="J723" t="str">
        <f>VLOOKUP($C723,'Customers Raw'!$A$2:$I$1001,4,FALSE)</f>
        <v>18-25</v>
      </c>
      <c r="K723">
        <f>VLOOKUP($C723,'Customers Raw'!$A$2:$I$1001,5,FALSE)</f>
        <v>110000</v>
      </c>
      <c r="L723">
        <f>VLOOKUP($C723,'Customers Raw'!$A$2:$I$1001,6,FALSE)</f>
        <v>4</v>
      </c>
      <c r="M723" t="str">
        <f>VLOOKUP($C723,'Customers Raw'!$A$2:$I$1001,7,FALSE)</f>
        <v>Bachelors</v>
      </c>
      <c r="N723" t="str">
        <f>_xlfn.XLOOKUP(C723,'Customers Raw'!$A$2:$A$1001,'Customers Raw'!$I$2:$I$1001,,0)</f>
        <v>Poland</v>
      </c>
    </row>
    <row r="724" spans="1:14" x14ac:dyDescent="0.2">
      <c r="A724" s="8">
        <v>723</v>
      </c>
      <c r="B724" s="17">
        <v>45094</v>
      </c>
      <c r="C724" s="7" t="s">
        <v>736</v>
      </c>
      <c r="D724" s="7" t="s">
        <v>11</v>
      </c>
      <c r="E724" s="8">
        <v>4</v>
      </c>
      <c r="F724" s="18">
        <v>50</v>
      </c>
      <c r="G724" s="19">
        <v>200</v>
      </c>
      <c r="H724" t="str">
        <f>VLOOKUP(C724,'Customers Raw'!$A$2:$G$1001,2,FALSE)</f>
        <v>Female</v>
      </c>
      <c r="I724">
        <f>VLOOKUP(C724,'Customers Raw'!$A$2:$I$1001,3,FALSE)</f>
        <v>54</v>
      </c>
      <c r="J724" t="str">
        <f>VLOOKUP($C724,'Customers Raw'!$A$2:$I$1001,4,FALSE)</f>
        <v>46-55</v>
      </c>
      <c r="K724">
        <f>VLOOKUP($C724,'Customers Raw'!$A$2:$I$1001,5,FALSE)</f>
        <v>70000</v>
      </c>
      <c r="L724">
        <f>VLOOKUP($C724,'Customers Raw'!$A$2:$I$1001,6,FALSE)</f>
        <v>3</v>
      </c>
      <c r="M724" t="str">
        <f>VLOOKUP($C724,'Customers Raw'!$A$2:$I$1001,7,FALSE)</f>
        <v>Graduate Degree</v>
      </c>
      <c r="N724" t="str">
        <f>_xlfn.XLOOKUP(C724,'Customers Raw'!$A$2:$A$1001,'Customers Raw'!$I$2:$I$1001,,0)</f>
        <v>Bosnia and Herzegovina</v>
      </c>
    </row>
    <row r="725" spans="1:14" x14ac:dyDescent="0.2">
      <c r="A725" s="8">
        <v>724</v>
      </c>
      <c r="B725" s="17">
        <v>45035</v>
      </c>
      <c r="C725" s="7" t="s">
        <v>737</v>
      </c>
      <c r="D725" s="7" t="s">
        <v>14</v>
      </c>
      <c r="E725" s="8">
        <v>3</v>
      </c>
      <c r="F725" s="18">
        <v>50</v>
      </c>
      <c r="G725" s="19">
        <v>150</v>
      </c>
      <c r="H725" t="str">
        <f>VLOOKUP(C725,'Customers Raw'!$A$2:$G$1001,2,FALSE)</f>
        <v>Male</v>
      </c>
      <c r="I725">
        <f>VLOOKUP(C725,'Customers Raw'!$A$2:$I$1001,3,FALSE)</f>
        <v>61</v>
      </c>
      <c r="J725" t="str">
        <f>VLOOKUP($C725,'Customers Raw'!$A$2:$I$1001,4,FALSE)</f>
        <v>56-65</v>
      </c>
      <c r="K725">
        <f>VLOOKUP($C725,'Customers Raw'!$A$2:$I$1001,5,FALSE)</f>
        <v>80000</v>
      </c>
      <c r="L725">
        <f>VLOOKUP($C725,'Customers Raw'!$A$2:$I$1001,6,FALSE)</f>
        <v>2</v>
      </c>
      <c r="M725" t="str">
        <f>VLOOKUP($C725,'Customers Raw'!$A$2:$I$1001,7,FALSE)</f>
        <v>Partial High School</v>
      </c>
      <c r="N725" t="str">
        <f>_xlfn.XLOOKUP(C725,'Customers Raw'!$A$2:$A$1001,'Customers Raw'!$I$2:$I$1001,,0)</f>
        <v>Faroe Is.</v>
      </c>
    </row>
    <row r="726" spans="1:14" x14ac:dyDescent="0.2">
      <c r="A726" s="8">
        <v>725</v>
      </c>
      <c r="B726" s="17">
        <v>45159</v>
      </c>
      <c r="C726" s="7" t="s">
        <v>738</v>
      </c>
      <c r="D726" s="7" t="s">
        <v>16</v>
      </c>
      <c r="E726" s="8">
        <v>1</v>
      </c>
      <c r="F726" s="18">
        <v>300</v>
      </c>
      <c r="G726" s="19">
        <v>300</v>
      </c>
      <c r="H726" t="str">
        <f>VLOOKUP(C726,'Customers Raw'!$A$2:$G$1001,2,FALSE)</f>
        <v>Male</v>
      </c>
      <c r="I726">
        <f>VLOOKUP(C726,'Customers Raw'!$A$2:$I$1001,3,FALSE)</f>
        <v>61</v>
      </c>
      <c r="J726" t="str">
        <f>VLOOKUP($C726,'Customers Raw'!$A$2:$I$1001,4,FALSE)</f>
        <v>56-65</v>
      </c>
      <c r="K726">
        <f>VLOOKUP($C726,'Customers Raw'!$A$2:$I$1001,5,FALSE)</f>
        <v>30000</v>
      </c>
      <c r="L726">
        <f>VLOOKUP($C726,'Customers Raw'!$A$2:$I$1001,6,FALSE)</f>
        <v>2</v>
      </c>
      <c r="M726" t="str">
        <f>VLOOKUP($C726,'Customers Raw'!$A$2:$I$1001,7,FALSE)</f>
        <v>High School</v>
      </c>
      <c r="N726" t="str">
        <f>_xlfn.XLOOKUP(C726,'Customers Raw'!$A$2:$A$1001,'Customers Raw'!$I$2:$I$1001,,0)</f>
        <v>Spain</v>
      </c>
    </row>
    <row r="727" spans="1:14" x14ac:dyDescent="0.2">
      <c r="A727" s="8">
        <v>726</v>
      </c>
      <c r="B727" s="17">
        <v>45094</v>
      </c>
      <c r="C727" s="7" t="s">
        <v>739</v>
      </c>
      <c r="D727" s="7" t="s">
        <v>14</v>
      </c>
      <c r="E727" s="8">
        <v>4</v>
      </c>
      <c r="F727" s="18">
        <v>300</v>
      </c>
      <c r="G727" s="19">
        <v>1200</v>
      </c>
      <c r="H727" t="str">
        <f>VLOOKUP(C727,'Customers Raw'!$A$2:$G$1001,2,FALSE)</f>
        <v>Male</v>
      </c>
      <c r="I727">
        <f>VLOOKUP(C727,'Customers Raw'!$A$2:$I$1001,3,FALSE)</f>
        <v>47</v>
      </c>
      <c r="J727" t="str">
        <f>VLOOKUP($C727,'Customers Raw'!$A$2:$I$1001,4,FALSE)</f>
        <v>46-55</v>
      </c>
      <c r="K727">
        <f>VLOOKUP($C727,'Customers Raw'!$A$2:$I$1001,5,FALSE)</f>
        <v>130000</v>
      </c>
      <c r="L727">
        <f>VLOOKUP($C727,'Customers Raw'!$A$2:$I$1001,6,FALSE)</f>
        <v>2</v>
      </c>
      <c r="M727" t="str">
        <f>VLOOKUP($C727,'Customers Raw'!$A$2:$I$1001,7,FALSE)</f>
        <v>Graduate Degree</v>
      </c>
      <c r="N727" t="str">
        <f>_xlfn.XLOOKUP(C727,'Customers Raw'!$A$2:$A$1001,'Customers Raw'!$I$2:$I$1001,,0)</f>
        <v>Poland</v>
      </c>
    </row>
    <row r="728" spans="1:14" x14ac:dyDescent="0.2">
      <c r="A728" s="8">
        <v>727</v>
      </c>
      <c r="B728" s="17">
        <v>45099</v>
      </c>
      <c r="C728" s="7" t="s">
        <v>740</v>
      </c>
      <c r="D728" s="7" t="s">
        <v>11</v>
      </c>
      <c r="E728" s="8">
        <v>3</v>
      </c>
      <c r="F728" s="18">
        <v>300</v>
      </c>
      <c r="G728" s="19">
        <v>900</v>
      </c>
      <c r="H728" t="str">
        <f>VLOOKUP(C728,'Customers Raw'!$A$2:$G$1001,2,FALSE)</f>
        <v>Male</v>
      </c>
      <c r="I728">
        <f>VLOOKUP(C728,'Customers Raw'!$A$2:$I$1001,3,FALSE)</f>
        <v>55</v>
      </c>
      <c r="J728" t="str">
        <f>VLOOKUP($C728,'Customers Raw'!$A$2:$I$1001,4,FALSE)</f>
        <v>46-55</v>
      </c>
      <c r="K728">
        <f>VLOOKUP($C728,'Customers Raw'!$A$2:$I$1001,5,FALSE)</f>
        <v>20000</v>
      </c>
      <c r="L728">
        <f>VLOOKUP($C728,'Customers Raw'!$A$2:$I$1001,6,FALSE)</f>
        <v>2</v>
      </c>
      <c r="M728" t="str">
        <f>VLOOKUP($C728,'Customers Raw'!$A$2:$I$1001,7,FALSE)</f>
        <v>High School</v>
      </c>
      <c r="N728" t="str">
        <f>_xlfn.XLOOKUP(C728,'Customers Raw'!$A$2:$A$1001,'Customers Raw'!$I$2:$I$1001,,0)</f>
        <v>San Marino</v>
      </c>
    </row>
    <row r="729" spans="1:14" x14ac:dyDescent="0.2">
      <c r="A729" s="8">
        <v>728</v>
      </c>
      <c r="B729" s="17">
        <v>45121</v>
      </c>
      <c r="C729" s="7" t="s">
        <v>741</v>
      </c>
      <c r="D729" s="7" t="s">
        <v>16</v>
      </c>
      <c r="E729" s="8">
        <v>3</v>
      </c>
      <c r="F729" s="18">
        <v>50</v>
      </c>
      <c r="G729" s="19">
        <v>150</v>
      </c>
      <c r="H729" t="str">
        <f>VLOOKUP(C729,'Customers Raw'!$A$2:$G$1001,2,FALSE)</f>
        <v>Male</v>
      </c>
      <c r="I729">
        <f>VLOOKUP(C729,'Customers Raw'!$A$2:$I$1001,3,FALSE)</f>
        <v>51</v>
      </c>
      <c r="J729" t="str">
        <f>VLOOKUP($C729,'Customers Raw'!$A$2:$I$1001,4,FALSE)</f>
        <v>46-55</v>
      </c>
      <c r="K729">
        <f>VLOOKUP($C729,'Customers Raw'!$A$2:$I$1001,5,FALSE)</f>
        <v>70000</v>
      </c>
      <c r="L729">
        <f>VLOOKUP($C729,'Customers Raw'!$A$2:$I$1001,6,FALSE)</f>
        <v>1</v>
      </c>
      <c r="M729" t="str">
        <f>VLOOKUP($C729,'Customers Raw'!$A$2:$I$1001,7,FALSE)</f>
        <v>Graduate Degree</v>
      </c>
      <c r="N729" t="str">
        <f>_xlfn.XLOOKUP(C729,'Customers Raw'!$A$2:$A$1001,'Customers Raw'!$I$2:$I$1001,,0)</f>
        <v>Estonia</v>
      </c>
    </row>
    <row r="730" spans="1:14" x14ac:dyDescent="0.2">
      <c r="A730" s="8">
        <v>729</v>
      </c>
      <c r="B730" s="17">
        <v>45069</v>
      </c>
      <c r="C730" s="7" t="s">
        <v>742</v>
      </c>
      <c r="D730" s="7" t="s">
        <v>14</v>
      </c>
      <c r="E730" s="8">
        <v>4</v>
      </c>
      <c r="F730" s="18">
        <v>300</v>
      </c>
      <c r="G730" s="19">
        <v>1200</v>
      </c>
      <c r="H730" t="str">
        <f>VLOOKUP(C730,'Customers Raw'!$A$2:$G$1001,2,FALSE)</f>
        <v>Male</v>
      </c>
      <c r="I730">
        <f>VLOOKUP(C730,'Customers Raw'!$A$2:$I$1001,3,FALSE)</f>
        <v>29</v>
      </c>
      <c r="J730" t="str">
        <f>VLOOKUP($C730,'Customers Raw'!$A$2:$I$1001,4,FALSE)</f>
        <v>26-35</v>
      </c>
      <c r="K730">
        <f>VLOOKUP($C730,'Customers Raw'!$A$2:$I$1001,5,FALSE)</f>
        <v>40000</v>
      </c>
      <c r="L730">
        <f>VLOOKUP($C730,'Customers Raw'!$A$2:$I$1001,6,FALSE)</f>
        <v>0</v>
      </c>
      <c r="M730" t="str">
        <f>VLOOKUP($C730,'Customers Raw'!$A$2:$I$1001,7,FALSE)</f>
        <v>High School</v>
      </c>
      <c r="N730" t="str">
        <f>_xlfn.XLOOKUP(C730,'Customers Raw'!$A$2:$A$1001,'Customers Raw'!$I$2:$I$1001,,0)</f>
        <v>Liechtenstein</v>
      </c>
    </row>
    <row r="731" spans="1:14" x14ac:dyDescent="0.2">
      <c r="A731" s="8">
        <v>730</v>
      </c>
      <c r="B731" s="17">
        <v>45142</v>
      </c>
      <c r="C731" s="7" t="s">
        <v>743</v>
      </c>
      <c r="D731" s="7" t="s">
        <v>14</v>
      </c>
      <c r="E731" s="8">
        <v>2</v>
      </c>
      <c r="F731" s="18">
        <v>25</v>
      </c>
      <c r="G731" s="19">
        <v>50</v>
      </c>
      <c r="H731" t="str">
        <f>VLOOKUP(C731,'Customers Raw'!$A$2:$G$1001,2,FALSE)</f>
        <v>Female</v>
      </c>
      <c r="I731">
        <f>VLOOKUP(C731,'Customers Raw'!$A$2:$I$1001,3,FALSE)</f>
        <v>36</v>
      </c>
      <c r="J731" t="str">
        <f>VLOOKUP($C731,'Customers Raw'!$A$2:$I$1001,4,FALSE)</f>
        <v>36-45</v>
      </c>
      <c r="K731">
        <f>VLOOKUP($C731,'Customers Raw'!$A$2:$I$1001,5,FALSE)</f>
        <v>60000</v>
      </c>
      <c r="L731">
        <f>VLOOKUP($C731,'Customers Raw'!$A$2:$I$1001,6,FALSE)</f>
        <v>3</v>
      </c>
      <c r="M731" t="str">
        <f>VLOOKUP($C731,'Customers Raw'!$A$2:$I$1001,7,FALSE)</f>
        <v>Bachelors</v>
      </c>
      <c r="N731" t="str">
        <f>_xlfn.XLOOKUP(C731,'Customers Raw'!$A$2:$A$1001,'Customers Raw'!$I$2:$I$1001,,0)</f>
        <v>Ukraine</v>
      </c>
    </row>
    <row r="732" spans="1:14" x14ac:dyDescent="0.2">
      <c r="A732" s="8">
        <v>731</v>
      </c>
      <c r="B732" s="17">
        <v>45056</v>
      </c>
      <c r="C732" s="7" t="s">
        <v>744</v>
      </c>
      <c r="D732" s="7" t="s">
        <v>14</v>
      </c>
      <c r="E732" s="8">
        <v>4</v>
      </c>
      <c r="F732" s="18">
        <v>500</v>
      </c>
      <c r="G732" s="19">
        <v>2000</v>
      </c>
      <c r="H732" t="str">
        <f>VLOOKUP(C732,'Customers Raw'!$A$2:$G$1001,2,FALSE)</f>
        <v>Male</v>
      </c>
      <c r="I732">
        <f>VLOOKUP(C732,'Customers Raw'!$A$2:$I$1001,3,FALSE)</f>
        <v>54</v>
      </c>
      <c r="J732" t="str">
        <f>VLOOKUP($C732,'Customers Raw'!$A$2:$I$1001,4,FALSE)</f>
        <v>46-55</v>
      </c>
      <c r="K732">
        <f>VLOOKUP($C732,'Customers Raw'!$A$2:$I$1001,5,FALSE)</f>
        <v>60000</v>
      </c>
      <c r="L732">
        <f>VLOOKUP($C732,'Customers Raw'!$A$2:$I$1001,6,FALSE)</f>
        <v>4</v>
      </c>
      <c r="M732" t="str">
        <f>VLOOKUP($C732,'Customers Raw'!$A$2:$I$1001,7,FALSE)</f>
        <v>Bachelors</v>
      </c>
      <c r="N732" t="str">
        <f>_xlfn.XLOOKUP(C732,'Customers Raw'!$A$2:$A$1001,'Customers Raw'!$I$2:$I$1001,,0)</f>
        <v>Faroe Is.</v>
      </c>
    </row>
    <row r="733" spans="1:14" x14ac:dyDescent="0.2">
      <c r="A733" s="8">
        <v>732</v>
      </c>
      <c r="B733" s="17">
        <v>44968</v>
      </c>
      <c r="C733" s="7" t="s">
        <v>745</v>
      </c>
      <c r="D733" s="7" t="s">
        <v>16</v>
      </c>
      <c r="E733" s="8">
        <v>2</v>
      </c>
      <c r="F733" s="18">
        <v>500</v>
      </c>
      <c r="G733" s="19">
        <v>1000</v>
      </c>
      <c r="H733" t="str">
        <f>VLOOKUP(C733,'Customers Raw'!$A$2:$G$1001,2,FALSE)</f>
        <v>Male</v>
      </c>
      <c r="I733">
        <f>VLOOKUP(C733,'Customers Raw'!$A$2:$I$1001,3,FALSE)</f>
        <v>61</v>
      </c>
      <c r="J733" t="str">
        <f>VLOOKUP($C733,'Customers Raw'!$A$2:$I$1001,4,FALSE)</f>
        <v>56-65</v>
      </c>
      <c r="K733">
        <f>VLOOKUP($C733,'Customers Raw'!$A$2:$I$1001,5,FALSE)</f>
        <v>60000</v>
      </c>
      <c r="L733">
        <f>VLOOKUP($C733,'Customers Raw'!$A$2:$I$1001,6,FALSE)</f>
        <v>2</v>
      </c>
      <c r="M733" t="str">
        <f>VLOOKUP($C733,'Customers Raw'!$A$2:$I$1001,7,FALSE)</f>
        <v>High School</v>
      </c>
      <c r="N733" t="str">
        <f>_xlfn.XLOOKUP(C733,'Customers Raw'!$A$2:$A$1001,'Customers Raw'!$I$2:$I$1001,,0)</f>
        <v>Slovakia</v>
      </c>
    </row>
    <row r="734" spans="1:14" x14ac:dyDescent="0.2">
      <c r="A734" s="8">
        <v>733</v>
      </c>
      <c r="B734" s="17">
        <v>45167</v>
      </c>
      <c r="C734" s="7" t="s">
        <v>746</v>
      </c>
      <c r="D734" s="7" t="s">
        <v>11</v>
      </c>
      <c r="E734" s="8">
        <v>1</v>
      </c>
      <c r="F734" s="18">
        <v>30</v>
      </c>
      <c r="G734" s="19">
        <v>30</v>
      </c>
      <c r="H734" t="str">
        <f>VLOOKUP(C734,'Customers Raw'!$A$2:$G$1001,2,FALSE)</f>
        <v>Male</v>
      </c>
      <c r="I734">
        <f>VLOOKUP(C734,'Customers Raw'!$A$2:$I$1001,3,FALSE)</f>
        <v>34</v>
      </c>
      <c r="J734" t="str">
        <f>VLOOKUP($C734,'Customers Raw'!$A$2:$I$1001,4,FALSE)</f>
        <v>26-35</v>
      </c>
      <c r="K734">
        <f>VLOOKUP($C734,'Customers Raw'!$A$2:$I$1001,5,FALSE)</f>
        <v>60000</v>
      </c>
      <c r="L734">
        <f>VLOOKUP($C734,'Customers Raw'!$A$2:$I$1001,6,FALSE)</f>
        <v>0</v>
      </c>
      <c r="M734" t="str">
        <f>VLOOKUP($C734,'Customers Raw'!$A$2:$I$1001,7,FALSE)</f>
        <v>Graduate Degree</v>
      </c>
      <c r="N734" t="str">
        <f>_xlfn.XLOOKUP(C734,'Customers Raw'!$A$2:$A$1001,'Customers Raw'!$I$2:$I$1001,,0)</f>
        <v>Cyprus</v>
      </c>
    </row>
    <row r="735" spans="1:14" x14ac:dyDescent="0.2">
      <c r="A735" s="8">
        <v>734</v>
      </c>
      <c r="B735" s="17">
        <v>44936</v>
      </c>
      <c r="C735" s="7" t="s">
        <v>747</v>
      </c>
      <c r="D735" s="7" t="s">
        <v>14</v>
      </c>
      <c r="E735" s="8">
        <v>1</v>
      </c>
      <c r="F735" s="18">
        <v>30</v>
      </c>
      <c r="G735" s="19">
        <v>30</v>
      </c>
      <c r="H735" t="str">
        <f>VLOOKUP(C735,'Customers Raw'!$A$2:$G$1001,2,FALSE)</f>
        <v>Female</v>
      </c>
      <c r="I735">
        <f>VLOOKUP(C735,'Customers Raw'!$A$2:$I$1001,3,FALSE)</f>
        <v>27</v>
      </c>
      <c r="J735" t="str">
        <f>VLOOKUP($C735,'Customers Raw'!$A$2:$I$1001,4,FALSE)</f>
        <v>26-35</v>
      </c>
      <c r="K735">
        <f>VLOOKUP($C735,'Customers Raw'!$A$2:$I$1001,5,FALSE)</f>
        <v>130000</v>
      </c>
      <c r="L735">
        <f>VLOOKUP($C735,'Customers Raw'!$A$2:$I$1001,6,FALSE)</f>
        <v>1</v>
      </c>
      <c r="M735" t="str">
        <f>VLOOKUP($C735,'Customers Raw'!$A$2:$I$1001,7,FALSE)</f>
        <v>Bachelors</v>
      </c>
      <c r="N735" t="str">
        <f>_xlfn.XLOOKUP(C735,'Customers Raw'!$A$2:$A$1001,'Customers Raw'!$I$2:$I$1001,,0)</f>
        <v>Liechtenstein</v>
      </c>
    </row>
    <row r="736" spans="1:14" x14ac:dyDescent="0.2">
      <c r="A736" s="8">
        <v>735</v>
      </c>
      <c r="B736" s="17">
        <v>45203</v>
      </c>
      <c r="C736" s="7" t="s">
        <v>748</v>
      </c>
      <c r="D736" s="7" t="s">
        <v>14</v>
      </c>
      <c r="E736" s="8">
        <v>4</v>
      </c>
      <c r="F736" s="18">
        <v>500</v>
      </c>
      <c r="G736" s="19">
        <v>2000</v>
      </c>
      <c r="H736" t="str">
        <f>VLOOKUP(C736,'Customers Raw'!$A$2:$G$1001,2,FALSE)</f>
        <v>Female</v>
      </c>
      <c r="I736">
        <f>VLOOKUP(C736,'Customers Raw'!$A$2:$I$1001,3,FALSE)</f>
        <v>64</v>
      </c>
      <c r="J736" t="str">
        <f>VLOOKUP($C736,'Customers Raw'!$A$2:$I$1001,4,FALSE)</f>
        <v>56-65</v>
      </c>
      <c r="K736">
        <f>VLOOKUP($C736,'Customers Raw'!$A$2:$I$1001,5,FALSE)</f>
        <v>130000</v>
      </c>
      <c r="L736">
        <f>VLOOKUP($C736,'Customers Raw'!$A$2:$I$1001,6,FALSE)</f>
        <v>1</v>
      </c>
      <c r="M736" t="str">
        <f>VLOOKUP($C736,'Customers Raw'!$A$2:$I$1001,7,FALSE)</f>
        <v>Bachelors</v>
      </c>
      <c r="N736" t="str">
        <f>_xlfn.XLOOKUP(C736,'Customers Raw'!$A$2:$A$1001,'Customers Raw'!$I$2:$I$1001,,0)</f>
        <v>Romania</v>
      </c>
    </row>
    <row r="737" spans="1:14" x14ac:dyDescent="0.2">
      <c r="A737" s="8">
        <v>736</v>
      </c>
      <c r="B737" s="17">
        <v>44953</v>
      </c>
      <c r="C737" s="7" t="s">
        <v>749</v>
      </c>
      <c r="D737" s="7" t="s">
        <v>14</v>
      </c>
      <c r="E737" s="8">
        <v>4</v>
      </c>
      <c r="F737" s="18">
        <v>25</v>
      </c>
      <c r="G737" s="19">
        <v>100</v>
      </c>
      <c r="H737" t="str">
        <f>VLOOKUP(C737,'Customers Raw'!$A$2:$G$1001,2,FALSE)</f>
        <v>Male</v>
      </c>
      <c r="I737">
        <f>VLOOKUP(C737,'Customers Raw'!$A$2:$I$1001,3,FALSE)</f>
        <v>29</v>
      </c>
      <c r="J737" t="str">
        <f>VLOOKUP($C737,'Customers Raw'!$A$2:$I$1001,4,FALSE)</f>
        <v>26-35</v>
      </c>
      <c r="K737">
        <f>VLOOKUP($C737,'Customers Raw'!$A$2:$I$1001,5,FALSE)</f>
        <v>30000</v>
      </c>
      <c r="L737">
        <f>VLOOKUP($C737,'Customers Raw'!$A$2:$I$1001,6,FALSE)</f>
        <v>0</v>
      </c>
      <c r="M737" t="str">
        <f>VLOOKUP($C737,'Customers Raw'!$A$2:$I$1001,7,FALSE)</f>
        <v>Partial College</v>
      </c>
      <c r="N737" t="str">
        <f>_xlfn.XLOOKUP(C737,'Customers Raw'!$A$2:$A$1001,'Customers Raw'!$I$2:$I$1001,,0)</f>
        <v>Ukraine</v>
      </c>
    </row>
    <row r="738" spans="1:14" x14ac:dyDescent="0.2">
      <c r="A738" s="8">
        <v>737</v>
      </c>
      <c r="B738" s="17">
        <v>45106</v>
      </c>
      <c r="C738" s="7" t="s">
        <v>750</v>
      </c>
      <c r="D738" s="7" t="s">
        <v>14</v>
      </c>
      <c r="E738" s="8">
        <v>1</v>
      </c>
      <c r="F738" s="18">
        <v>50</v>
      </c>
      <c r="G738" s="19">
        <v>50</v>
      </c>
      <c r="H738" t="str">
        <f>VLOOKUP(C738,'Customers Raw'!$A$2:$G$1001,2,FALSE)</f>
        <v>Female</v>
      </c>
      <c r="I738">
        <f>VLOOKUP(C738,'Customers Raw'!$A$2:$I$1001,3,FALSE)</f>
        <v>33</v>
      </c>
      <c r="J738" t="str">
        <f>VLOOKUP($C738,'Customers Raw'!$A$2:$I$1001,4,FALSE)</f>
        <v>26-35</v>
      </c>
      <c r="K738">
        <f>VLOOKUP($C738,'Customers Raw'!$A$2:$I$1001,5,FALSE)</f>
        <v>40000</v>
      </c>
      <c r="L738">
        <f>VLOOKUP($C738,'Customers Raw'!$A$2:$I$1001,6,FALSE)</f>
        <v>0</v>
      </c>
      <c r="M738" t="str">
        <f>VLOOKUP($C738,'Customers Raw'!$A$2:$I$1001,7,FALSE)</f>
        <v>High School</v>
      </c>
      <c r="N738" t="str">
        <f>_xlfn.XLOOKUP(C738,'Customers Raw'!$A$2:$A$1001,'Customers Raw'!$I$2:$I$1001,,0)</f>
        <v>Romania</v>
      </c>
    </row>
    <row r="739" spans="1:14" x14ac:dyDescent="0.2">
      <c r="A739" s="8">
        <v>738</v>
      </c>
      <c r="B739" s="17">
        <v>45041</v>
      </c>
      <c r="C739" s="7" t="s">
        <v>751</v>
      </c>
      <c r="D739" s="7" t="s">
        <v>14</v>
      </c>
      <c r="E739" s="8">
        <v>2</v>
      </c>
      <c r="F739" s="18">
        <v>50</v>
      </c>
      <c r="G739" s="19">
        <v>100</v>
      </c>
      <c r="H739" t="str">
        <f>VLOOKUP(C739,'Customers Raw'!$A$2:$G$1001,2,FALSE)</f>
        <v>Male</v>
      </c>
      <c r="I739">
        <f>VLOOKUP(C739,'Customers Raw'!$A$2:$I$1001,3,FALSE)</f>
        <v>41</v>
      </c>
      <c r="J739" t="str">
        <f>VLOOKUP($C739,'Customers Raw'!$A$2:$I$1001,4,FALSE)</f>
        <v>36-45</v>
      </c>
      <c r="K739">
        <f>VLOOKUP($C739,'Customers Raw'!$A$2:$I$1001,5,FALSE)</f>
        <v>70000</v>
      </c>
      <c r="L739">
        <f>VLOOKUP($C739,'Customers Raw'!$A$2:$I$1001,6,FALSE)</f>
        <v>2</v>
      </c>
      <c r="M739" t="str">
        <f>VLOOKUP($C739,'Customers Raw'!$A$2:$I$1001,7,FALSE)</f>
        <v>Partial High School</v>
      </c>
      <c r="N739" t="str">
        <f>_xlfn.XLOOKUP(C739,'Customers Raw'!$A$2:$A$1001,'Customers Raw'!$I$2:$I$1001,,0)</f>
        <v>Faroe Is.</v>
      </c>
    </row>
    <row r="740" spans="1:14" x14ac:dyDescent="0.2">
      <c r="A740" s="8">
        <v>739</v>
      </c>
      <c r="B740" s="17">
        <v>45259</v>
      </c>
      <c r="C740" s="7" t="s">
        <v>752</v>
      </c>
      <c r="D740" s="7" t="s">
        <v>11</v>
      </c>
      <c r="E740" s="8">
        <v>1</v>
      </c>
      <c r="F740" s="18">
        <v>25</v>
      </c>
      <c r="G740" s="19">
        <v>25</v>
      </c>
      <c r="H740" t="str">
        <f>VLOOKUP(C740,'Customers Raw'!$A$2:$G$1001,2,FALSE)</f>
        <v>Male</v>
      </c>
      <c r="I740">
        <f>VLOOKUP(C740,'Customers Raw'!$A$2:$I$1001,3,FALSE)</f>
        <v>36</v>
      </c>
      <c r="J740" t="str">
        <f>VLOOKUP($C740,'Customers Raw'!$A$2:$I$1001,4,FALSE)</f>
        <v>36-45</v>
      </c>
      <c r="K740">
        <f>VLOOKUP($C740,'Customers Raw'!$A$2:$I$1001,5,FALSE)</f>
        <v>40000</v>
      </c>
      <c r="L740">
        <f>VLOOKUP($C740,'Customers Raw'!$A$2:$I$1001,6,FALSE)</f>
        <v>2</v>
      </c>
      <c r="M740" t="str">
        <f>VLOOKUP($C740,'Customers Raw'!$A$2:$I$1001,7,FALSE)</f>
        <v>Partial College</v>
      </c>
      <c r="N740" t="str">
        <f>_xlfn.XLOOKUP(C740,'Customers Raw'!$A$2:$A$1001,'Customers Raw'!$I$2:$I$1001,,0)</f>
        <v>Macedonia</v>
      </c>
    </row>
    <row r="741" spans="1:14" x14ac:dyDescent="0.2">
      <c r="A741" s="8">
        <v>740</v>
      </c>
      <c r="B741" s="17">
        <v>44962</v>
      </c>
      <c r="C741" s="7" t="s">
        <v>753</v>
      </c>
      <c r="D741" s="7" t="s">
        <v>11</v>
      </c>
      <c r="E741" s="8">
        <v>4</v>
      </c>
      <c r="F741" s="18">
        <v>50</v>
      </c>
      <c r="G741" s="19">
        <v>200</v>
      </c>
      <c r="H741" t="str">
        <f>VLOOKUP(C741,'Customers Raw'!$A$2:$G$1001,2,FALSE)</f>
        <v>Female</v>
      </c>
      <c r="I741">
        <f>VLOOKUP(C741,'Customers Raw'!$A$2:$I$1001,3,FALSE)</f>
        <v>25</v>
      </c>
      <c r="J741" t="str">
        <f>VLOOKUP($C741,'Customers Raw'!$A$2:$I$1001,4,FALSE)</f>
        <v>18-25</v>
      </c>
      <c r="K741">
        <f>VLOOKUP($C741,'Customers Raw'!$A$2:$I$1001,5,FALSE)</f>
        <v>60000</v>
      </c>
      <c r="L741">
        <f>VLOOKUP($C741,'Customers Raw'!$A$2:$I$1001,6,FALSE)</f>
        <v>2</v>
      </c>
      <c r="M741" t="str">
        <f>VLOOKUP($C741,'Customers Raw'!$A$2:$I$1001,7,FALSE)</f>
        <v>Partial College</v>
      </c>
      <c r="N741" t="str">
        <f>_xlfn.XLOOKUP(C741,'Customers Raw'!$A$2:$A$1001,'Customers Raw'!$I$2:$I$1001,,0)</f>
        <v>Poland</v>
      </c>
    </row>
    <row r="742" spans="1:14" x14ac:dyDescent="0.2">
      <c r="A742" s="8">
        <v>741</v>
      </c>
      <c r="B742" s="17">
        <v>45260</v>
      </c>
      <c r="C742" s="7" t="s">
        <v>754</v>
      </c>
      <c r="D742" s="7" t="s">
        <v>14</v>
      </c>
      <c r="E742" s="8">
        <v>1</v>
      </c>
      <c r="F742" s="18">
        <v>300</v>
      </c>
      <c r="G742" s="19">
        <v>300</v>
      </c>
      <c r="H742" t="str">
        <f>VLOOKUP(C742,'Customers Raw'!$A$2:$G$1001,2,FALSE)</f>
        <v>Male</v>
      </c>
      <c r="I742">
        <f>VLOOKUP(C742,'Customers Raw'!$A$2:$I$1001,3,FALSE)</f>
        <v>48</v>
      </c>
      <c r="J742" t="str">
        <f>VLOOKUP($C742,'Customers Raw'!$A$2:$I$1001,4,FALSE)</f>
        <v>46-55</v>
      </c>
      <c r="K742">
        <f>VLOOKUP($C742,'Customers Raw'!$A$2:$I$1001,5,FALSE)</f>
        <v>40000</v>
      </c>
      <c r="L742">
        <f>VLOOKUP($C742,'Customers Raw'!$A$2:$I$1001,6,FALSE)</f>
        <v>4</v>
      </c>
      <c r="M742" t="str">
        <f>VLOOKUP($C742,'Customers Raw'!$A$2:$I$1001,7,FALSE)</f>
        <v>Partial College</v>
      </c>
      <c r="N742" t="str">
        <f>_xlfn.XLOOKUP(C742,'Customers Raw'!$A$2:$A$1001,'Customers Raw'!$I$2:$I$1001,,0)</f>
        <v>Poland</v>
      </c>
    </row>
    <row r="743" spans="1:14" x14ac:dyDescent="0.2">
      <c r="A743" s="8">
        <v>742</v>
      </c>
      <c r="B743" s="17">
        <v>44947</v>
      </c>
      <c r="C743" s="7" t="s">
        <v>755</v>
      </c>
      <c r="D743" s="7" t="s">
        <v>16</v>
      </c>
      <c r="E743" s="8">
        <v>4</v>
      </c>
      <c r="F743" s="18">
        <v>500</v>
      </c>
      <c r="G743" s="19">
        <v>2000</v>
      </c>
      <c r="H743" t="str">
        <f>VLOOKUP(C743,'Customers Raw'!$A$2:$G$1001,2,FALSE)</f>
        <v>Female</v>
      </c>
      <c r="I743">
        <f>VLOOKUP(C743,'Customers Raw'!$A$2:$I$1001,3,FALSE)</f>
        <v>38</v>
      </c>
      <c r="J743" t="str">
        <f>VLOOKUP($C743,'Customers Raw'!$A$2:$I$1001,4,FALSE)</f>
        <v>36-45</v>
      </c>
      <c r="K743">
        <f>VLOOKUP($C743,'Customers Raw'!$A$2:$I$1001,5,FALSE)</f>
        <v>40000</v>
      </c>
      <c r="L743">
        <f>VLOOKUP($C743,'Customers Raw'!$A$2:$I$1001,6,FALSE)</f>
        <v>1</v>
      </c>
      <c r="M743" t="str">
        <f>VLOOKUP($C743,'Customers Raw'!$A$2:$I$1001,7,FALSE)</f>
        <v>Partial College</v>
      </c>
      <c r="N743" t="str">
        <f>_xlfn.XLOOKUP(C743,'Customers Raw'!$A$2:$A$1001,'Customers Raw'!$I$2:$I$1001,,0)</f>
        <v>France</v>
      </c>
    </row>
    <row r="744" spans="1:14" x14ac:dyDescent="0.2">
      <c r="A744" s="8">
        <v>743</v>
      </c>
      <c r="B744" s="17">
        <v>44942</v>
      </c>
      <c r="C744" s="7" t="s">
        <v>756</v>
      </c>
      <c r="D744" s="7" t="s">
        <v>11</v>
      </c>
      <c r="E744" s="8">
        <v>4</v>
      </c>
      <c r="F744" s="18">
        <v>500</v>
      </c>
      <c r="G744" s="19">
        <v>2000</v>
      </c>
      <c r="H744" t="str">
        <f>VLOOKUP(C744,'Customers Raw'!$A$2:$G$1001,2,FALSE)</f>
        <v>Female</v>
      </c>
      <c r="I744">
        <f>VLOOKUP(C744,'Customers Raw'!$A$2:$I$1001,3,FALSE)</f>
        <v>34</v>
      </c>
      <c r="J744" t="str">
        <f>VLOOKUP($C744,'Customers Raw'!$A$2:$I$1001,4,FALSE)</f>
        <v>26-35</v>
      </c>
      <c r="K744">
        <f>VLOOKUP($C744,'Customers Raw'!$A$2:$I$1001,5,FALSE)</f>
        <v>30000</v>
      </c>
      <c r="L744">
        <f>VLOOKUP($C744,'Customers Raw'!$A$2:$I$1001,6,FALSE)</f>
        <v>0</v>
      </c>
      <c r="M744" t="str">
        <f>VLOOKUP($C744,'Customers Raw'!$A$2:$I$1001,7,FALSE)</f>
        <v>High School</v>
      </c>
      <c r="N744" t="str">
        <f>_xlfn.XLOOKUP(C744,'Customers Raw'!$A$2:$A$1001,'Customers Raw'!$I$2:$I$1001,,0)</f>
        <v>Moldova</v>
      </c>
    </row>
    <row r="745" spans="1:14" x14ac:dyDescent="0.2">
      <c r="A745" s="8">
        <v>744</v>
      </c>
      <c r="B745" s="17">
        <v>45053</v>
      </c>
      <c r="C745" s="7" t="s">
        <v>757</v>
      </c>
      <c r="D745" s="7" t="s">
        <v>16</v>
      </c>
      <c r="E745" s="8">
        <v>1</v>
      </c>
      <c r="F745" s="18">
        <v>25</v>
      </c>
      <c r="G745" s="19">
        <v>25</v>
      </c>
      <c r="H745" t="str">
        <f>VLOOKUP(C745,'Customers Raw'!$A$2:$G$1001,2,FALSE)</f>
        <v>Male</v>
      </c>
      <c r="I745">
        <f>VLOOKUP(C745,'Customers Raw'!$A$2:$I$1001,3,FALSE)</f>
        <v>40</v>
      </c>
      <c r="J745" t="str">
        <f>VLOOKUP($C745,'Customers Raw'!$A$2:$I$1001,4,FALSE)</f>
        <v>36-45</v>
      </c>
      <c r="K745">
        <f>VLOOKUP($C745,'Customers Raw'!$A$2:$I$1001,5,FALSE)</f>
        <v>110000</v>
      </c>
      <c r="L745">
        <f>VLOOKUP($C745,'Customers Raw'!$A$2:$I$1001,6,FALSE)</f>
        <v>1</v>
      </c>
      <c r="M745" t="str">
        <f>VLOOKUP($C745,'Customers Raw'!$A$2:$I$1001,7,FALSE)</f>
        <v>Bachelors</v>
      </c>
      <c r="N745" t="str">
        <f>_xlfn.XLOOKUP(C745,'Customers Raw'!$A$2:$A$1001,'Customers Raw'!$I$2:$I$1001,,0)</f>
        <v>Slovakia</v>
      </c>
    </row>
    <row r="746" spans="1:14" x14ac:dyDescent="0.2">
      <c r="A746" s="8">
        <v>745</v>
      </c>
      <c r="B746" s="17">
        <v>45029</v>
      </c>
      <c r="C746" s="7" t="s">
        <v>758</v>
      </c>
      <c r="D746" s="7" t="s">
        <v>11</v>
      </c>
      <c r="E746" s="8">
        <v>2</v>
      </c>
      <c r="F746" s="18">
        <v>50</v>
      </c>
      <c r="G746" s="19">
        <v>100</v>
      </c>
      <c r="H746" t="str">
        <f>VLOOKUP(C746,'Customers Raw'!$A$2:$G$1001,2,FALSE)</f>
        <v>Male</v>
      </c>
      <c r="I746">
        <f>VLOOKUP(C746,'Customers Raw'!$A$2:$I$1001,3,FALSE)</f>
        <v>54</v>
      </c>
      <c r="J746" t="str">
        <f>VLOOKUP($C746,'Customers Raw'!$A$2:$I$1001,4,FALSE)</f>
        <v>46-55</v>
      </c>
      <c r="K746">
        <f>VLOOKUP($C746,'Customers Raw'!$A$2:$I$1001,5,FALSE)</f>
        <v>70000</v>
      </c>
      <c r="L746">
        <f>VLOOKUP($C746,'Customers Raw'!$A$2:$I$1001,6,FALSE)</f>
        <v>4</v>
      </c>
      <c r="M746" t="str">
        <f>VLOOKUP($C746,'Customers Raw'!$A$2:$I$1001,7,FALSE)</f>
        <v>Partial College</v>
      </c>
      <c r="N746" t="str">
        <f>_xlfn.XLOOKUP(C746,'Customers Raw'!$A$2:$A$1001,'Customers Raw'!$I$2:$I$1001,,0)</f>
        <v>Greece</v>
      </c>
    </row>
    <row r="747" spans="1:14" x14ac:dyDescent="0.2">
      <c r="A747" s="8">
        <v>746</v>
      </c>
      <c r="B747" s="17">
        <v>44937</v>
      </c>
      <c r="C747" s="7" t="s">
        <v>759</v>
      </c>
      <c r="D747" s="7" t="s">
        <v>14</v>
      </c>
      <c r="E747" s="8">
        <v>3</v>
      </c>
      <c r="F747" s="18">
        <v>30</v>
      </c>
      <c r="G747" s="19">
        <v>90</v>
      </c>
      <c r="H747" t="str">
        <f>VLOOKUP(C747,'Customers Raw'!$A$2:$G$1001,2,FALSE)</f>
        <v>Female</v>
      </c>
      <c r="I747">
        <f>VLOOKUP(C747,'Customers Raw'!$A$2:$I$1001,3,FALSE)</f>
        <v>33</v>
      </c>
      <c r="J747" t="str">
        <f>VLOOKUP($C747,'Customers Raw'!$A$2:$I$1001,4,FALSE)</f>
        <v>26-35</v>
      </c>
      <c r="K747">
        <f>VLOOKUP($C747,'Customers Raw'!$A$2:$I$1001,5,FALSE)</f>
        <v>60000</v>
      </c>
      <c r="L747">
        <f>VLOOKUP($C747,'Customers Raw'!$A$2:$I$1001,6,FALSE)</f>
        <v>4</v>
      </c>
      <c r="M747" t="str">
        <f>VLOOKUP($C747,'Customers Raw'!$A$2:$I$1001,7,FALSE)</f>
        <v>Graduate Degree</v>
      </c>
      <c r="N747" t="str">
        <f>_xlfn.XLOOKUP(C747,'Customers Raw'!$A$2:$A$1001,'Customers Raw'!$I$2:$I$1001,,0)</f>
        <v>Bulgaria</v>
      </c>
    </row>
    <row r="748" spans="1:14" x14ac:dyDescent="0.2">
      <c r="A748" s="8">
        <v>747</v>
      </c>
      <c r="B748" s="17">
        <v>45245</v>
      </c>
      <c r="C748" s="7" t="s">
        <v>760</v>
      </c>
      <c r="D748" s="7" t="s">
        <v>11</v>
      </c>
      <c r="E748" s="8">
        <v>1</v>
      </c>
      <c r="F748" s="18">
        <v>30</v>
      </c>
      <c r="G748" s="19">
        <v>30</v>
      </c>
      <c r="H748" t="str">
        <f>VLOOKUP(C748,'Customers Raw'!$A$2:$G$1001,2,FALSE)</f>
        <v>Male</v>
      </c>
      <c r="I748">
        <f>VLOOKUP(C748,'Customers Raw'!$A$2:$I$1001,3,FALSE)</f>
        <v>23</v>
      </c>
      <c r="J748" t="str">
        <f>VLOOKUP($C748,'Customers Raw'!$A$2:$I$1001,4,FALSE)</f>
        <v>18-25</v>
      </c>
      <c r="K748">
        <f>VLOOKUP($C748,'Customers Raw'!$A$2:$I$1001,5,FALSE)</f>
        <v>60000</v>
      </c>
      <c r="L748">
        <f>VLOOKUP($C748,'Customers Raw'!$A$2:$I$1001,6,FALSE)</f>
        <v>2</v>
      </c>
      <c r="M748" t="str">
        <f>VLOOKUP($C748,'Customers Raw'!$A$2:$I$1001,7,FALSE)</f>
        <v>Bachelors</v>
      </c>
      <c r="N748" t="str">
        <f>_xlfn.XLOOKUP(C748,'Customers Raw'!$A$2:$A$1001,'Customers Raw'!$I$2:$I$1001,,0)</f>
        <v>Latvia</v>
      </c>
    </row>
    <row r="749" spans="1:14" x14ac:dyDescent="0.2">
      <c r="A749" s="8">
        <v>748</v>
      </c>
      <c r="B749" s="17">
        <v>45005</v>
      </c>
      <c r="C749" s="7" t="s">
        <v>761</v>
      </c>
      <c r="D749" s="7" t="s">
        <v>14</v>
      </c>
      <c r="E749" s="8">
        <v>3</v>
      </c>
      <c r="F749" s="18">
        <v>50</v>
      </c>
      <c r="G749" s="19">
        <v>150</v>
      </c>
      <c r="H749" t="str">
        <f>VLOOKUP(C749,'Customers Raw'!$A$2:$G$1001,2,FALSE)</f>
        <v>Male</v>
      </c>
      <c r="I749">
        <f>VLOOKUP(C749,'Customers Raw'!$A$2:$I$1001,3,FALSE)</f>
        <v>25</v>
      </c>
      <c r="J749" t="str">
        <f>VLOOKUP($C749,'Customers Raw'!$A$2:$I$1001,4,FALSE)</f>
        <v>18-25</v>
      </c>
      <c r="K749">
        <f>VLOOKUP($C749,'Customers Raw'!$A$2:$I$1001,5,FALSE)</f>
        <v>70000</v>
      </c>
      <c r="L749">
        <f>VLOOKUP($C749,'Customers Raw'!$A$2:$I$1001,6,FALSE)</f>
        <v>1</v>
      </c>
      <c r="M749" t="str">
        <f>VLOOKUP($C749,'Customers Raw'!$A$2:$I$1001,7,FALSE)</f>
        <v>Bachelors</v>
      </c>
      <c r="N749" t="str">
        <f>_xlfn.XLOOKUP(C749,'Customers Raw'!$A$2:$A$1001,'Customers Raw'!$I$2:$I$1001,,0)</f>
        <v>Netherlands</v>
      </c>
    </row>
    <row r="750" spans="1:14" x14ac:dyDescent="0.2">
      <c r="A750" s="8">
        <v>749</v>
      </c>
      <c r="B750" s="17">
        <v>45049</v>
      </c>
      <c r="C750" s="7" t="s">
        <v>762</v>
      </c>
      <c r="D750" s="7" t="s">
        <v>11</v>
      </c>
      <c r="E750" s="8">
        <v>1</v>
      </c>
      <c r="F750" s="18">
        <v>30</v>
      </c>
      <c r="G750" s="19">
        <v>30</v>
      </c>
      <c r="H750" t="str">
        <f>VLOOKUP(C750,'Customers Raw'!$A$2:$G$1001,2,FALSE)</f>
        <v>Male</v>
      </c>
      <c r="I750">
        <f>VLOOKUP(C750,'Customers Raw'!$A$2:$I$1001,3,FALSE)</f>
        <v>42</v>
      </c>
      <c r="J750" t="str">
        <f>VLOOKUP($C750,'Customers Raw'!$A$2:$I$1001,4,FALSE)</f>
        <v>36-45</v>
      </c>
      <c r="K750">
        <f>VLOOKUP($C750,'Customers Raw'!$A$2:$I$1001,5,FALSE)</f>
        <v>130000</v>
      </c>
      <c r="L750">
        <f>VLOOKUP($C750,'Customers Raw'!$A$2:$I$1001,6,FALSE)</f>
        <v>2</v>
      </c>
      <c r="M750" t="str">
        <f>VLOOKUP($C750,'Customers Raw'!$A$2:$I$1001,7,FALSE)</f>
        <v>Graduate Degree</v>
      </c>
      <c r="N750" t="str">
        <f>_xlfn.XLOOKUP(C750,'Customers Raw'!$A$2:$A$1001,'Customers Raw'!$I$2:$I$1001,,0)</f>
        <v>Latvia</v>
      </c>
    </row>
    <row r="751" spans="1:14" x14ac:dyDescent="0.2">
      <c r="A751" s="8">
        <v>750</v>
      </c>
      <c r="B751" s="17">
        <v>44991</v>
      </c>
      <c r="C751" s="7" t="s">
        <v>763</v>
      </c>
      <c r="D751" s="7" t="s">
        <v>14</v>
      </c>
      <c r="E751" s="8">
        <v>3</v>
      </c>
      <c r="F751" s="18">
        <v>25</v>
      </c>
      <c r="G751" s="19">
        <v>75</v>
      </c>
      <c r="H751" t="str">
        <f>VLOOKUP(C751,'Customers Raw'!$A$2:$G$1001,2,FALSE)</f>
        <v>Female</v>
      </c>
      <c r="I751">
        <f>VLOOKUP(C751,'Customers Raw'!$A$2:$I$1001,3,FALSE)</f>
        <v>35</v>
      </c>
      <c r="J751" t="str">
        <f>VLOOKUP($C751,'Customers Raw'!$A$2:$I$1001,4,FALSE)</f>
        <v>26-35</v>
      </c>
      <c r="K751">
        <f>VLOOKUP($C751,'Customers Raw'!$A$2:$I$1001,5,FALSE)</f>
        <v>70000</v>
      </c>
      <c r="L751">
        <f>VLOOKUP($C751,'Customers Raw'!$A$2:$I$1001,6,FALSE)</f>
        <v>2</v>
      </c>
      <c r="M751" t="str">
        <f>VLOOKUP($C751,'Customers Raw'!$A$2:$I$1001,7,FALSE)</f>
        <v>Partial College</v>
      </c>
      <c r="N751" t="str">
        <f>_xlfn.XLOOKUP(C751,'Customers Raw'!$A$2:$A$1001,'Customers Raw'!$I$2:$I$1001,,0)</f>
        <v>Poland</v>
      </c>
    </row>
    <row r="752" spans="1:14" x14ac:dyDescent="0.2">
      <c r="A752" s="8">
        <v>751</v>
      </c>
      <c r="B752" s="17">
        <v>45169</v>
      </c>
      <c r="C752" s="7" t="s">
        <v>764</v>
      </c>
      <c r="D752" s="7" t="s">
        <v>14</v>
      </c>
      <c r="E752" s="8">
        <v>2</v>
      </c>
      <c r="F752" s="18">
        <v>25</v>
      </c>
      <c r="G752" s="19">
        <v>50</v>
      </c>
      <c r="H752" t="str">
        <f>VLOOKUP(C752,'Customers Raw'!$A$2:$G$1001,2,FALSE)</f>
        <v>Female</v>
      </c>
      <c r="I752">
        <f>VLOOKUP(C752,'Customers Raw'!$A$2:$I$1001,3,FALSE)</f>
        <v>42</v>
      </c>
      <c r="J752" t="str">
        <f>VLOOKUP($C752,'Customers Raw'!$A$2:$I$1001,4,FALSE)</f>
        <v>36-45</v>
      </c>
      <c r="K752">
        <f>VLOOKUP($C752,'Customers Raw'!$A$2:$I$1001,5,FALSE)</f>
        <v>30000</v>
      </c>
      <c r="L752">
        <f>VLOOKUP($C752,'Customers Raw'!$A$2:$I$1001,6,FALSE)</f>
        <v>2</v>
      </c>
      <c r="M752" t="str">
        <f>VLOOKUP($C752,'Customers Raw'!$A$2:$I$1001,7,FALSE)</f>
        <v>High School</v>
      </c>
      <c r="N752" t="str">
        <f>_xlfn.XLOOKUP(C752,'Customers Raw'!$A$2:$A$1001,'Customers Raw'!$I$2:$I$1001,,0)</f>
        <v>Guernsey</v>
      </c>
    </row>
    <row r="753" spans="1:14" x14ac:dyDescent="0.2">
      <c r="A753" s="8">
        <v>752</v>
      </c>
      <c r="B753" s="17">
        <v>45269</v>
      </c>
      <c r="C753" s="7" t="s">
        <v>765</v>
      </c>
      <c r="D753" s="7" t="s">
        <v>14</v>
      </c>
      <c r="E753" s="8">
        <v>2</v>
      </c>
      <c r="F753" s="18">
        <v>50</v>
      </c>
      <c r="G753" s="19">
        <v>100</v>
      </c>
      <c r="H753" t="str">
        <f>VLOOKUP(C753,'Customers Raw'!$A$2:$G$1001,2,FALSE)</f>
        <v>Male</v>
      </c>
      <c r="I753">
        <f>VLOOKUP(C753,'Customers Raw'!$A$2:$I$1001,3,FALSE)</f>
        <v>29</v>
      </c>
      <c r="J753" t="str">
        <f>VLOOKUP($C753,'Customers Raw'!$A$2:$I$1001,4,FALSE)</f>
        <v>26-35</v>
      </c>
      <c r="K753">
        <f>VLOOKUP($C753,'Customers Raw'!$A$2:$I$1001,5,FALSE)</f>
        <v>60000</v>
      </c>
      <c r="L753">
        <f>VLOOKUP($C753,'Customers Raw'!$A$2:$I$1001,6,FALSE)</f>
        <v>1</v>
      </c>
      <c r="M753" t="str">
        <f>VLOOKUP($C753,'Customers Raw'!$A$2:$I$1001,7,FALSE)</f>
        <v>Graduate Degree</v>
      </c>
      <c r="N753" t="str">
        <f>_xlfn.XLOOKUP(C753,'Customers Raw'!$A$2:$A$1001,'Customers Raw'!$I$2:$I$1001,,0)</f>
        <v>Bosnia and Herzegovina</v>
      </c>
    </row>
    <row r="754" spans="1:14" x14ac:dyDescent="0.2">
      <c r="A754" s="8">
        <v>753</v>
      </c>
      <c r="B754" s="17">
        <v>44985</v>
      </c>
      <c r="C754" s="7" t="s">
        <v>766</v>
      </c>
      <c r="D754" s="7" t="s">
        <v>14</v>
      </c>
      <c r="E754" s="8">
        <v>1</v>
      </c>
      <c r="F754" s="18">
        <v>30</v>
      </c>
      <c r="G754" s="19">
        <v>30</v>
      </c>
      <c r="H754" t="str">
        <f>VLOOKUP(C754,'Customers Raw'!$A$2:$G$1001,2,FALSE)</f>
        <v>Female</v>
      </c>
      <c r="I754">
        <f>VLOOKUP(C754,'Customers Raw'!$A$2:$I$1001,3,FALSE)</f>
        <v>32</v>
      </c>
      <c r="J754" t="str">
        <f>VLOOKUP($C754,'Customers Raw'!$A$2:$I$1001,4,FALSE)</f>
        <v>26-35</v>
      </c>
      <c r="K754">
        <f>VLOOKUP($C754,'Customers Raw'!$A$2:$I$1001,5,FALSE)</f>
        <v>60000</v>
      </c>
      <c r="L754">
        <f>VLOOKUP($C754,'Customers Raw'!$A$2:$I$1001,6,FALSE)</f>
        <v>0</v>
      </c>
      <c r="M754" t="str">
        <f>VLOOKUP($C754,'Customers Raw'!$A$2:$I$1001,7,FALSE)</f>
        <v>Partial College</v>
      </c>
      <c r="N754" t="str">
        <f>_xlfn.XLOOKUP(C754,'Customers Raw'!$A$2:$A$1001,'Customers Raw'!$I$2:$I$1001,,0)</f>
        <v>Monaco</v>
      </c>
    </row>
    <row r="755" spans="1:14" x14ac:dyDescent="0.2">
      <c r="A755" s="8">
        <v>754</v>
      </c>
      <c r="B755" s="17">
        <v>45215</v>
      </c>
      <c r="C755" s="7" t="s">
        <v>767</v>
      </c>
      <c r="D755" s="7" t="s">
        <v>16</v>
      </c>
      <c r="E755" s="8">
        <v>4</v>
      </c>
      <c r="F755" s="18">
        <v>25</v>
      </c>
      <c r="G755" s="19">
        <v>100</v>
      </c>
      <c r="H755" t="str">
        <f>VLOOKUP(C755,'Customers Raw'!$A$2:$G$1001,2,FALSE)</f>
        <v>Female</v>
      </c>
      <c r="I755">
        <f>VLOOKUP(C755,'Customers Raw'!$A$2:$I$1001,3,FALSE)</f>
        <v>43</v>
      </c>
      <c r="J755" t="str">
        <f>VLOOKUP($C755,'Customers Raw'!$A$2:$I$1001,4,FALSE)</f>
        <v>36-45</v>
      </c>
      <c r="K755">
        <f>VLOOKUP($C755,'Customers Raw'!$A$2:$I$1001,5,FALSE)</f>
        <v>40000</v>
      </c>
      <c r="L755">
        <f>VLOOKUP($C755,'Customers Raw'!$A$2:$I$1001,6,FALSE)</f>
        <v>0</v>
      </c>
      <c r="M755" t="str">
        <f>VLOOKUP($C755,'Customers Raw'!$A$2:$I$1001,7,FALSE)</f>
        <v>Partial College</v>
      </c>
      <c r="N755" t="str">
        <f>_xlfn.XLOOKUP(C755,'Customers Raw'!$A$2:$A$1001,'Customers Raw'!$I$2:$I$1001,,0)</f>
        <v>Faroe Is.</v>
      </c>
    </row>
    <row r="756" spans="1:14" x14ac:dyDescent="0.2">
      <c r="A756" s="8">
        <v>755</v>
      </c>
      <c r="B756" s="17">
        <v>45038</v>
      </c>
      <c r="C756" s="7" t="s">
        <v>768</v>
      </c>
      <c r="D756" s="7" t="s">
        <v>14</v>
      </c>
      <c r="E756" s="8">
        <v>3</v>
      </c>
      <c r="F756" s="18">
        <v>25</v>
      </c>
      <c r="G756" s="19">
        <v>75</v>
      </c>
      <c r="H756" t="str">
        <f>VLOOKUP(C756,'Customers Raw'!$A$2:$G$1001,2,FALSE)</f>
        <v>Female</v>
      </c>
      <c r="I756">
        <f>VLOOKUP(C756,'Customers Raw'!$A$2:$I$1001,3,FALSE)</f>
        <v>58</v>
      </c>
      <c r="J756" t="str">
        <f>VLOOKUP($C756,'Customers Raw'!$A$2:$I$1001,4,FALSE)</f>
        <v>56-65</v>
      </c>
      <c r="K756">
        <f>VLOOKUP($C756,'Customers Raw'!$A$2:$I$1001,5,FALSE)</f>
        <v>40000</v>
      </c>
      <c r="L756">
        <f>VLOOKUP($C756,'Customers Raw'!$A$2:$I$1001,6,FALSE)</f>
        <v>4</v>
      </c>
      <c r="M756" t="str">
        <f>VLOOKUP($C756,'Customers Raw'!$A$2:$I$1001,7,FALSE)</f>
        <v>High School</v>
      </c>
      <c r="N756" t="str">
        <f>_xlfn.XLOOKUP(C756,'Customers Raw'!$A$2:$A$1001,'Customers Raw'!$I$2:$I$1001,,0)</f>
        <v>Ukraine</v>
      </c>
    </row>
    <row r="757" spans="1:14" x14ac:dyDescent="0.2">
      <c r="A757" s="8">
        <v>756</v>
      </c>
      <c r="B757" s="17">
        <v>45165</v>
      </c>
      <c r="C757" s="7" t="s">
        <v>769</v>
      </c>
      <c r="D757" s="7" t="s">
        <v>16</v>
      </c>
      <c r="E757" s="8">
        <v>4</v>
      </c>
      <c r="F757" s="18">
        <v>300</v>
      </c>
      <c r="G757" s="19">
        <v>1200</v>
      </c>
      <c r="H757" t="str">
        <f>VLOOKUP(C757,'Customers Raw'!$A$2:$G$1001,2,FALSE)</f>
        <v>Female</v>
      </c>
      <c r="I757">
        <f>VLOOKUP(C757,'Customers Raw'!$A$2:$I$1001,3,FALSE)</f>
        <v>62</v>
      </c>
      <c r="J757" t="str">
        <f>VLOOKUP($C757,'Customers Raw'!$A$2:$I$1001,4,FALSE)</f>
        <v>56-65</v>
      </c>
      <c r="K757">
        <f>VLOOKUP($C757,'Customers Raw'!$A$2:$I$1001,5,FALSE)</f>
        <v>60000</v>
      </c>
      <c r="L757">
        <f>VLOOKUP($C757,'Customers Raw'!$A$2:$I$1001,6,FALSE)</f>
        <v>3</v>
      </c>
      <c r="M757" t="str">
        <f>VLOOKUP($C757,'Customers Raw'!$A$2:$I$1001,7,FALSE)</f>
        <v>High School</v>
      </c>
      <c r="N757" t="str">
        <f>_xlfn.XLOOKUP(C757,'Customers Raw'!$A$2:$A$1001,'Customers Raw'!$I$2:$I$1001,,0)</f>
        <v>Cyprus</v>
      </c>
    </row>
    <row r="758" spans="1:14" x14ac:dyDescent="0.2">
      <c r="A758" s="8">
        <v>757</v>
      </c>
      <c r="B758" s="17">
        <v>45285</v>
      </c>
      <c r="C758" s="7" t="s">
        <v>770</v>
      </c>
      <c r="D758" s="7" t="s">
        <v>16</v>
      </c>
      <c r="E758" s="8">
        <v>4</v>
      </c>
      <c r="F758" s="18">
        <v>300</v>
      </c>
      <c r="G758" s="19">
        <v>1200</v>
      </c>
      <c r="H758" t="str">
        <f>VLOOKUP(C758,'Customers Raw'!$A$2:$G$1001,2,FALSE)</f>
        <v>Female</v>
      </c>
      <c r="I758">
        <f>VLOOKUP(C758,'Customers Raw'!$A$2:$I$1001,3,FALSE)</f>
        <v>43</v>
      </c>
      <c r="J758" t="str">
        <f>VLOOKUP($C758,'Customers Raw'!$A$2:$I$1001,4,FALSE)</f>
        <v>36-45</v>
      </c>
      <c r="K758">
        <f>VLOOKUP($C758,'Customers Raw'!$A$2:$I$1001,5,FALSE)</f>
        <v>40000</v>
      </c>
      <c r="L758">
        <f>VLOOKUP($C758,'Customers Raw'!$A$2:$I$1001,6,FALSE)</f>
        <v>1</v>
      </c>
      <c r="M758" t="str">
        <f>VLOOKUP($C758,'Customers Raw'!$A$2:$I$1001,7,FALSE)</f>
        <v>Bachelors</v>
      </c>
      <c r="N758" t="str">
        <f>_xlfn.XLOOKUP(C758,'Customers Raw'!$A$2:$A$1001,'Customers Raw'!$I$2:$I$1001,,0)</f>
        <v>Greece</v>
      </c>
    </row>
    <row r="759" spans="1:14" x14ac:dyDescent="0.2">
      <c r="A759" s="8">
        <v>758</v>
      </c>
      <c r="B759" s="17">
        <v>45058</v>
      </c>
      <c r="C759" s="7" t="s">
        <v>771</v>
      </c>
      <c r="D759" s="7" t="s">
        <v>14</v>
      </c>
      <c r="E759" s="8">
        <v>4</v>
      </c>
      <c r="F759" s="18">
        <v>25</v>
      </c>
      <c r="G759" s="19">
        <v>100</v>
      </c>
      <c r="H759" t="str">
        <f>VLOOKUP(C759,'Customers Raw'!$A$2:$G$1001,2,FALSE)</f>
        <v>Male</v>
      </c>
      <c r="I759">
        <f>VLOOKUP(C759,'Customers Raw'!$A$2:$I$1001,3,FALSE)</f>
        <v>64</v>
      </c>
      <c r="J759" t="str">
        <f>VLOOKUP($C759,'Customers Raw'!$A$2:$I$1001,4,FALSE)</f>
        <v>56-65</v>
      </c>
      <c r="K759">
        <f>VLOOKUP($C759,'Customers Raw'!$A$2:$I$1001,5,FALSE)</f>
        <v>30000</v>
      </c>
      <c r="L759">
        <f>VLOOKUP($C759,'Customers Raw'!$A$2:$I$1001,6,FALSE)</f>
        <v>1</v>
      </c>
      <c r="M759" t="str">
        <f>VLOOKUP($C759,'Customers Raw'!$A$2:$I$1001,7,FALSE)</f>
        <v>High School</v>
      </c>
      <c r="N759" t="str">
        <f>_xlfn.XLOOKUP(C759,'Customers Raw'!$A$2:$A$1001,'Customers Raw'!$I$2:$I$1001,,0)</f>
        <v>Poland</v>
      </c>
    </row>
    <row r="760" spans="1:14" x14ac:dyDescent="0.2">
      <c r="A760" s="8">
        <v>759</v>
      </c>
      <c r="B760" s="17">
        <v>45115</v>
      </c>
      <c r="C760" s="7" t="s">
        <v>772</v>
      </c>
      <c r="D760" s="7" t="s">
        <v>16</v>
      </c>
      <c r="E760" s="8">
        <v>2</v>
      </c>
      <c r="F760" s="18">
        <v>50</v>
      </c>
      <c r="G760" s="19">
        <v>100</v>
      </c>
      <c r="H760" t="str">
        <f>VLOOKUP(C760,'Customers Raw'!$A$2:$G$1001,2,FALSE)</f>
        <v>Male</v>
      </c>
      <c r="I760">
        <f>VLOOKUP(C760,'Customers Raw'!$A$2:$I$1001,3,FALSE)</f>
        <v>49</v>
      </c>
      <c r="J760" t="str">
        <f>VLOOKUP($C760,'Customers Raw'!$A$2:$I$1001,4,FALSE)</f>
        <v>46-55</v>
      </c>
      <c r="K760">
        <f>VLOOKUP($C760,'Customers Raw'!$A$2:$I$1001,5,FALSE)</f>
        <v>80000</v>
      </c>
      <c r="L760">
        <f>VLOOKUP($C760,'Customers Raw'!$A$2:$I$1001,6,FALSE)</f>
        <v>5</v>
      </c>
      <c r="M760" t="str">
        <f>VLOOKUP($C760,'Customers Raw'!$A$2:$I$1001,7,FALSE)</f>
        <v>Graduate Degree</v>
      </c>
      <c r="N760" t="str">
        <f>_xlfn.XLOOKUP(C760,'Customers Raw'!$A$2:$A$1001,'Customers Raw'!$I$2:$I$1001,,0)</f>
        <v>Bosnia and Herzegovina</v>
      </c>
    </row>
    <row r="761" spans="1:14" x14ac:dyDescent="0.2">
      <c r="A761" s="8">
        <v>760</v>
      </c>
      <c r="B761" s="17">
        <v>45012</v>
      </c>
      <c r="C761" s="7" t="s">
        <v>773</v>
      </c>
      <c r="D761" s="7" t="s">
        <v>11</v>
      </c>
      <c r="E761" s="8">
        <v>1</v>
      </c>
      <c r="F761" s="18">
        <v>500</v>
      </c>
      <c r="G761" s="19">
        <v>500</v>
      </c>
      <c r="H761" t="str">
        <f>VLOOKUP(C761,'Customers Raw'!$A$2:$G$1001,2,FALSE)</f>
        <v>Male</v>
      </c>
      <c r="I761">
        <f>VLOOKUP(C761,'Customers Raw'!$A$2:$I$1001,3,FALSE)</f>
        <v>27</v>
      </c>
      <c r="J761" t="str">
        <f>VLOOKUP($C761,'Customers Raw'!$A$2:$I$1001,4,FALSE)</f>
        <v>26-35</v>
      </c>
      <c r="K761">
        <f>VLOOKUP($C761,'Customers Raw'!$A$2:$I$1001,5,FALSE)</f>
        <v>60000</v>
      </c>
      <c r="L761">
        <f>VLOOKUP($C761,'Customers Raw'!$A$2:$I$1001,6,FALSE)</f>
        <v>3</v>
      </c>
      <c r="M761" t="str">
        <f>VLOOKUP($C761,'Customers Raw'!$A$2:$I$1001,7,FALSE)</f>
        <v>Graduate Degree</v>
      </c>
      <c r="N761" t="str">
        <f>_xlfn.XLOOKUP(C761,'Customers Raw'!$A$2:$A$1001,'Customers Raw'!$I$2:$I$1001,,0)</f>
        <v>Bulgaria</v>
      </c>
    </row>
    <row r="762" spans="1:14" x14ac:dyDescent="0.2">
      <c r="A762" s="8">
        <v>761</v>
      </c>
      <c r="B762" s="17">
        <v>45237</v>
      </c>
      <c r="C762" s="7" t="s">
        <v>774</v>
      </c>
      <c r="D762" s="7" t="s">
        <v>14</v>
      </c>
      <c r="E762" s="8">
        <v>1</v>
      </c>
      <c r="F762" s="18">
        <v>500</v>
      </c>
      <c r="G762" s="19">
        <v>500</v>
      </c>
      <c r="H762" t="str">
        <f>VLOOKUP(C762,'Customers Raw'!$A$2:$G$1001,2,FALSE)</f>
        <v>Female</v>
      </c>
      <c r="I762">
        <f>VLOOKUP(C762,'Customers Raw'!$A$2:$I$1001,3,FALSE)</f>
        <v>33</v>
      </c>
      <c r="J762" t="str">
        <f>VLOOKUP($C762,'Customers Raw'!$A$2:$I$1001,4,FALSE)</f>
        <v>26-35</v>
      </c>
      <c r="K762">
        <f>VLOOKUP($C762,'Customers Raw'!$A$2:$I$1001,5,FALSE)</f>
        <v>20000</v>
      </c>
      <c r="L762">
        <f>VLOOKUP($C762,'Customers Raw'!$A$2:$I$1001,6,FALSE)</f>
        <v>3</v>
      </c>
      <c r="M762" t="str">
        <f>VLOOKUP($C762,'Customers Raw'!$A$2:$I$1001,7,FALSE)</f>
        <v>Partial High School</v>
      </c>
      <c r="N762" t="str">
        <f>_xlfn.XLOOKUP(C762,'Customers Raw'!$A$2:$A$1001,'Customers Raw'!$I$2:$I$1001,,0)</f>
        <v>Croatia</v>
      </c>
    </row>
    <row r="763" spans="1:14" x14ac:dyDescent="0.2">
      <c r="A763" s="8">
        <v>762</v>
      </c>
      <c r="B763" s="17">
        <v>45237</v>
      </c>
      <c r="C763" s="7" t="s">
        <v>775</v>
      </c>
      <c r="D763" s="7" t="s">
        <v>16</v>
      </c>
      <c r="E763" s="8">
        <v>2</v>
      </c>
      <c r="F763" s="18">
        <v>25</v>
      </c>
      <c r="G763" s="19">
        <v>50</v>
      </c>
      <c r="H763" t="str">
        <f>VLOOKUP(C763,'Customers Raw'!$A$2:$G$1001,2,FALSE)</f>
        <v>Female</v>
      </c>
      <c r="I763">
        <f>VLOOKUP(C763,'Customers Raw'!$A$2:$I$1001,3,FALSE)</f>
        <v>24</v>
      </c>
      <c r="J763" t="str">
        <f>VLOOKUP($C763,'Customers Raw'!$A$2:$I$1001,4,FALSE)</f>
        <v>18-25</v>
      </c>
      <c r="K763">
        <f>VLOOKUP($C763,'Customers Raw'!$A$2:$I$1001,5,FALSE)</f>
        <v>60000</v>
      </c>
      <c r="L763">
        <f>VLOOKUP($C763,'Customers Raw'!$A$2:$I$1001,6,FALSE)</f>
        <v>5</v>
      </c>
      <c r="M763" t="str">
        <f>VLOOKUP($C763,'Customers Raw'!$A$2:$I$1001,7,FALSE)</f>
        <v>Bachelors</v>
      </c>
      <c r="N763" t="str">
        <f>_xlfn.XLOOKUP(C763,'Customers Raw'!$A$2:$A$1001,'Customers Raw'!$I$2:$I$1001,,0)</f>
        <v>Serbia</v>
      </c>
    </row>
    <row r="764" spans="1:14" x14ac:dyDescent="0.2">
      <c r="A764" s="8">
        <v>763</v>
      </c>
      <c r="B764" s="17">
        <v>44985</v>
      </c>
      <c r="C764" s="7" t="s">
        <v>776</v>
      </c>
      <c r="D764" s="7" t="s">
        <v>14</v>
      </c>
      <c r="E764" s="8">
        <v>2</v>
      </c>
      <c r="F764" s="18">
        <v>25</v>
      </c>
      <c r="G764" s="19">
        <v>50</v>
      </c>
      <c r="H764" t="str">
        <f>VLOOKUP(C764,'Customers Raw'!$A$2:$G$1001,2,FALSE)</f>
        <v>Male</v>
      </c>
      <c r="I764">
        <f>VLOOKUP(C764,'Customers Raw'!$A$2:$I$1001,3,FALSE)</f>
        <v>34</v>
      </c>
      <c r="J764" t="str">
        <f>VLOOKUP($C764,'Customers Raw'!$A$2:$I$1001,4,FALSE)</f>
        <v>26-35</v>
      </c>
      <c r="K764">
        <f>VLOOKUP($C764,'Customers Raw'!$A$2:$I$1001,5,FALSE)</f>
        <v>50000</v>
      </c>
      <c r="L764">
        <f>VLOOKUP($C764,'Customers Raw'!$A$2:$I$1001,6,FALSE)</f>
        <v>2</v>
      </c>
      <c r="M764" t="str">
        <f>VLOOKUP($C764,'Customers Raw'!$A$2:$I$1001,7,FALSE)</f>
        <v>Bachelors</v>
      </c>
      <c r="N764" t="str">
        <f>_xlfn.XLOOKUP(C764,'Customers Raw'!$A$2:$A$1001,'Customers Raw'!$I$2:$I$1001,,0)</f>
        <v>Monaco</v>
      </c>
    </row>
    <row r="765" spans="1:14" x14ac:dyDescent="0.2">
      <c r="A765" s="8">
        <v>764</v>
      </c>
      <c r="B765" s="17">
        <v>45010</v>
      </c>
      <c r="C765" s="7" t="s">
        <v>777</v>
      </c>
      <c r="D765" s="7" t="s">
        <v>14</v>
      </c>
      <c r="E765" s="8">
        <v>1</v>
      </c>
      <c r="F765" s="18">
        <v>25</v>
      </c>
      <c r="G765" s="19">
        <v>25</v>
      </c>
      <c r="H765" t="str">
        <f>VLOOKUP(C765,'Customers Raw'!$A$2:$G$1001,2,FALSE)</f>
        <v>Female</v>
      </c>
      <c r="I765">
        <f>VLOOKUP(C765,'Customers Raw'!$A$2:$I$1001,3,FALSE)</f>
        <v>40</v>
      </c>
      <c r="J765" t="str">
        <f>VLOOKUP($C765,'Customers Raw'!$A$2:$I$1001,4,FALSE)</f>
        <v>36-45</v>
      </c>
      <c r="K765">
        <f>VLOOKUP($C765,'Customers Raw'!$A$2:$I$1001,5,FALSE)</f>
        <v>50000</v>
      </c>
      <c r="L765">
        <f>VLOOKUP($C765,'Customers Raw'!$A$2:$I$1001,6,FALSE)</f>
        <v>1</v>
      </c>
      <c r="M765" t="str">
        <f>VLOOKUP($C765,'Customers Raw'!$A$2:$I$1001,7,FALSE)</f>
        <v>Graduate Degree</v>
      </c>
      <c r="N765" t="str">
        <f>_xlfn.XLOOKUP(C765,'Customers Raw'!$A$2:$A$1001,'Customers Raw'!$I$2:$I$1001,,0)</f>
        <v>Luxembourg</v>
      </c>
    </row>
    <row r="766" spans="1:14" x14ac:dyDescent="0.2">
      <c r="A766" s="8">
        <v>765</v>
      </c>
      <c r="B766" s="17">
        <v>45086</v>
      </c>
      <c r="C766" s="7" t="s">
        <v>778</v>
      </c>
      <c r="D766" s="7" t="s">
        <v>14</v>
      </c>
      <c r="E766" s="8">
        <v>4</v>
      </c>
      <c r="F766" s="18">
        <v>50</v>
      </c>
      <c r="G766" s="19">
        <v>200</v>
      </c>
      <c r="H766" t="str">
        <f>VLOOKUP(C766,'Customers Raw'!$A$2:$G$1001,2,FALSE)</f>
        <v>Male</v>
      </c>
      <c r="I766">
        <f>VLOOKUP(C766,'Customers Raw'!$A$2:$I$1001,3,FALSE)</f>
        <v>43</v>
      </c>
      <c r="J766" t="str">
        <f>VLOOKUP($C766,'Customers Raw'!$A$2:$I$1001,4,FALSE)</f>
        <v>36-45</v>
      </c>
      <c r="K766">
        <f>VLOOKUP($C766,'Customers Raw'!$A$2:$I$1001,5,FALSE)</f>
        <v>60000</v>
      </c>
      <c r="L766">
        <f>VLOOKUP($C766,'Customers Raw'!$A$2:$I$1001,6,FALSE)</f>
        <v>0</v>
      </c>
      <c r="M766" t="str">
        <f>VLOOKUP($C766,'Customers Raw'!$A$2:$I$1001,7,FALSE)</f>
        <v>Partial College</v>
      </c>
      <c r="N766" t="str">
        <f>_xlfn.XLOOKUP(C766,'Customers Raw'!$A$2:$A$1001,'Customers Raw'!$I$2:$I$1001,,0)</f>
        <v>Monaco</v>
      </c>
    </row>
    <row r="767" spans="1:14" x14ac:dyDescent="0.2">
      <c r="A767" s="8">
        <v>766</v>
      </c>
      <c r="B767" s="17">
        <v>44982</v>
      </c>
      <c r="C767" s="7" t="s">
        <v>779</v>
      </c>
      <c r="D767" s="7" t="s">
        <v>16</v>
      </c>
      <c r="E767" s="8">
        <v>3</v>
      </c>
      <c r="F767" s="18">
        <v>300</v>
      </c>
      <c r="G767" s="19">
        <v>900</v>
      </c>
      <c r="H767" t="str">
        <f>VLOOKUP(C767,'Customers Raw'!$A$2:$G$1001,2,FALSE)</f>
        <v>Male</v>
      </c>
      <c r="I767">
        <f>VLOOKUP(C767,'Customers Raw'!$A$2:$I$1001,3,FALSE)</f>
        <v>38</v>
      </c>
      <c r="J767" t="str">
        <f>VLOOKUP($C767,'Customers Raw'!$A$2:$I$1001,4,FALSE)</f>
        <v>36-45</v>
      </c>
      <c r="K767">
        <f>VLOOKUP($C767,'Customers Raw'!$A$2:$I$1001,5,FALSE)</f>
        <v>70000</v>
      </c>
      <c r="L767">
        <f>VLOOKUP($C767,'Customers Raw'!$A$2:$I$1001,6,FALSE)</f>
        <v>0</v>
      </c>
      <c r="M767" t="str">
        <f>VLOOKUP($C767,'Customers Raw'!$A$2:$I$1001,7,FALSE)</f>
        <v>Partial College</v>
      </c>
      <c r="N767" t="str">
        <f>_xlfn.XLOOKUP(C767,'Customers Raw'!$A$2:$A$1001,'Customers Raw'!$I$2:$I$1001,,0)</f>
        <v>Serbia</v>
      </c>
    </row>
    <row r="768" spans="1:14" x14ac:dyDescent="0.2">
      <c r="A768" s="8">
        <v>767</v>
      </c>
      <c r="B768" s="17">
        <v>45223</v>
      </c>
      <c r="C768" s="7" t="s">
        <v>780</v>
      </c>
      <c r="D768" s="7" t="s">
        <v>11</v>
      </c>
      <c r="E768" s="8">
        <v>3</v>
      </c>
      <c r="F768" s="18">
        <v>25</v>
      </c>
      <c r="G768" s="19">
        <v>75</v>
      </c>
      <c r="H768" t="str">
        <f>VLOOKUP(C768,'Customers Raw'!$A$2:$G$1001,2,FALSE)</f>
        <v>Male</v>
      </c>
      <c r="I768">
        <f>VLOOKUP(C768,'Customers Raw'!$A$2:$I$1001,3,FALSE)</f>
        <v>39</v>
      </c>
      <c r="J768" t="str">
        <f>VLOOKUP($C768,'Customers Raw'!$A$2:$I$1001,4,FALSE)</f>
        <v>36-45</v>
      </c>
      <c r="K768">
        <f>VLOOKUP($C768,'Customers Raw'!$A$2:$I$1001,5,FALSE)</f>
        <v>50000</v>
      </c>
      <c r="L768">
        <f>VLOOKUP($C768,'Customers Raw'!$A$2:$I$1001,6,FALSE)</f>
        <v>4</v>
      </c>
      <c r="M768" t="str">
        <f>VLOOKUP($C768,'Customers Raw'!$A$2:$I$1001,7,FALSE)</f>
        <v>Bachelors</v>
      </c>
      <c r="N768" t="str">
        <f>_xlfn.XLOOKUP(C768,'Customers Raw'!$A$2:$A$1001,'Customers Raw'!$I$2:$I$1001,,0)</f>
        <v>Estonia</v>
      </c>
    </row>
    <row r="769" spans="1:14" x14ac:dyDescent="0.2">
      <c r="A769" s="8">
        <v>768</v>
      </c>
      <c r="B769" s="17">
        <v>44940</v>
      </c>
      <c r="C769" s="7" t="s">
        <v>781</v>
      </c>
      <c r="D769" s="7" t="s">
        <v>11</v>
      </c>
      <c r="E769" s="8">
        <v>3</v>
      </c>
      <c r="F769" s="18">
        <v>25</v>
      </c>
      <c r="G769" s="19">
        <v>75</v>
      </c>
      <c r="H769" t="str">
        <f>VLOOKUP(C769,'Customers Raw'!$A$2:$G$1001,2,FALSE)</f>
        <v>Female</v>
      </c>
      <c r="I769">
        <f>VLOOKUP(C769,'Customers Raw'!$A$2:$I$1001,3,FALSE)</f>
        <v>24</v>
      </c>
      <c r="J769" t="str">
        <f>VLOOKUP($C769,'Customers Raw'!$A$2:$I$1001,4,FALSE)</f>
        <v>18-25</v>
      </c>
      <c r="K769">
        <f>VLOOKUP($C769,'Customers Raw'!$A$2:$I$1001,5,FALSE)</f>
        <v>60000</v>
      </c>
      <c r="L769">
        <f>VLOOKUP($C769,'Customers Raw'!$A$2:$I$1001,6,FALSE)</f>
        <v>2</v>
      </c>
      <c r="M769" t="str">
        <f>VLOOKUP($C769,'Customers Raw'!$A$2:$I$1001,7,FALSE)</f>
        <v>Partial College</v>
      </c>
      <c r="N769" t="str">
        <f>_xlfn.XLOOKUP(C769,'Customers Raw'!$A$2:$A$1001,'Customers Raw'!$I$2:$I$1001,,0)</f>
        <v>Croatia</v>
      </c>
    </row>
    <row r="770" spans="1:14" x14ac:dyDescent="0.2">
      <c r="A770" s="8">
        <v>769</v>
      </c>
      <c r="B770" s="17">
        <v>45086</v>
      </c>
      <c r="C770" s="7" t="s">
        <v>782</v>
      </c>
      <c r="D770" s="7" t="s">
        <v>16</v>
      </c>
      <c r="E770" s="8">
        <v>4</v>
      </c>
      <c r="F770" s="18">
        <v>30</v>
      </c>
      <c r="G770" s="19">
        <v>120</v>
      </c>
      <c r="H770" t="str">
        <f>VLOOKUP(C770,'Customers Raw'!$A$2:$G$1001,2,FALSE)</f>
        <v>Female</v>
      </c>
      <c r="I770">
        <f>VLOOKUP(C770,'Customers Raw'!$A$2:$I$1001,3,FALSE)</f>
        <v>31</v>
      </c>
      <c r="J770" t="str">
        <f>VLOOKUP($C770,'Customers Raw'!$A$2:$I$1001,4,FALSE)</f>
        <v>26-35</v>
      </c>
      <c r="K770">
        <f>VLOOKUP($C770,'Customers Raw'!$A$2:$I$1001,5,FALSE)</f>
        <v>120000</v>
      </c>
      <c r="L770">
        <f>VLOOKUP($C770,'Customers Raw'!$A$2:$I$1001,6,FALSE)</f>
        <v>1</v>
      </c>
      <c r="M770" t="str">
        <f>VLOOKUP($C770,'Customers Raw'!$A$2:$I$1001,7,FALSE)</f>
        <v>High School</v>
      </c>
      <c r="N770" t="str">
        <f>_xlfn.XLOOKUP(C770,'Customers Raw'!$A$2:$A$1001,'Customers Raw'!$I$2:$I$1001,,0)</f>
        <v>Estonia</v>
      </c>
    </row>
    <row r="771" spans="1:14" x14ac:dyDescent="0.2">
      <c r="A771" s="8">
        <v>770</v>
      </c>
      <c r="B771" s="17">
        <v>45221</v>
      </c>
      <c r="C771" s="7" t="s">
        <v>783</v>
      </c>
      <c r="D771" s="7" t="s">
        <v>14</v>
      </c>
      <c r="E771" s="8">
        <v>1</v>
      </c>
      <c r="F771" s="18">
        <v>50</v>
      </c>
      <c r="G771" s="19">
        <v>50</v>
      </c>
      <c r="H771" t="str">
        <f>VLOOKUP(C771,'Customers Raw'!$A$2:$G$1001,2,FALSE)</f>
        <v>Male</v>
      </c>
      <c r="I771">
        <f>VLOOKUP(C771,'Customers Raw'!$A$2:$I$1001,3,FALSE)</f>
        <v>32</v>
      </c>
      <c r="J771" t="str">
        <f>VLOOKUP($C771,'Customers Raw'!$A$2:$I$1001,4,FALSE)</f>
        <v>26-35</v>
      </c>
      <c r="K771">
        <f>VLOOKUP($C771,'Customers Raw'!$A$2:$I$1001,5,FALSE)</f>
        <v>100000</v>
      </c>
      <c r="L771">
        <f>VLOOKUP($C771,'Customers Raw'!$A$2:$I$1001,6,FALSE)</f>
        <v>4</v>
      </c>
      <c r="M771" t="str">
        <f>VLOOKUP($C771,'Customers Raw'!$A$2:$I$1001,7,FALSE)</f>
        <v>Bachelors</v>
      </c>
      <c r="N771" t="str">
        <f>_xlfn.XLOOKUP(C771,'Customers Raw'!$A$2:$A$1001,'Customers Raw'!$I$2:$I$1001,,0)</f>
        <v>San Marino</v>
      </c>
    </row>
    <row r="772" spans="1:14" x14ac:dyDescent="0.2">
      <c r="A772" s="8">
        <v>771</v>
      </c>
      <c r="B772" s="17">
        <v>45273</v>
      </c>
      <c r="C772" s="7" t="s">
        <v>784</v>
      </c>
      <c r="D772" s="7" t="s">
        <v>16</v>
      </c>
      <c r="E772" s="8">
        <v>2</v>
      </c>
      <c r="F772" s="18">
        <v>25</v>
      </c>
      <c r="G772" s="19">
        <v>50</v>
      </c>
      <c r="H772" t="str">
        <f>VLOOKUP(C772,'Customers Raw'!$A$2:$G$1001,2,FALSE)</f>
        <v>Male</v>
      </c>
      <c r="I772">
        <f>VLOOKUP(C772,'Customers Raw'!$A$2:$I$1001,3,FALSE)</f>
        <v>24</v>
      </c>
      <c r="J772" t="str">
        <f>VLOOKUP($C772,'Customers Raw'!$A$2:$I$1001,4,FALSE)</f>
        <v>18-25</v>
      </c>
      <c r="K772">
        <f>VLOOKUP($C772,'Customers Raw'!$A$2:$I$1001,5,FALSE)</f>
        <v>60000</v>
      </c>
      <c r="L772">
        <f>VLOOKUP($C772,'Customers Raw'!$A$2:$I$1001,6,FALSE)</f>
        <v>1</v>
      </c>
      <c r="M772" t="str">
        <f>VLOOKUP($C772,'Customers Raw'!$A$2:$I$1001,7,FALSE)</f>
        <v>Graduate Degree</v>
      </c>
      <c r="N772" t="str">
        <f>_xlfn.XLOOKUP(C772,'Customers Raw'!$A$2:$A$1001,'Customers Raw'!$I$2:$I$1001,,0)</f>
        <v>France</v>
      </c>
    </row>
    <row r="773" spans="1:14" x14ac:dyDescent="0.2">
      <c r="A773" s="8">
        <v>772</v>
      </c>
      <c r="B773" s="17">
        <v>45119</v>
      </c>
      <c r="C773" s="7" t="s">
        <v>785</v>
      </c>
      <c r="D773" s="7" t="s">
        <v>16</v>
      </c>
      <c r="E773" s="8">
        <v>1</v>
      </c>
      <c r="F773" s="18">
        <v>30</v>
      </c>
      <c r="G773" s="19">
        <v>30</v>
      </c>
      <c r="H773" t="str">
        <f>VLOOKUP(C773,'Customers Raw'!$A$2:$G$1001,2,FALSE)</f>
        <v>Male</v>
      </c>
      <c r="I773">
        <f>VLOOKUP(C773,'Customers Raw'!$A$2:$I$1001,3,FALSE)</f>
        <v>26</v>
      </c>
      <c r="J773" t="str">
        <f>VLOOKUP($C773,'Customers Raw'!$A$2:$I$1001,4,FALSE)</f>
        <v>26-35</v>
      </c>
      <c r="K773">
        <f>VLOOKUP($C773,'Customers Raw'!$A$2:$I$1001,5,FALSE)</f>
        <v>80000</v>
      </c>
      <c r="L773">
        <f>VLOOKUP($C773,'Customers Raw'!$A$2:$I$1001,6,FALSE)</f>
        <v>1</v>
      </c>
      <c r="M773" t="str">
        <f>VLOOKUP($C773,'Customers Raw'!$A$2:$I$1001,7,FALSE)</f>
        <v>Partial College</v>
      </c>
      <c r="N773" t="str">
        <f>_xlfn.XLOOKUP(C773,'Customers Raw'!$A$2:$A$1001,'Customers Raw'!$I$2:$I$1001,,0)</f>
        <v>Germany</v>
      </c>
    </row>
    <row r="774" spans="1:14" x14ac:dyDescent="0.2">
      <c r="A774" s="8">
        <v>773</v>
      </c>
      <c r="B774" s="17">
        <v>45130</v>
      </c>
      <c r="C774" s="7" t="s">
        <v>786</v>
      </c>
      <c r="D774" s="7" t="s">
        <v>16</v>
      </c>
      <c r="E774" s="8">
        <v>4</v>
      </c>
      <c r="F774" s="18">
        <v>500</v>
      </c>
      <c r="G774" s="19">
        <v>2000</v>
      </c>
      <c r="H774" t="str">
        <f>VLOOKUP(C774,'Customers Raw'!$A$2:$G$1001,2,FALSE)</f>
        <v>Male</v>
      </c>
      <c r="I774">
        <f>VLOOKUP(C774,'Customers Raw'!$A$2:$I$1001,3,FALSE)</f>
        <v>25</v>
      </c>
      <c r="J774" t="str">
        <f>VLOOKUP($C774,'Customers Raw'!$A$2:$I$1001,4,FALSE)</f>
        <v>18-25</v>
      </c>
      <c r="K774">
        <f>VLOOKUP($C774,'Customers Raw'!$A$2:$I$1001,5,FALSE)</f>
        <v>60000</v>
      </c>
      <c r="L774">
        <f>VLOOKUP($C774,'Customers Raw'!$A$2:$I$1001,6,FALSE)</f>
        <v>4</v>
      </c>
      <c r="M774" t="str">
        <f>VLOOKUP($C774,'Customers Raw'!$A$2:$I$1001,7,FALSE)</f>
        <v>Graduate Degree</v>
      </c>
      <c r="N774" t="str">
        <f>_xlfn.XLOOKUP(C774,'Customers Raw'!$A$2:$A$1001,'Customers Raw'!$I$2:$I$1001,,0)</f>
        <v>Hungary</v>
      </c>
    </row>
    <row r="775" spans="1:14" x14ac:dyDescent="0.2">
      <c r="A775" s="8">
        <v>774</v>
      </c>
      <c r="B775" s="17">
        <v>45028</v>
      </c>
      <c r="C775" s="7" t="s">
        <v>787</v>
      </c>
      <c r="D775" s="7" t="s">
        <v>14</v>
      </c>
      <c r="E775" s="8">
        <v>2</v>
      </c>
      <c r="F775" s="18">
        <v>25</v>
      </c>
      <c r="G775" s="19">
        <v>50</v>
      </c>
      <c r="H775" t="str">
        <f>VLOOKUP(C775,'Customers Raw'!$A$2:$G$1001,2,FALSE)</f>
        <v>Female</v>
      </c>
      <c r="I775">
        <f>VLOOKUP(C775,'Customers Raw'!$A$2:$I$1001,3,FALSE)</f>
        <v>40</v>
      </c>
      <c r="J775" t="str">
        <f>VLOOKUP($C775,'Customers Raw'!$A$2:$I$1001,4,FALSE)</f>
        <v>36-45</v>
      </c>
      <c r="K775">
        <f>VLOOKUP($C775,'Customers Raw'!$A$2:$I$1001,5,FALSE)</f>
        <v>60000</v>
      </c>
      <c r="L775">
        <f>VLOOKUP($C775,'Customers Raw'!$A$2:$I$1001,6,FALSE)</f>
        <v>1</v>
      </c>
      <c r="M775" t="str">
        <f>VLOOKUP($C775,'Customers Raw'!$A$2:$I$1001,7,FALSE)</f>
        <v>Graduate Degree</v>
      </c>
      <c r="N775" t="str">
        <f>_xlfn.XLOOKUP(C775,'Customers Raw'!$A$2:$A$1001,'Customers Raw'!$I$2:$I$1001,,0)</f>
        <v>Finland</v>
      </c>
    </row>
    <row r="776" spans="1:14" x14ac:dyDescent="0.2">
      <c r="A776" s="8">
        <v>775</v>
      </c>
      <c r="B776" s="17">
        <v>44965</v>
      </c>
      <c r="C776" s="7" t="s">
        <v>788</v>
      </c>
      <c r="D776" s="7" t="s">
        <v>16</v>
      </c>
      <c r="E776" s="8">
        <v>4</v>
      </c>
      <c r="F776" s="18">
        <v>25</v>
      </c>
      <c r="G776" s="19">
        <v>100</v>
      </c>
      <c r="H776" t="str">
        <f>VLOOKUP(C776,'Customers Raw'!$A$2:$G$1001,2,FALSE)</f>
        <v>Female</v>
      </c>
      <c r="I776">
        <f>VLOOKUP(C776,'Customers Raw'!$A$2:$I$1001,3,FALSE)</f>
        <v>46</v>
      </c>
      <c r="J776" t="str">
        <f>VLOOKUP($C776,'Customers Raw'!$A$2:$I$1001,4,FALSE)</f>
        <v>46-55</v>
      </c>
      <c r="K776">
        <f>VLOOKUP($C776,'Customers Raw'!$A$2:$I$1001,5,FALSE)</f>
        <v>80000</v>
      </c>
      <c r="L776">
        <f>VLOOKUP($C776,'Customers Raw'!$A$2:$I$1001,6,FALSE)</f>
        <v>3</v>
      </c>
      <c r="M776" t="str">
        <f>VLOOKUP($C776,'Customers Raw'!$A$2:$I$1001,7,FALSE)</f>
        <v>Graduate Degree</v>
      </c>
      <c r="N776" t="str">
        <f>_xlfn.XLOOKUP(C776,'Customers Raw'!$A$2:$A$1001,'Customers Raw'!$I$2:$I$1001,,0)</f>
        <v>Andorra</v>
      </c>
    </row>
    <row r="777" spans="1:14" x14ac:dyDescent="0.2">
      <c r="A777" s="8">
        <v>776</v>
      </c>
      <c r="B777" s="17">
        <v>45230</v>
      </c>
      <c r="C777" s="7" t="s">
        <v>789</v>
      </c>
      <c r="D777" s="7" t="s">
        <v>14</v>
      </c>
      <c r="E777" s="8">
        <v>3</v>
      </c>
      <c r="F777" s="18">
        <v>30</v>
      </c>
      <c r="G777" s="19">
        <v>90</v>
      </c>
      <c r="H777" t="str">
        <f>VLOOKUP(C777,'Customers Raw'!$A$2:$G$1001,2,FALSE)</f>
        <v>Male</v>
      </c>
      <c r="I777">
        <f>VLOOKUP(C777,'Customers Raw'!$A$2:$I$1001,3,FALSE)</f>
        <v>35</v>
      </c>
      <c r="J777" t="str">
        <f>VLOOKUP($C777,'Customers Raw'!$A$2:$I$1001,4,FALSE)</f>
        <v>26-35</v>
      </c>
      <c r="K777">
        <f>VLOOKUP($C777,'Customers Raw'!$A$2:$I$1001,5,FALSE)</f>
        <v>70000</v>
      </c>
      <c r="L777">
        <f>VLOOKUP($C777,'Customers Raw'!$A$2:$I$1001,6,FALSE)</f>
        <v>2</v>
      </c>
      <c r="M777" t="str">
        <f>VLOOKUP($C777,'Customers Raw'!$A$2:$I$1001,7,FALSE)</f>
        <v>Partial High School</v>
      </c>
      <c r="N777" t="str">
        <f>_xlfn.XLOOKUP(C777,'Customers Raw'!$A$2:$A$1001,'Customers Raw'!$I$2:$I$1001,,0)</f>
        <v>Bulgaria</v>
      </c>
    </row>
    <row r="778" spans="1:14" x14ac:dyDescent="0.2">
      <c r="A778" s="8">
        <v>777</v>
      </c>
      <c r="B778" s="17">
        <v>45280</v>
      </c>
      <c r="C778" s="7" t="s">
        <v>790</v>
      </c>
      <c r="D778" s="7" t="s">
        <v>16</v>
      </c>
      <c r="E778" s="8">
        <v>3</v>
      </c>
      <c r="F778" s="18">
        <v>50</v>
      </c>
      <c r="G778" s="19">
        <v>150</v>
      </c>
      <c r="H778" t="str">
        <f>VLOOKUP(C778,'Customers Raw'!$A$2:$G$1001,2,FALSE)</f>
        <v>Male</v>
      </c>
      <c r="I778">
        <f>VLOOKUP(C778,'Customers Raw'!$A$2:$I$1001,3,FALSE)</f>
        <v>48</v>
      </c>
      <c r="J778" t="str">
        <f>VLOOKUP($C778,'Customers Raw'!$A$2:$I$1001,4,FALSE)</f>
        <v>46-55</v>
      </c>
      <c r="K778">
        <f>VLOOKUP($C778,'Customers Raw'!$A$2:$I$1001,5,FALSE)</f>
        <v>70000</v>
      </c>
      <c r="L778">
        <f>VLOOKUP($C778,'Customers Raw'!$A$2:$I$1001,6,FALSE)</f>
        <v>2</v>
      </c>
      <c r="M778" t="str">
        <f>VLOOKUP($C778,'Customers Raw'!$A$2:$I$1001,7,FALSE)</f>
        <v>Bachelors</v>
      </c>
      <c r="N778" t="str">
        <f>_xlfn.XLOOKUP(C778,'Customers Raw'!$A$2:$A$1001,'Customers Raw'!$I$2:$I$1001,,0)</f>
        <v>Spain</v>
      </c>
    </row>
    <row r="779" spans="1:14" x14ac:dyDescent="0.2">
      <c r="A779" s="8">
        <v>778</v>
      </c>
      <c r="B779" s="17">
        <v>45248</v>
      </c>
      <c r="C779" s="7" t="s">
        <v>791</v>
      </c>
      <c r="D779" s="7" t="s">
        <v>11</v>
      </c>
      <c r="E779" s="8">
        <v>4</v>
      </c>
      <c r="F779" s="18">
        <v>25</v>
      </c>
      <c r="G779" s="19">
        <v>100</v>
      </c>
      <c r="H779" t="str">
        <f>VLOOKUP(C779,'Customers Raw'!$A$2:$G$1001,2,FALSE)</f>
        <v>Female</v>
      </c>
      <c r="I779">
        <f>VLOOKUP(C779,'Customers Raw'!$A$2:$I$1001,3,FALSE)</f>
        <v>47</v>
      </c>
      <c r="J779" t="str">
        <f>VLOOKUP($C779,'Customers Raw'!$A$2:$I$1001,4,FALSE)</f>
        <v>46-55</v>
      </c>
      <c r="K779">
        <f>VLOOKUP($C779,'Customers Raw'!$A$2:$I$1001,5,FALSE)</f>
        <v>40000</v>
      </c>
      <c r="L779">
        <f>VLOOKUP($C779,'Customers Raw'!$A$2:$I$1001,6,FALSE)</f>
        <v>0</v>
      </c>
      <c r="M779" t="str">
        <f>VLOOKUP($C779,'Customers Raw'!$A$2:$I$1001,7,FALSE)</f>
        <v>High School</v>
      </c>
      <c r="N779" t="str">
        <f>_xlfn.XLOOKUP(C779,'Customers Raw'!$A$2:$A$1001,'Customers Raw'!$I$2:$I$1001,,0)</f>
        <v>Luxembourg</v>
      </c>
    </row>
    <row r="780" spans="1:14" x14ac:dyDescent="0.2">
      <c r="A780" s="8">
        <v>779</v>
      </c>
      <c r="B780" s="17">
        <v>45051</v>
      </c>
      <c r="C780" s="7" t="s">
        <v>792</v>
      </c>
      <c r="D780" s="7" t="s">
        <v>16</v>
      </c>
      <c r="E780" s="8">
        <v>2</v>
      </c>
      <c r="F780" s="18">
        <v>500</v>
      </c>
      <c r="G780" s="19">
        <v>1000</v>
      </c>
      <c r="H780" t="str">
        <f>VLOOKUP(C780,'Customers Raw'!$A$2:$G$1001,2,FALSE)</f>
        <v>Female</v>
      </c>
      <c r="I780">
        <f>VLOOKUP(C780,'Customers Raw'!$A$2:$I$1001,3,FALSE)</f>
        <v>56</v>
      </c>
      <c r="J780" t="str">
        <f>VLOOKUP($C780,'Customers Raw'!$A$2:$I$1001,4,FALSE)</f>
        <v>56-65</v>
      </c>
      <c r="K780">
        <f>VLOOKUP($C780,'Customers Raw'!$A$2:$I$1001,5,FALSE)</f>
        <v>90000</v>
      </c>
      <c r="L780">
        <f>VLOOKUP($C780,'Customers Raw'!$A$2:$I$1001,6,FALSE)</f>
        <v>5</v>
      </c>
      <c r="M780" t="str">
        <f>VLOOKUP($C780,'Customers Raw'!$A$2:$I$1001,7,FALSE)</f>
        <v>Partial College</v>
      </c>
      <c r="N780" t="str">
        <f>_xlfn.XLOOKUP(C780,'Customers Raw'!$A$2:$A$1001,'Customers Raw'!$I$2:$I$1001,,0)</f>
        <v>Norway</v>
      </c>
    </row>
    <row r="781" spans="1:14" x14ac:dyDescent="0.2">
      <c r="A781" s="8">
        <v>780</v>
      </c>
      <c r="B781" s="17">
        <v>44979</v>
      </c>
      <c r="C781" s="7" t="s">
        <v>793</v>
      </c>
      <c r="D781" s="7" t="s">
        <v>16</v>
      </c>
      <c r="E781" s="8">
        <v>2</v>
      </c>
      <c r="F781" s="18">
        <v>25</v>
      </c>
      <c r="G781" s="19">
        <v>50</v>
      </c>
      <c r="H781" t="str">
        <f>VLOOKUP(C781,'Customers Raw'!$A$2:$G$1001,2,FALSE)</f>
        <v>Male</v>
      </c>
      <c r="I781">
        <f>VLOOKUP(C781,'Customers Raw'!$A$2:$I$1001,3,FALSE)</f>
        <v>52</v>
      </c>
      <c r="J781" t="str">
        <f>VLOOKUP($C781,'Customers Raw'!$A$2:$I$1001,4,FALSE)</f>
        <v>46-55</v>
      </c>
      <c r="K781">
        <f>VLOOKUP($C781,'Customers Raw'!$A$2:$I$1001,5,FALSE)</f>
        <v>80000</v>
      </c>
      <c r="L781">
        <f>VLOOKUP($C781,'Customers Raw'!$A$2:$I$1001,6,FALSE)</f>
        <v>3</v>
      </c>
      <c r="M781" t="str">
        <f>VLOOKUP($C781,'Customers Raw'!$A$2:$I$1001,7,FALSE)</f>
        <v>Partial College</v>
      </c>
      <c r="N781" t="str">
        <f>_xlfn.XLOOKUP(C781,'Customers Raw'!$A$2:$A$1001,'Customers Raw'!$I$2:$I$1001,,0)</f>
        <v>Latvia</v>
      </c>
    </row>
    <row r="782" spans="1:14" x14ac:dyDescent="0.2">
      <c r="A782" s="8">
        <v>781</v>
      </c>
      <c r="B782" s="17">
        <v>45283</v>
      </c>
      <c r="C782" s="7" t="s">
        <v>794</v>
      </c>
      <c r="D782" s="7" t="s">
        <v>11</v>
      </c>
      <c r="E782" s="8">
        <v>1</v>
      </c>
      <c r="F782" s="18">
        <v>500</v>
      </c>
      <c r="G782" s="19">
        <v>500</v>
      </c>
      <c r="H782" t="str">
        <f>VLOOKUP(C782,'Customers Raw'!$A$2:$G$1001,2,FALSE)</f>
        <v>Male</v>
      </c>
      <c r="I782">
        <f>VLOOKUP(C782,'Customers Raw'!$A$2:$I$1001,3,FALSE)</f>
        <v>35</v>
      </c>
      <c r="J782" t="str">
        <f>VLOOKUP($C782,'Customers Raw'!$A$2:$I$1001,4,FALSE)</f>
        <v>26-35</v>
      </c>
      <c r="K782">
        <f>VLOOKUP($C782,'Customers Raw'!$A$2:$I$1001,5,FALSE)</f>
        <v>60000</v>
      </c>
      <c r="L782">
        <f>VLOOKUP($C782,'Customers Raw'!$A$2:$I$1001,6,FALSE)</f>
        <v>2</v>
      </c>
      <c r="M782" t="str">
        <f>VLOOKUP($C782,'Customers Raw'!$A$2:$I$1001,7,FALSE)</f>
        <v>Partial College</v>
      </c>
      <c r="N782" t="str">
        <f>_xlfn.XLOOKUP(C782,'Customers Raw'!$A$2:$A$1001,'Customers Raw'!$I$2:$I$1001,,0)</f>
        <v>Cyprus</v>
      </c>
    </row>
    <row r="783" spans="1:14" x14ac:dyDescent="0.2">
      <c r="A783" s="8">
        <v>782</v>
      </c>
      <c r="B783" s="17">
        <v>45081</v>
      </c>
      <c r="C783" s="7" t="s">
        <v>795</v>
      </c>
      <c r="D783" s="7" t="s">
        <v>14</v>
      </c>
      <c r="E783" s="8">
        <v>3</v>
      </c>
      <c r="F783" s="18">
        <v>300</v>
      </c>
      <c r="G783" s="19">
        <v>900</v>
      </c>
      <c r="H783" t="str">
        <f>VLOOKUP(C783,'Customers Raw'!$A$2:$G$1001,2,FALSE)</f>
        <v>Male</v>
      </c>
      <c r="I783">
        <f>VLOOKUP(C783,'Customers Raw'!$A$2:$I$1001,3,FALSE)</f>
        <v>59</v>
      </c>
      <c r="J783" t="str">
        <f>VLOOKUP($C783,'Customers Raw'!$A$2:$I$1001,4,FALSE)</f>
        <v>56-65</v>
      </c>
      <c r="K783">
        <f>VLOOKUP($C783,'Customers Raw'!$A$2:$I$1001,5,FALSE)</f>
        <v>80000</v>
      </c>
      <c r="L783">
        <f>VLOOKUP($C783,'Customers Raw'!$A$2:$I$1001,6,FALSE)</f>
        <v>4</v>
      </c>
      <c r="M783" t="str">
        <f>VLOOKUP($C783,'Customers Raw'!$A$2:$I$1001,7,FALSE)</f>
        <v>Bachelors</v>
      </c>
      <c r="N783" t="str">
        <f>_xlfn.XLOOKUP(C783,'Customers Raw'!$A$2:$A$1001,'Customers Raw'!$I$2:$I$1001,,0)</f>
        <v>Croatia</v>
      </c>
    </row>
    <row r="784" spans="1:14" x14ac:dyDescent="0.2">
      <c r="A784" s="8">
        <v>783</v>
      </c>
      <c r="B784" s="17">
        <v>45277</v>
      </c>
      <c r="C784" s="7" t="s">
        <v>796</v>
      </c>
      <c r="D784" s="7" t="s">
        <v>14</v>
      </c>
      <c r="E784" s="8">
        <v>1</v>
      </c>
      <c r="F784" s="18">
        <v>300</v>
      </c>
      <c r="G784" s="19">
        <v>300</v>
      </c>
      <c r="H784" t="str">
        <f>VLOOKUP(C784,'Customers Raw'!$A$2:$G$1001,2,FALSE)</f>
        <v>Female</v>
      </c>
      <c r="I784">
        <f>VLOOKUP(C784,'Customers Raw'!$A$2:$I$1001,3,FALSE)</f>
        <v>56</v>
      </c>
      <c r="J784" t="str">
        <f>VLOOKUP($C784,'Customers Raw'!$A$2:$I$1001,4,FALSE)</f>
        <v>56-65</v>
      </c>
      <c r="K784">
        <f>VLOOKUP($C784,'Customers Raw'!$A$2:$I$1001,5,FALSE)</f>
        <v>70000</v>
      </c>
      <c r="L784">
        <f>VLOOKUP($C784,'Customers Raw'!$A$2:$I$1001,6,FALSE)</f>
        <v>4</v>
      </c>
      <c r="M784" t="str">
        <f>VLOOKUP($C784,'Customers Raw'!$A$2:$I$1001,7,FALSE)</f>
        <v>Bachelors</v>
      </c>
      <c r="N784" t="str">
        <f>_xlfn.XLOOKUP(C784,'Customers Raw'!$A$2:$A$1001,'Customers Raw'!$I$2:$I$1001,,0)</f>
        <v>Netherlands</v>
      </c>
    </row>
    <row r="785" spans="1:14" x14ac:dyDescent="0.2">
      <c r="A785" s="8">
        <v>784</v>
      </c>
      <c r="B785" s="17">
        <v>45234</v>
      </c>
      <c r="C785" s="7" t="s">
        <v>797</v>
      </c>
      <c r="D785" s="7" t="s">
        <v>16</v>
      </c>
      <c r="E785" s="8">
        <v>1</v>
      </c>
      <c r="F785" s="18">
        <v>500</v>
      </c>
      <c r="G785" s="19">
        <v>500</v>
      </c>
      <c r="H785" t="str">
        <f>VLOOKUP(C785,'Customers Raw'!$A$2:$G$1001,2,FALSE)</f>
        <v>Female</v>
      </c>
      <c r="I785">
        <f>VLOOKUP(C785,'Customers Raw'!$A$2:$I$1001,3,FALSE)</f>
        <v>34</v>
      </c>
      <c r="J785" t="str">
        <f>VLOOKUP($C785,'Customers Raw'!$A$2:$I$1001,4,FALSE)</f>
        <v>26-35</v>
      </c>
      <c r="K785">
        <f>VLOOKUP($C785,'Customers Raw'!$A$2:$I$1001,5,FALSE)</f>
        <v>60000</v>
      </c>
      <c r="L785">
        <f>VLOOKUP($C785,'Customers Raw'!$A$2:$I$1001,6,FALSE)</f>
        <v>4</v>
      </c>
      <c r="M785" t="str">
        <f>VLOOKUP($C785,'Customers Raw'!$A$2:$I$1001,7,FALSE)</f>
        <v>Bachelors</v>
      </c>
      <c r="N785" t="str">
        <f>_xlfn.XLOOKUP(C785,'Customers Raw'!$A$2:$A$1001,'Customers Raw'!$I$2:$I$1001,,0)</f>
        <v>Vatican City</v>
      </c>
    </row>
    <row r="786" spans="1:14" x14ac:dyDescent="0.2">
      <c r="A786" s="8">
        <v>785</v>
      </c>
      <c r="B786" s="17">
        <v>44988</v>
      </c>
      <c r="C786" s="7" t="s">
        <v>798</v>
      </c>
      <c r="D786" s="7" t="s">
        <v>11</v>
      </c>
      <c r="E786" s="8">
        <v>4</v>
      </c>
      <c r="F786" s="18">
        <v>50</v>
      </c>
      <c r="G786" s="19">
        <v>200</v>
      </c>
      <c r="H786" t="str">
        <f>VLOOKUP(C786,'Customers Raw'!$A$2:$G$1001,2,FALSE)</f>
        <v>Female</v>
      </c>
      <c r="I786">
        <f>VLOOKUP(C786,'Customers Raw'!$A$2:$I$1001,3,FALSE)</f>
        <v>31</v>
      </c>
      <c r="J786" t="str">
        <f>VLOOKUP($C786,'Customers Raw'!$A$2:$I$1001,4,FALSE)</f>
        <v>26-35</v>
      </c>
      <c r="K786">
        <f>VLOOKUP($C786,'Customers Raw'!$A$2:$I$1001,5,FALSE)</f>
        <v>10000</v>
      </c>
      <c r="L786">
        <f>VLOOKUP($C786,'Customers Raw'!$A$2:$I$1001,6,FALSE)</f>
        <v>2</v>
      </c>
      <c r="M786" t="str">
        <f>VLOOKUP($C786,'Customers Raw'!$A$2:$I$1001,7,FALSE)</f>
        <v>High School</v>
      </c>
      <c r="N786" t="str">
        <f>_xlfn.XLOOKUP(C786,'Customers Raw'!$A$2:$A$1001,'Customers Raw'!$I$2:$I$1001,,0)</f>
        <v>Monaco</v>
      </c>
    </row>
    <row r="787" spans="1:14" x14ac:dyDescent="0.2">
      <c r="A787" s="8">
        <v>786</v>
      </c>
      <c r="B787" s="17">
        <v>45216</v>
      </c>
      <c r="C787" s="7" t="s">
        <v>799</v>
      </c>
      <c r="D787" s="7" t="s">
        <v>14</v>
      </c>
      <c r="E787" s="8">
        <v>4</v>
      </c>
      <c r="F787" s="18">
        <v>25</v>
      </c>
      <c r="G787" s="19">
        <v>100</v>
      </c>
      <c r="H787" t="str">
        <f>VLOOKUP(C787,'Customers Raw'!$A$2:$G$1001,2,FALSE)</f>
        <v>Male</v>
      </c>
      <c r="I787">
        <f>VLOOKUP(C787,'Customers Raw'!$A$2:$I$1001,3,FALSE)</f>
        <v>48</v>
      </c>
      <c r="J787" t="str">
        <f>VLOOKUP($C787,'Customers Raw'!$A$2:$I$1001,4,FALSE)</f>
        <v>46-55</v>
      </c>
      <c r="K787">
        <f>VLOOKUP($C787,'Customers Raw'!$A$2:$I$1001,5,FALSE)</f>
        <v>40000</v>
      </c>
      <c r="L787">
        <f>VLOOKUP($C787,'Customers Raw'!$A$2:$I$1001,6,FALSE)</f>
        <v>0</v>
      </c>
      <c r="M787" t="str">
        <f>VLOOKUP($C787,'Customers Raw'!$A$2:$I$1001,7,FALSE)</f>
        <v>High School</v>
      </c>
      <c r="N787" t="str">
        <f>_xlfn.XLOOKUP(C787,'Customers Raw'!$A$2:$A$1001,'Customers Raw'!$I$2:$I$1001,,0)</f>
        <v>Iceland</v>
      </c>
    </row>
    <row r="788" spans="1:14" x14ac:dyDescent="0.2">
      <c r="A788" s="8">
        <v>787</v>
      </c>
      <c r="B788" s="17">
        <v>44948</v>
      </c>
      <c r="C788" s="7" t="s">
        <v>800</v>
      </c>
      <c r="D788" s="7" t="s">
        <v>16</v>
      </c>
      <c r="E788" s="8">
        <v>1</v>
      </c>
      <c r="F788" s="18">
        <v>25</v>
      </c>
      <c r="G788" s="19">
        <v>25</v>
      </c>
      <c r="H788" t="str">
        <f>VLOOKUP(C788,'Customers Raw'!$A$2:$G$1001,2,FALSE)</f>
        <v>Male</v>
      </c>
      <c r="I788">
        <f>VLOOKUP(C788,'Customers Raw'!$A$2:$I$1001,3,FALSE)</f>
        <v>41</v>
      </c>
      <c r="J788" t="str">
        <f>VLOOKUP($C788,'Customers Raw'!$A$2:$I$1001,4,FALSE)</f>
        <v>36-45</v>
      </c>
      <c r="K788">
        <f>VLOOKUP($C788,'Customers Raw'!$A$2:$I$1001,5,FALSE)</f>
        <v>50000</v>
      </c>
      <c r="L788">
        <f>VLOOKUP($C788,'Customers Raw'!$A$2:$I$1001,6,FALSE)</f>
        <v>1</v>
      </c>
      <c r="M788" t="str">
        <f>VLOOKUP($C788,'Customers Raw'!$A$2:$I$1001,7,FALSE)</f>
        <v>Bachelors</v>
      </c>
      <c r="N788" t="str">
        <f>_xlfn.XLOOKUP(C788,'Customers Raw'!$A$2:$A$1001,'Customers Raw'!$I$2:$I$1001,,0)</f>
        <v>Netherlands</v>
      </c>
    </row>
    <row r="789" spans="1:14" x14ac:dyDescent="0.2">
      <c r="A789" s="8">
        <v>788</v>
      </c>
      <c r="B789" s="17">
        <v>45104</v>
      </c>
      <c r="C789" s="7" t="s">
        <v>801</v>
      </c>
      <c r="D789" s="7" t="s">
        <v>11</v>
      </c>
      <c r="E789" s="8">
        <v>3</v>
      </c>
      <c r="F789" s="18">
        <v>300</v>
      </c>
      <c r="G789" s="19">
        <v>900</v>
      </c>
      <c r="H789" t="str">
        <f>VLOOKUP(C789,'Customers Raw'!$A$2:$G$1001,2,FALSE)</f>
        <v>Female</v>
      </c>
      <c r="I789">
        <f>VLOOKUP(C789,'Customers Raw'!$A$2:$I$1001,3,FALSE)</f>
        <v>52</v>
      </c>
      <c r="J789" t="str">
        <f>VLOOKUP($C789,'Customers Raw'!$A$2:$I$1001,4,FALSE)</f>
        <v>46-55</v>
      </c>
      <c r="K789">
        <f>VLOOKUP($C789,'Customers Raw'!$A$2:$I$1001,5,FALSE)</f>
        <v>70000</v>
      </c>
      <c r="L789">
        <f>VLOOKUP($C789,'Customers Raw'!$A$2:$I$1001,6,FALSE)</f>
        <v>2</v>
      </c>
      <c r="M789" t="str">
        <f>VLOOKUP($C789,'Customers Raw'!$A$2:$I$1001,7,FALSE)</f>
        <v>Bachelors</v>
      </c>
      <c r="N789" t="str">
        <f>_xlfn.XLOOKUP(C789,'Customers Raw'!$A$2:$A$1001,'Customers Raw'!$I$2:$I$1001,,0)</f>
        <v>Bulgaria</v>
      </c>
    </row>
    <row r="790" spans="1:14" x14ac:dyDescent="0.2">
      <c r="A790" s="8">
        <v>789</v>
      </c>
      <c r="B790" s="17">
        <v>45199</v>
      </c>
      <c r="C790" s="7" t="s">
        <v>802</v>
      </c>
      <c r="D790" s="7" t="s">
        <v>14</v>
      </c>
      <c r="E790" s="8">
        <v>4</v>
      </c>
      <c r="F790" s="18">
        <v>500</v>
      </c>
      <c r="G790" s="19">
        <v>2000</v>
      </c>
      <c r="H790" t="str">
        <f>VLOOKUP(C790,'Customers Raw'!$A$2:$G$1001,2,FALSE)</f>
        <v>Female</v>
      </c>
      <c r="I790">
        <f>VLOOKUP(C790,'Customers Raw'!$A$2:$I$1001,3,FALSE)</f>
        <v>61</v>
      </c>
      <c r="J790" t="str">
        <f>VLOOKUP($C790,'Customers Raw'!$A$2:$I$1001,4,FALSE)</f>
        <v>56-65</v>
      </c>
      <c r="K790">
        <f>VLOOKUP($C790,'Customers Raw'!$A$2:$I$1001,5,FALSE)</f>
        <v>20000</v>
      </c>
      <c r="L790">
        <f>VLOOKUP($C790,'Customers Raw'!$A$2:$I$1001,6,FALSE)</f>
        <v>2</v>
      </c>
      <c r="M790" t="str">
        <f>VLOOKUP($C790,'Customers Raw'!$A$2:$I$1001,7,FALSE)</f>
        <v>Partial High School</v>
      </c>
      <c r="N790" t="str">
        <f>_xlfn.XLOOKUP(C790,'Customers Raw'!$A$2:$A$1001,'Customers Raw'!$I$2:$I$1001,,0)</f>
        <v>Czech Republic</v>
      </c>
    </row>
    <row r="791" spans="1:14" x14ac:dyDescent="0.2">
      <c r="A791" s="8">
        <v>790</v>
      </c>
      <c r="B791" s="17">
        <v>45146</v>
      </c>
      <c r="C791" s="7" t="s">
        <v>803</v>
      </c>
      <c r="D791" s="7" t="s">
        <v>14</v>
      </c>
      <c r="E791" s="8">
        <v>1</v>
      </c>
      <c r="F791" s="18">
        <v>25</v>
      </c>
      <c r="G791" s="19">
        <v>25</v>
      </c>
      <c r="H791" t="str">
        <f>VLOOKUP(C791,'Customers Raw'!$A$2:$G$1001,2,FALSE)</f>
        <v>Male</v>
      </c>
      <c r="I791">
        <f>VLOOKUP(C791,'Customers Raw'!$A$2:$I$1001,3,FALSE)</f>
        <v>62</v>
      </c>
      <c r="J791" t="str">
        <f>VLOOKUP($C791,'Customers Raw'!$A$2:$I$1001,4,FALSE)</f>
        <v>56-65</v>
      </c>
      <c r="K791">
        <f>VLOOKUP($C791,'Customers Raw'!$A$2:$I$1001,5,FALSE)</f>
        <v>60000</v>
      </c>
      <c r="L791">
        <f>VLOOKUP($C791,'Customers Raw'!$A$2:$I$1001,6,FALSE)</f>
        <v>2</v>
      </c>
      <c r="M791" t="str">
        <f>VLOOKUP($C791,'Customers Raw'!$A$2:$I$1001,7,FALSE)</f>
        <v>High School</v>
      </c>
      <c r="N791" t="str">
        <f>_xlfn.XLOOKUP(C791,'Customers Raw'!$A$2:$A$1001,'Customers Raw'!$I$2:$I$1001,,0)</f>
        <v>Macedonia</v>
      </c>
    </row>
    <row r="792" spans="1:14" x14ac:dyDescent="0.2">
      <c r="A792" s="8">
        <v>791</v>
      </c>
      <c r="B792" s="17">
        <v>45265</v>
      </c>
      <c r="C792" s="7" t="s">
        <v>804</v>
      </c>
      <c r="D792" s="7" t="s">
        <v>11</v>
      </c>
      <c r="E792" s="8">
        <v>1</v>
      </c>
      <c r="F792" s="18">
        <v>25</v>
      </c>
      <c r="G792" s="19">
        <v>25</v>
      </c>
      <c r="H792" t="str">
        <f>VLOOKUP(C792,'Customers Raw'!$A$2:$G$1001,2,FALSE)</f>
        <v>Female</v>
      </c>
      <c r="I792">
        <f>VLOOKUP(C792,'Customers Raw'!$A$2:$I$1001,3,FALSE)</f>
        <v>51</v>
      </c>
      <c r="J792" t="str">
        <f>VLOOKUP($C792,'Customers Raw'!$A$2:$I$1001,4,FALSE)</f>
        <v>46-55</v>
      </c>
      <c r="K792">
        <f>VLOOKUP($C792,'Customers Raw'!$A$2:$I$1001,5,FALSE)</f>
        <v>80000</v>
      </c>
      <c r="L792">
        <f>VLOOKUP($C792,'Customers Raw'!$A$2:$I$1001,6,FALSE)</f>
        <v>2</v>
      </c>
      <c r="M792" t="str">
        <f>VLOOKUP($C792,'Customers Raw'!$A$2:$I$1001,7,FALSE)</f>
        <v>Partial High School</v>
      </c>
      <c r="N792" t="str">
        <f>_xlfn.XLOOKUP(C792,'Customers Raw'!$A$2:$A$1001,'Customers Raw'!$I$2:$I$1001,,0)</f>
        <v>Cyprus</v>
      </c>
    </row>
    <row r="793" spans="1:14" x14ac:dyDescent="0.2">
      <c r="A793" s="8">
        <v>792</v>
      </c>
      <c r="B793" s="17">
        <v>45116</v>
      </c>
      <c r="C793" s="7" t="s">
        <v>805</v>
      </c>
      <c r="D793" s="7" t="s">
        <v>11</v>
      </c>
      <c r="E793" s="8">
        <v>1</v>
      </c>
      <c r="F793" s="18">
        <v>50</v>
      </c>
      <c r="G793" s="19">
        <v>50</v>
      </c>
      <c r="H793" t="str">
        <f>VLOOKUP(C793,'Customers Raw'!$A$2:$G$1001,2,FALSE)</f>
        <v>Female</v>
      </c>
      <c r="I793">
        <f>VLOOKUP(C793,'Customers Raw'!$A$2:$I$1001,3,FALSE)</f>
        <v>20</v>
      </c>
      <c r="J793" t="str">
        <f>VLOOKUP($C793,'Customers Raw'!$A$2:$I$1001,4,FALSE)</f>
        <v>18-25</v>
      </c>
      <c r="K793">
        <f>VLOOKUP($C793,'Customers Raw'!$A$2:$I$1001,5,FALSE)</f>
        <v>40000</v>
      </c>
      <c r="L793">
        <f>VLOOKUP($C793,'Customers Raw'!$A$2:$I$1001,6,FALSE)</f>
        <v>0</v>
      </c>
      <c r="M793" t="str">
        <f>VLOOKUP($C793,'Customers Raw'!$A$2:$I$1001,7,FALSE)</f>
        <v>High School</v>
      </c>
      <c r="N793" t="str">
        <f>_xlfn.XLOOKUP(C793,'Customers Raw'!$A$2:$A$1001,'Customers Raw'!$I$2:$I$1001,,0)</f>
        <v>Ukraine</v>
      </c>
    </row>
    <row r="794" spans="1:14" x14ac:dyDescent="0.2">
      <c r="A794" s="8">
        <v>793</v>
      </c>
      <c r="B794" s="17">
        <v>44962</v>
      </c>
      <c r="C794" s="7" t="s">
        <v>806</v>
      </c>
      <c r="D794" s="7" t="s">
        <v>11</v>
      </c>
      <c r="E794" s="8">
        <v>1</v>
      </c>
      <c r="F794" s="18">
        <v>30</v>
      </c>
      <c r="G794" s="19">
        <v>30</v>
      </c>
      <c r="H794" t="str">
        <f>VLOOKUP(C794,'Customers Raw'!$A$2:$G$1001,2,FALSE)</f>
        <v>Male</v>
      </c>
      <c r="I794">
        <f>VLOOKUP(C794,'Customers Raw'!$A$2:$I$1001,3,FALSE)</f>
        <v>54</v>
      </c>
      <c r="J794" t="str">
        <f>VLOOKUP($C794,'Customers Raw'!$A$2:$I$1001,4,FALSE)</f>
        <v>46-55</v>
      </c>
      <c r="K794">
        <f>VLOOKUP($C794,'Customers Raw'!$A$2:$I$1001,5,FALSE)</f>
        <v>30000</v>
      </c>
      <c r="L794">
        <f>VLOOKUP($C794,'Customers Raw'!$A$2:$I$1001,6,FALSE)</f>
        <v>1</v>
      </c>
      <c r="M794" t="str">
        <f>VLOOKUP($C794,'Customers Raw'!$A$2:$I$1001,7,FALSE)</f>
        <v>High School</v>
      </c>
      <c r="N794" t="str">
        <f>_xlfn.XLOOKUP(C794,'Customers Raw'!$A$2:$A$1001,'Customers Raw'!$I$2:$I$1001,,0)</f>
        <v>Luxembourg</v>
      </c>
    </row>
    <row r="795" spans="1:14" x14ac:dyDescent="0.2">
      <c r="A795" s="8">
        <v>794</v>
      </c>
      <c r="B795" s="17">
        <v>45186</v>
      </c>
      <c r="C795" s="7" t="s">
        <v>807</v>
      </c>
      <c r="D795" s="7" t="s">
        <v>11</v>
      </c>
      <c r="E795" s="8">
        <v>1</v>
      </c>
      <c r="F795" s="18">
        <v>300</v>
      </c>
      <c r="G795" s="19">
        <v>300</v>
      </c>
      <c r="H795" t="str">
        <f>VLOOKUP(C795,'Customers Raw'!$A$2:$G$1001,2,FALSE)</f>
        <v>Female</v>
      </c>
      <c r="I795">
        <f>VLOOKUP(C795,'Customers Raw'!$A$2:$I$1001,3,FALSE)</f>
        <v>60</v>
      </c>
      <c r="J795" t="str">
        <f>VLOOKUP($C795,'Customers Raw'!$A$2:$I$1001,4,FALSE)</f>
        <v>56-65</v>
      </c>
      <c r="K795">
        <f>VLOOKUP($C795,'Customers Raw'!$A$2:$I$1001,5,FALSE)</f>
        <v>30000</v>
      </c>
      <c r="L795">
        <f>VLOOKUP($C795,'Customers Raw'!$A$2:$I$1001,6,FALSE)</f>
        <v>1</v>
      </c>
      <c r="M795" t="str">
        <f>VLOOKUP($C795,'Customers Raw'!$A$2:$I$1001,7,FALSE)</f>
        <v>High School</v>
      </c>
      <c r="N795" t="str">
        <f>_xlfn.XLOOKUP(C795,'Customers Raw'!$A$2:$A$1001,'Customers Raw'!$I$2:$I$1001,,0)</f>
        <v>Moldova</v>
      </c>
    </row>
    <row r="796" spans="1:14" x14ac:dyDescent="0.2">
      <c r="A796" s="8">
        <v>795</v>
      </c>
      <c r="B796" s="17">
        <v>45258</v>
      </c>
      <c r="C796" s="7" t="s">
        <v>808</v>
      </c>
      <c r="D796" s="7" t="s">
        <v>16</v>
      </c>
      <c r="E796" s="8">
        <v>1</v>
      </c>
      <c r="F796" s="18">
        <v>300</v>
      </c>
      <c r="G796" s="19">
        <v>300</v>
      </c>
      <c r="H796" t="str">
        <f>VLOOKUP(C796,'Customers Raw'!$A$2:$G$1001,2,FALSE)</f>
        <v>Male</v>
      </c>
      <c r="I796">
        <f>VLOOKUP(C796,'Customers Raw'!$A$2:$I$1001,3,FALSE)</f>
        <v>57</v>
      </c>
      <c r="J796" t="str">
        <f>VLOOKUP($C796,'Customers Raw'!$A$2:$I$1001,4,FALSE)</f>
        <v>56-65</v>
      </c>
      <c r="K796">
        <f>VLOOKUP($C796,'Customers Raw'!$A$2:$I$1001,5,FALSE)</f>
        <v>50000</v>
      </c>
      <c r="L796">
        <f>VLOOKUP($C796,'Customers Raw'!$A$2:$I$1001,6,FALSE)</f>
        <v>2</v>
      </c>
      <c r="M796" t="str">
        <f>VLOOKUP($C796,'Customers Raw'!$A$2:$I$1001,7,FALSE)</f>
        <v>Graduate Degree</v>
      </c>
      <c r="N796" t="str">
        <f>_xlfn.XLOOKUP(C796,'Customers Raw'!$A$2:$A$1001,'Customers Raw'!$I$2:$I$1001,,0)</f>
        <v>Hungary</v>
      </c>
    </row>
    <row r="797" spans="1:14" x14ac:dyDescent="0.2">
      <c r="A797" s="8">
        <v>796</v>
      </c>
      <c r="B797" s="17">
        <v>45101</v>
      </c>
      <c r="C797" s="7" t="s">
        <v>809</v>
      </c>
      <c r="D797" s="7" t="s">
        <v>11</v>
      </c>
      <c r="E797" s="8">
        <v>4</v>
      </c>
      <c r="F797" s="18">
        <v>30</v>
      </c>
      <c r="G797" s="19">
        <v>120</v>
      </c>
      <c r="H797" t="str">
        <f>VLOOKUP(C797,'Customers Raw'!$A$2:$G$1001,2,FALSE)</f>
        <v>Male</v>
      </c>
      <c r="I797">
        <f>VLOOKUP(C797,'Customers Raw'!$A$2:$I$1001,3,FALSE)</f>
        <v>43</v>
      </c>
      <c r="J797" t="str">
        <f>VLOOKUP($C797,'Customers Raw'!$A$2:$I$1001,4,FALSE)</f>
        <v>36-45</v>
      </c>
      <c r="K797">
        <f>VLOOKUP($C797,'Customers Raw'!$A$2:$I$1001,5,FALSE)</f>
        <v>60000</v>
      </c>
      <c r="L797">
        <f>VLOOKUP($C797,'Customers Raw'!$A$2:$I$1001,6,FALSE)</f>
        <v>2</v>
      </c>
      <c r="M797" t="str">
        <f>VLOOKUP($C797,'Customers Raw'!$A$2:$I$1001,7,FALSE)</f>
        <v>High School</v>
      </c>
      <c r="N797" t="str">
        <f>_xlfn.XLOOKUP(C797,'Customers Raw'!$A$2:$A$1001,'Customers Raw'!$I$2:$I$1001,,0)</f>
        <v>Romania</v>
      </c>
    </row>
    <row r="798" spans="1:14" x14ac:dyDescent="0.2">
      <c r="A798" s="8">
        <v>797</v>
      </c>
      <c r="B798" s="17">
        <v>44933</v>
      </c>
      <c r="C798" s="7" t="s">
        <v>810</v>
      </c>
      <c r="D798" s="7" t="s">
        <v>14</v>
      </c>
      <c r="E798" s="8">
        <v>3</v>
      </c>
      <c r="F798" s="18">
        <v>25</v>
      </c>
      <c r="G798" s="19">
        <v>75</v>
      </c>
      <c r="H798" t="str">
        <f>VLOOKUP(C798,'Customers Raw'!$A$2:$G$1001,2,FALSE)</f>
        <v>Male</v>
      </c>
      <c r="I798">
        <f>VLOOKUP(C798,'Customers Raw'!$A$2:$I$1001,3,FALSE)</f>
        <v>40</v>
      </c>
      <c r="J798" t="str">
        <f>VLOOKUP($C798,'Customers Raw'!$A$2:$I$1001,4,FALSE)</f>
        <v>36-45</v>
      </c>
      <c r="K798">
        <f>VLOOKUP($C798,'Customers Raw'!$A$2:$I$1001,5,FALSE)</f>
        <v>70000</v>
      </c>
      <c r="L798">
        <f>VLOOKUP($C798,'Customers Raw'!$A$2:$I$1001,6,FALSE)</f>
        <v>5</v>
      </c>
      <c r="M798" t="str">
        <f>VLOOKUP($C798,'Customers Raw'!$A$2:$I$1001,7,FALSE)</f>
        <v>Partial College</v>
      </c>
      <c r="N798" t="str">
        <f>_xlfn.XLOOKUP(C798,'Customers Raw'!$A$2:$A$1001,'Customers Raw'!$I$2:$I$1001,,0)</f>
        <v>Luxembourg</v>
      </c>
    </row>
    <row r="799" spans="1:14" x14ac:dyDescent="0.2">
      <c r="A799" s="8">
        <v>798</v>
      </c>
      <c r="B799" s="17">
        <v>45142</v>
      </c>
      <c r="C799" s="7" t="s">
        <v>811</v>
      </c>
      <c r="D799" s="7" t="s">
        <v>14</v>
      </c>
      <c r="E799" s="8">
        <v>1</v>
      </c>
      <c r="F799" s="18">
        <v>50</v>
      </c>
      <c r="G799" s="19">
        <v>50</v>
      </c>
      <c r="H799" t="str">
        <f>VLOOKUP(C799,'Customers Raw'!$A$2:$G$1001,2,FALSE)</f>
        <v>Male</v>
      </c>
      <c r="I799">
        <f>VLOOKUP(C799,'Customers Raw'!$A$2:$I$1001,3,FALSE)</f>
        <v>61</v>
      </c>
      <c r="J799" t="str">
        <f>VLOOKUP($C799,'Customers Raw'!$A$2:$I$1001,4,FALSE)</f>
        <v>56-65</v>
      </c>
      <c r="K799">
        <f>VLOOKUP($C799,'Customers Raw'!$A$2:$I$1001,5,FALSE)</f>
        <v>60000</v>
      </c>
      <c r="L799">
        <f>VLOOKUP($C799,'Customers Raw'!$A$2:$I$1001,6,FALSE)</f>
        <v>0</v>
      </c>
      <c r="M799" t="str">
        <f>VLOOKUP($C799,'Customers Raw'!$A$2:$I$1001,7,FALSE)</f>
        <v>Partial College</v>
      </c>
      <c r="N799" t="str">
        <f>_xlfn.XLOOKUP(C799,'Customers Raw'!$A$2:$A$1001,'Customers Raw'!$I$2:$I$1001,,0)</f>
        <v>Andorra</v>
      </c>
    </row>
    <row r="800" spans="1:14" x14ac:dyDescent="0.2">
      <c r="A800" s="8">
        <v>799</v>
      </c>
      <c r="B800" s="17">
        <v>45177</v>
      </c>
      <c r="C800" s="7" t="s">
        <v>812</v>
      </c>
      <c r="D800" s="7" t="s">
        <v>16</v>
      </c>
      <c r="E800" s="8">
        <v>2</v>
      </c>
      <c r="F800" s="18">
        <v>50</v>
      </c>
      <c r="G800" s="19">
        <v>100</v>
      </c>
      <c r="H800" t="str">
        <f>VLOOKUP(C800,'Customers Raw'!$A$2:$G$1001,2,FALSE)</f>
        <v>Male</v>
      </c>
      <c r="I800">
        <f>VLOOKUP(C800,'Customers Raw'!$A$2:$I$1001,3,FALSE)</f>
        <v>56</v>
      </c>
      <c r="J800" t="str">
        <f>VLOOKUP($C800,'Customers Raw'!$A$2:$I$1001,4,FALSE)</f>
        <v>56-65</v>
      </c>
      <c r="K800">
        <f>VLOOKUP($C800,'Customers Raw'!$A$2:$I$1001,5,FALSE)</f>
        <v>30000</v>
      </c>
      <c r="L800">
        <f>VLOOKUP($C800,'Customers Raw'!$A$2:$I$1001,6,FALSE)</f>
        <v>0</v>
      </c>
      <c r="M800" t="str">
        <f>VLOOKUP($C800,'Customers Raw'!$A$2:$I$1001,7,FALSE)</f>
        <v>High School</v>
      </c>
      <c r="N800" t="str">
        <f>_xlfn.XLOOKUP(C800,'Customers Raw'!$A$2:$A$1001,'Customers Raw'!$I$2:$I$1001,,0)</f>
        <v>Montenegro</v>
      </c>
    </row>
    <row r="801" spans="1:14" x14ac:dyDescent="0.2">
      <c r="A801" s="8">
        <v>800</v>
      </c>
      <c r="B801" s="17">
        <v>44981</v>
      </c>
      <c r="C801" s="7" t="s">
        <v>813</v>
      </c>
      <c r="D801" s="7" t="s">
        <v>14</v>
      </c>
      <c r="E801" s="8">
        <v>4</v>
      </c>
      <c r="F801" s="18">
        <v>300</v>
      </c>
      <c r="G801" s="19">
        <v>1200</v>
      </c>
      <c r="H801" t="str">
        <f>VLOOKUP(C801,'Customers Raw'!$A$2:$G$1001,2,FALSE)</f>
        <v>Male</v>
      </c>
      <c r="I801">
        <f>VLOOKUP(C801,'Customers Raw'!$A$2:$I$1001,3,FALSE)</f>
        <v>32</v>
      </c>
      <c r="J801" t="str">
        <f>VLOOKUP($C801,'Customers Raw'!$A$2:$I$1001,4,FALSE)</f>
        <v>26-35</v>
      </c>
      <c r="K801">
        <f>VLOOKUP($C801,'Customers Raw'!$A$2:$I$1001,5,FALSE)</f>
        <v>50000</v>
      </c>
      <c r="L801">
        <f>VLOOKUP($C801,'Customers Raw'!$A$2:$I$1001,6,FALSE)</f>
        <v>1</v>
      </c>
      <c r="M801" t="str">
        <f>VLOOKUP($C801,'Customers Raw'!$A$2:$I$1001,7,FALSE)</f>
        <v>Graduate Degree</v>
      </c>
      <c r="N801" t="str">
        <f>_xlfn.XLOOKUP(C801,'Customers Raw'!$A$2:$A$1001,'Customers Raw'!$I$2:$I$1001,,0)</f>
        <v>Gibraltar</v>
      </c>
    </row>
    <row r="802" spans="1:14" x14ac:dyDescent="0.2">
      <c r="A802" s="8">
        <v>801</v>
      </c>
      <c r="B802" s="17">
        <v>45148</v>
      </c>
      <c r="C802" s="7" t="s">
        <v>814</v>
      </c>
      <c r="D802" s="7" t="s">
        <v>14</v>
      </c>
      <c r="E802" s="8">
        <v>4</v>
      </c>
      <c r="F802" s="18">
        <v>50</v>
      </c>
      <c r="G802" s="19">
        <v>200</v>
      </c>
      <c r="H802" t="str">
        <f>VLOOKUP(C802,'Customers Raw'!$A$2:$G$1001,2,FALSE)</f>
        <v>Male</v>
      </c>
      <c r="I802">
        <f>VLOOKUP(C802,'Customers Raw'!$A$2:$I$1001,3,FALSE)</f>
        <v>21</v>
      </c>
      <c r="J802" t="str">
        <f>VLOOKUP($C802,'Customers Raw'!$A$2:$I$1001,4,FALSE)</f>
        <v>18-25</v>
      </c>
      <c r="K802">
        <f>VLOOKUP($C802,'Customers Raw'!$A$2:$I$1001,5,FALSE)</f>
        <v>60000</v>
      </c>
      <c r="L802">
        <f>VLOOKUP($C802,'Customers Raw'!$A$2:$I$1001,6,FALSE)</f>
        <v>4</v>
      </c>
      <c r="M802" t="str">
        <f>VLOOKUP($C802,'Customers Raw'!$A$2:$I$1001,7,FALSE)</f>
        <v>Bachelors</v>
      </c>
      <c r="N802" t="str">
        <f>_xlfn.XLOOKUP(C802,'Customers Raw'!$A$2:$A$1001,'Customers Raw'!$I$2:$I$1001,,0)</f>
        <v>Belarus</v>
      </c>
    </row>
    <row r="803" spans="1:14" x14ac:dyDescent="0.2">
      <c r="A803" s="8">
        <v>802</v>
      </c>
      <c r="B803" s="17">
        <v>45112</v>
      </c>
      <c r="C803" s="7" t="s">
        <v>815</v>
      </c>
      <c r="D803" s="7" t="s">
        <v>11</v>
      </c>
      <c r="E803" s="8">
        <v>1</v>
      </c>
      <c r="F803" s="18">
        <v>30</v>
      </c>
      <c r="G803" s="19">
        <v>30</v>
      </c>
      <c r="H803" t="str">
        <f>VLOOKUP(C803,'Customers Raw'!$A$2:$G$1001,2,FALSE)</f>
        <v>Female</v>
      </c>
      <c r="I803">
        <f>VLOOKUP(C803,'Customers Raw'!$A$2:$I$1001,3,FALSE)</f>
        <v>46</v>
      </c>
      <c r="J803" t="str">
        <f>VLOOKUP($C803,'Customers Raw'!$A$2:$I$1001,4,FALSE)</f>
        <v>46-55</v>
      </c>
      <c r="K803">
        <f>VLOOKUP($C803,'Customers Raw'!$A$2:$I$1001,5,FALSE)</f>
        <v>70000</v>
      </c>
      <c r="L803">
        <f>VLOOKUP($C803,'Customers Raw'!$A$2:$I$1001,6,FALSE)</f>
        <v>4</v>
      </c>
      <c r="M803" t="str">
        <f>VLOOKUP($C803,'Customers Raw'!$A$2:$I$1001,7,FALSE)</f>
        <v>Graduate Degree</v>
      </c>
      <c r="N803" t="str">
        <f>_xlfn.XLOOKUP(C803,'Customers Raw'!$A$2:$A$1001,'Customers Raw'!$I$2:$I$1001,,0)</f>
        <v>Malta</v>
      </c>
    </row>
    <row r="804" spans="1:14" x14ac:dyDescent="0.2">
      <c r="A804" s="8">
        <v>803</v>
      </c>
      <c r="B804" s="17">
        <v>45252</v>
      </c>
      <c r="C804" s="7" t="s">
        <v>816</v>
      </c>
      <c r="D804" s="7" t="s">
        <v>14</v>
      </c>
      <c r="E804" s="8">
        <v>4</v>
      </c>
      <c r="F804" s="18">
        <v>25</v>
      </c>
      <c r="G804" s="19">
        <v>100</v>
      </c>
      <c r="H804" t="str">
        <f>VLOOKUP(C804,'Customers Raw'!$A$2:$G$1001,2,FALSE)</f>
        <v>Male</v>
      </c>
      <c r="I804">
        <f>VLOOKUP(C804,'Customers Raw'!$A$2:$I$1001,3,FALSE)</f>
        <v>39</v>
      </c>
      <c r="J804" t="str">
        <f>VLOOKUP($C804,'Customers Raw'!$A$2:$I$1001,4,FALSE)</f>
        <v>36-45</v>
      </c>
      <c r="K804">
        <f>VLOOKUP($C804,'Customers Raw'!$A$2:$I$1001,5,FALSE)</f>
        <v>40000</v>
      </c>
      <c r="L804">
        <f>VLOOKUP($C804,'Customers Raw'!$A$2:$I$1001,6,FALSE)</f>
        <v>0</v>
      </c>
      <c r="M804" t="str">
        <f>VLOOKUP($C804,'Customers Raw'!$A$2:$I$1001,7,FALSE)</f>
        <v>Partial College</v>
      </c>
      <c r="N804" t="str">
        <f>_xlfn.XLOOKUP(C804,'Customers Raw'!$A$2:$A$1001,'Customers Raw'!$I$2:$I$1001,,0)</f>
        <v>Macedonia</v>
      </c>
    </row>
    <row r="805" spans="1:14" x14ac:dyDescent="0.2">
      <c r="A805" s="8">
        <v>804</v>
      </c>
      <c r="B805" s="17">
        <v>45162</v>
      </c>
      <c r="C805" s="7" t="s">
        <v>817</v>
      </c>
      <c r="D805" s="7" t="s">
        <v>16</v>
      </c>
      <c r="E805" s="8">
        <v>1</v>
      </c>
      <c r="F805" s="18">
        <v>30</v>
      </c>
      <c r="G805" s="19">
        <v>30</v>
      </c>
      <c r="H805" t="str">
        <f>VLOOKUP(C805,'Customers Raw'!$A$2:$G$1001,2,FALSE)</f>
        <v>Male</v>
      </c>
      <c r="I805">
        <f>VLOOKUP(C805,'Customers Raw'!$A$2:$I$1001,3,FALSE)</f>
        <v>42</v>
      </c>
      <c r="J805" t="str">
        <f>VLOOKUP($C805,'Customers Raw'!$A$2:$I$1001,4,FALSE)</f>
        <v>36-45</v>
      </c>
      <c r="K805">
        <f>VLOOKUP($C805,'Customers Raw'!$A$2:$I$1001,5,FALSE)</f>
        <v>40000</v>
      </c>
      <c r="L805">
        <f>VLOOKUP($C805,'Customers Raw'!$A$2:$I$1001,6,FALSE)</f>
        <v>0</v>
      </c>
      <c r="M805" t="str">
        <f>VLOOKUP($C805,'Customers Raw'!$A$2:$I$1001,7,FALSE)</f>
        <v>High School</v>
      </c>
      <c r="N805" t="str">
        <f>_xlfn.XLOOKUP(C805,'Customers Raw'!$A$2:$A$1001,'Customers Raw'!$I$2:$I$1001,,0)</f>
        <v>Faroe Is.</v>
      </c>
    </row>
    <row r="806" spans="1:14" x14ac:dyDescent="0.2">
      <c r="A806" s="8">
        <v>805</v>
      </c>
      <c r="B806" s="17">
        <v>45289</v>
      </c>
      <c r="C806" s="7" t="s">
        <v>818</v>
      </c>
      <c r="D806" s="7" t="s">
        <v>11</v>
      </c>
      <c r="E806" s="8">
        <v>3</v>
      </c>
      <c r="F806" s="18">
        <v>500</v>
      </c>
      <c r="G806" s="19">
        <v>1500</v>
      </c>
      <c r="H806" t="str">
        <f>VLOOKUP(C806,'Customers Raw'!$A$2:$G$1001,2,FALSE)</f>
        <v>Female</v>
      </c>
      <c r="I806">
        <f>VLOOKUP(C806,'Customers Raw'!$A$2:$I$1001,3,FALSE)</f>
        <v>30</v>
      </c>
      <c r="J806" t="str">
        <f>VLOOKUP($C806,'Customers Raw'!$A$2:$I$1001,4,FALSE)</f>
        <v>26-35</v>
      </c>
      <c r="K806">
        <f>VLOOKUP($C806,'Customers Raw'!$A$2:$I$1001,5,FALSE)</f>
        <v>40000</v>
      </c>
      <c r="L806">
        <f>VLOOKUP($C806,'Customers Raw'!$A$2:$I$1001,6,FALSE)</f>
        <v>0</v>
      </c>
      <c r="M806" t="str">
        <f>VLOOKUP($C806,'Customers Raw'!$A$2:$I$1001,7,FALSE)</f>
        <v>High School</v>
      </c>
      <c r="N806" t="str">
        <f>_xlfn.XLOOKUP(C806,'Customers Raw'!$A$2:$A$1001,'Customers Raw'!$I$2:$I$1001,,0)</f>
        <v>Italy</v>
      </c>
    </row>
    <row r="807" spans="1:14" x14ac:dyDescent="0.2">
      <c r="A807" s="8">
        <v>806</v>
      </c>
      <c r="B807" s="17">
        <v>45005</v>
      </c>
      <c r="C807" s="7" t="s">
        <v>819</v>
      </c>
      <c r="D807" s="7" t="s">
        <v>11</v>
      </c>
      <c r="E807" s="8">
        <v>3</v>
      </c>
      <c r="F807" s="18">
        <v>300</v>
      </c>
      <c r="G807" s="19">
        <v>900</v>
      </c>
      <c r="H807" t="str">
        <f>VLOOKUP(C807,'Customers Raw'!$A$2:$G$1001,2,FALSE)</f>
        <v>Female</v>
      </c>
      <c r="I807">
        <f>VLOOKUP(C807,'Customers Raw'!$A$2:$I$1001,3,FALSE)</f>
        <v>35</v>
      </c>
      <c r="J807" t="str">
        <f>VLOOKUP($C807,'Customers Raw'!$A$2:$I$1001,4,FALSE)</f>
        <v>26-35</v>
      </c>
      <c r="K807">
        <f>VLOOKUP($C807,'Customers Raw'!$A$2:$I$1001,5,FALSE)</f>
        <v>40000</v>
      </c>
      <c r="L807">
        <f>VLOOKUP($C807,'Customers Raw'!$A$2:$I$1001,6,FALSE)</f>
        <v>0</v>
      </c>
      <c r="M807" t="str">
        <f>VLOOKUP($C807,'Customers Raw'!$A$2:$I$1001,7,FALSE)</f>
        <v>High School</v>
      </c>
      <c r="N807" t="str">
        <f>_xlfn.XLOOKUP(C807,'Customers Raw'!$A$2:$A$1001,'Customers Raw'!$I$2:$I$1001,,0)</f>
        <v>Ireland</v>
      </c>
    </row>
    <row r="808" spans="1:14" x14ac:dyDescent="0.2">
      <c r="A808" s="8">
        <v>807</v>
      </c>
      <c r="B808" s="17">
        <v>45149</v>
      </c>
      <c r="C808" s="7" t="s">
        <v>820</v>
      </c>
      <c r="D808" s="7" t="s">
        <v>16</v>
      </c>
      <c r="E808" s="8">
        <v>4</v>
      </c>
      <c r="F808" s="18">
        <v>50</v>
      </c>
      <c r="G808" s="19">
        <v>200</v>
      </c>
      <c r="H808" t="str">
        <f>VLOOKUP(C808,'Customers Raw'!$A$2:$G$1001,2,FALSE)</f>
        <v>Female</v>
      </c>
      <c r="I808">
        <f>VLOOKUP(C808,'Customers Raw'!$A$2:$I$1001,3,FALSE)</f>
        <v>50</v>
      </c>
      <c r="J808" t="str">
        <f>VLOOKUP($C808,'Customers Raw'!$A$2:$I$1001,4,FALSE)</f>
        <v>46-55</v>
      </c>
      <c r="K808">
        <f>VLOOKUP($C808,'Customers Raw'!$A$2:$I$1001,5,FALSE)</f>
        <v>10000</v>
      </c>
      <c r="L808">
        <f>VLOOKUP($C808,'Customers Raw'!$A$2:$I$1001,6,FALSE)</f>
        <v>2</v>
      </c>
      <c r="M808" t="str">
        <f>VLOOKUP($C808,'Customers Raw'!$A$2:$I$1001,7,FALSE)</f>
        <v>High School</v>
      </c>
      <c r="N808" t="str">
        <f>_xlfn.XLOOKUP(C808,'Customers Raw'!$A$2:$A$1001,'Customers Raw'!$I$2:$I$1001,,0)</f>
        <v>Finland</v>
      </c>
    </row>
    <row r="809" spans="1:14" x14ac:dyDescent="0.2">
      <c r="A809" s="8">
        <v>808</v>
      </c>
      <c r="B809" s="17">
        <v>45017</v>
      </c>
      <c r="C809" s="7" t="s">
        <v>821</v>
      </c>
      <c r="D809" s="7" t="s">
        <v>11</v>
      </c>
      <c r="E809" s="8">
        <v>4</v>
      </c>
      <c r="F809" s="18">
        <v>500</v>
      </c>
      <c r="G809" s="19">
        <v>2000</v>
      </c>
      <c r="H809" t="str">
        <f>VLOOKUP(C809,'Customers Raw'!$A$2:$G$1001,2,FALSE)</f>
        <v>Male</v>
      </c>
      <c r="I809">
        <f>VLOOKUP(C809,'Customers Raw'!$A$2:$I$1001,3,FALSE)</f>
        <v>33</v>
      </c>
      <c r="J809" t="str">
        <f>VLOOKUP($C809,'Customers Raw'!$A$2:$I$1001,4,FALSE)</f>
        <v>26-35</v>
      </c>
      <c r="K809">
        <f>VLOOKUP($C809,'Customers Raw'!$A$2:$I$1001,5,FALSE)</f>
        <v>60000</v>
      </c>
      <c r="L809">
        <f>VLOOKUP($C809,'Customers Raw'!$A$2:$I$1001,6,FALSE)</f>
        <v>0</v>
      </c>
      <c r="M809" t="str">
        <f>VLOOKUP($C809,'Customers Raw'!$A$2:$I$1001,7,FALSE)</f>
        <v>Partial College</v>
      </c>
      <c r="N809" t="str">
        <f>_xlfn.XLOOKUP(C809,'Customers Raw'!$A$2:$A$1001,'Customers Raw'!$I$2:$I$1001,,0)</f>
        <v>Macedonia</v>
      </c>
    </row>
    <row r="810" spans="1:14" x14ac:dyDescent="0.2">
      <c r="A810" s="8">
        <v>809</v>
      </c>
      <c r="B810" s="17">
        <v>45194</v>
      </c>
      <c r="C810" s="7" t="s">
        <v>822</v>
      </c>
      <c r="D810" s="7" t="s">
        <v>11</v>
      </c>
      <c r="E810" s="8">
        <v>2</v>
      </c>
      <c r="F810" s="18">
        <v>50</v>
      </c>
      <c r="G810" s="19">
        <v>100</v>
      </c>
      <c r="H810" t="str">
        <f>VLOOKUP(C810,'Customers Raw'!$A$2:$G$1001,2,FALSE)</f>
        <v>Female</v>
      </c>
      <c r="I810">
        <f>VLOOKUP(C810,'Customers Raw'!$A$2:$I$1001,3,FALSE)</f>
        <v>62</v>
      </c>
      <c r="J810" t="str">
        <f>VLOOKUP($C810,'Customers Raw'!$A$2:$I$1001,4,FALSE)</f>
        <v>56-65</v>
      </c>
      <c r="K810">
        <f>VLOOKUP($C810,'Customers Raw'!$A$2:$I$1001,5,FALSE)</f>
        <v>30000</v>
      </c>
      <c r="L810">
        <f>VLOOKUP($C810,'Customers Raw'!$A$2:$I$1001,6,FALSE)</f>
        <v>2</v>
      </c>
      <c r="M810" t="str">
        <f>VLOOKUP($C810,'Customers Raw'!$A$2:$I$1001,7,FALSE)</f>
        <v>High School</v>
      </c>
      <c r="N810" t="str">
        <f>_xlfn.XLOOKUP(C810,'Customers Raw'!$A$2:$A$1001,'Customers Raw'!$I$2:$I$1001,,0)</f>
        <v>Monaco</v>
      </c>
    </row>
    <row r="811" spans="1:14" x14ac:dyDescent="0.2">
      <c r="A811" s="8">
        <v>810</v>
      </c>
      <c r="B811" s="17">
        <v>45260</v>
      </c>
      <c r="C811" s="7" t="s">
        <v>823</v>
      </c>
      <c r="D811" s="7" t="s">
        <v>16</v>
      </c>
      <c r="E811" s="8">
        <v>4</v>
      </c>
      <c r="F811" s="18">
        <v>25</v>
      </c>
      <c r="G811" s="19">
        <v>100</v>
      </c>
      <c r="H811" t="str">
        <f>VLOOKUP(C811,'Customers Raw'!$A$2:$G$1001,2,FALSE)</f>
        <v>Male</v>
      </c>
      <c r="I811">
        <f>VLOOKUP(C811,'Customers Raw'!$A$2:$I$1001,3,FALSE)</f>
        <v>59</v>
      </c>
      <c r="J811" t="str">
        <f>VLOOKUP($C811,'Customers Raw'!$A$2:$I$1001,4,FALSE)</f>
        <v>56-65</v>
      </c>
      <c r="K811">
        <f>VLOOKUP($C811,'Customers Raw'!$A$2:$I$1001,5,FALSE)</f>
        <v>40000</v>
      </c>
      <c r="L811">
        <f>VLOOKUP($C811,'Customers Raw'!$A$2:$I$1001,6,FALSE)</f>
        <v>4</v>
      </c>
      <c r="M811" t="str">
        <f>VLOOKUP($C811,'Customers Raw'!$A$2:$I$1001,7,FALSE)</f>
        <v>High School</v>
      </c>
      <c r="N811" t="str">
        <f>_xlfn.XLOOKUP(C811,'Customers Raw'!$A$2:$A$1001,'Customers Raw'!$I$2:$I$1001,,0)</f>
        <v>Latvia</v>
      </c>
    </row>
    <row r="812" spans="1:14" x14ac:dyDescent="0.2">
      <c r="A812" s="8">
        <v>811</v>
      </c>
      <c r="B812" s="17">
        <v>45065</v>
      </c>
      <c r="C812" s="7" t="s">
        <v>824</v>
      </c>
      <c r="D812" s="7" t="s">
        <v>11</v>
      </c>
      <c r="E812" s="8">
        <v>2</v>
      </c>
      <c r="F812" s="18">
        <v>25</v>
      </c>
      <c r="G812" s="19">
        <v>50</v>
      </c>
      <c r="H812" t="str">
        <f>VLOOKUP(C812,'Customers Raw'!$A$2:$G$1001,2,FALSE)</f>
        <v>Male</v>
      </c>
      <c r="I812">
        <f>VLOOKUP(C812,'Customers Raw'!$A$2:$I$1001,3,FALSE)</f>
        <v>61</v>
      </c>
      <c r="J812" t="str">
        <f>VLOOKUP($C812,'Customers Raw'!$A$2:$I$1001,4,FALSE)</f>
        <v>56-65</v>
      </c>
      <c r="K812">
        <f>VLOOKUP($C812,'Customers Raw'!$A$2:$I$1001,5,FALSE)</f>
        <v>70000</v>
      </c>
      <c r="L812">
        <f>VLOOKUP($C812,'Customers Raw'!$A$2:$I$1001,6,FALSE)</f>
        <v>3</v>
      </c>
      <c r="M812" t="str">
        <f>VLOOKUP($C812,'Customers Raw'!$A$2:$I$1001,7,FALSE)</f>
        <v>Graduate Degree</v>
      </c>
      <c r="N812" t="str">
        <f>_xlfn.XLOOKUP(C812,'Customers Raw'!$A$2:$A$1001,'Customers Raw'!$I$2:$I$1001,,0)</f>
        <v>Poland</v>
      </c>
    </row>
    <row r="813" spans="1:14" x14ac:dyDescent="0.2">
      <c r="A813" s="8">
        <v>812</v>
      </c>
      <c r="B813" s="17">
        <v>45242</v>
      </c>
      <c r="C813" s="7" t="s">
        <v>825</v>
      </c>
      <c r="D813" s="7" t="s">
        <v>16</v>
      </c>
      <c r="E813" s="8">
        <v>3</v>
      </c>
      <c r="F813" s="18">
        <v>25</v>
      </c>
      <c r="G813" s="19">
        <v>75</v>
      </c>
      <c r="H813" t="str">
        <f>VLOOKUP(C813,'Customers Raw'!$A$2:$G$1001,2,FALSE)</f>
        <v>Male</v>
      </c>
      <c r="I813">
        <f>VLOOKUP(C813,'Customers Raw'!$A$2:$I$1001,3,FALSE)</f>
        <v>19</v>
      </c>
      <c r="J813" t="str">
        <f>VLOOKUP($C813,'Customers Raw'!$A$2:$I$1001,4,FALSE)</f>
        <v>18-25</v>
      </c>
      <c r="K813">
        <f>VLOOKUP($C813,'Customers Raw'!$A$2:$I$1001,5,FALSE)</f>
        <v>60000</v>
      </c>
      <c r="L813">
        <f>VLOOKUP($C813,'Customers Raw'!$A$2:$I$1001,6,FALSE)</f>
        <v>0</v>
      </c>
      <c r="M813" t="str">
        <f>VLOOKUP($C813,'Customers Raw'!$A$2:$I$1001,7,FALSE)</f>
        <v>Partial College</v>
      </c>
      <c r="N813" t="str">
        <f>_xlfn.XLOOKUP(C813,'Customers Raw'!$A$2:$A$1001,'Customers Raw'!$I$2:$I$1001,,0)</f>
        <v>Serbia</v>
      </c>
    </row>
    <row r="814" spans="1:14" x14ac:dyDescent="0.2">
      <c r="A814" s="8">
        <v>813</v>
      </c>
      <c r="B814" s="17">
        <v>45202</v>
      </c>
      <c r="C814" s="7" t="s">
        <v>826</v>
      </c>
      <c r="D814" s="7" t="s">
        <v>16</v>
      </c>
      <c r="E814" s="8">
        <v>3</v>
      </c>
      <c r="F814" s="18">
        <v>50</v>
      </c>
      <c r="G814" s="19">
        <v>150</v>
      </c>
      <c r="H814" t="str">
        <f>VLOOKUP(C814,'Customers Raw'!$A$2:$G$1001,2,FALSE)</f>
        <v>Male</v>
      </c>
      <c r="I814">
        <f>VLOOKUP(C814,'Customers Raw'!$A$2:$I$1001,3,FALSE)</f>
        <v>52</v>
      </c>
      <c r="J814" t="str">
        <f>VLOOKUP($C814,'Customers Raw'!$A$2:$I$1001,4,FALSE)</f>
        <v>46-55</v>
      </c>
      <c r="K814">
        <f>VLOOKUP($C814,'Customers Raw'!$A$2:$I$1001,5,FALSE)</f>
        <v>70000</v>
      </c>
      <c r="L814">
        <f>VLOOKUP($C814,'Customers Raw'!$A$2:$I$1001,6,FALSE)</f>
        <v>4</v>
      </c>
      <c r="M814" t="str">
        <f>VLOOKUP($C814,'Customers Raw'!$A$2:$I$1001,7,FALSE)</f>
        <v>Bachelors</v>
      </c>
      <c r="N814" t="str">
        <f>_xlfn.XLOOKUP(C814,'Customers Raw'!$A$2:$A$1001,'Customers Raw'!$I$2:$I$1001,,0)</f>
        <v>Bulgaria</v>
      </c>
    </row>
    <row r="815" spans="1:14" x14ac:dyDescent="0.2">
      <c r="A815" s="8">
        <v>814</v>
      </c>
      <c r="B815" s="17">
        <v>45174</v>
      </c>
      <c r="C815" s="7" t="s">
        <v>827</v>
      </c>
      <c r="D815" s="7" t="s">
        <v>14</v>
      </c>
      <c r="E815" s="8">
        <v>1</v>
      </c>
      <c r="F815" s="18">
        <v>500</v>
      </c>
      <c r="G815" s="19">
        <v>500</v>
      </c>
      <c r="H815" t="str">
        <f>VLOOKUP(C815,'Customers Raw'!$A$2:$G$1001,2,FALSE)</f>
        <v>Female</v>
      </c>
      <c r="I815">
        <f>VLOOKUP(C815,'Customers Raw'!$A$2:$I$1001,3,FALSE)</f>
        <v>59</v>
      </c>
      <c r="J815" t="str">
        <f>VLOOKUP($C815,'Customers Raw'!$A$2:$I$1001,4,FALSE)</f>
        <v>56-65</v>
      </c>
      <c r="K815">
        <f>VLOOKUP($C815,'Customers Raw'!$A$2:$I$1001,5,FALSE)</f>
        <v>70000</v>
      </c>
      <c r="L815">
        <f>VLOOKUP($C815,'Customers Raw'!$A$2:$I$1001,6,FALSE)</f>
        <v>2</v>
      </c>
      <c r="M815" t="str">
        <f>VLOOKUP($C815,'Customers Raw'!$A$2:$I$1001,7,FALSE)</f>
        <v>High School</v>
      </c>
      <c r="N815" t="str">
        <f>_xlfn.XLOOKUP(C815,'Customers Raw'!$A$2:$A$1001,'Customers Raw'!$I$2:$I$1001,,0)</f>
        <v>Hungary</v>
      </c>
    </row>
    <row r="816" spans="1:14" x14ac:dyDescent="0.2">
      <c r="A816" s="8">
        <v>815</v>
      </c>
      <c r="B816" s="17">
        <v>45165</v>
      </c>
      <c r="C816" s="7" t="s">
        <v>828</v>
      </c>
      <c r="D816" s="7" t="s">
        <v>14</v>
      </c>
      <c r="E816" s="8">
        <v>3</v>
      </c>
      <c r="F816" s="18">
        <v>25</v>
      </c>
      <c r="G816" s="19">
        <v>75</v>
      </c>
      <c r="H816" t="str">
        <f>VLOOKUP(C816,'Customers Raw'!$A$2:$G$1001,2,FALSE)</f>
        <v>Female</v>
      </c>
      <c r="I816">
        <f>VLOOKUP(C816,'Customers Raw'!$A$2:$I$1001,3,FALSE)</f>
        <v>51</v>
      </c>
      <c r="J816" t="str">
        <f>VLOOKUP($C816,'Customers Raw'!$A$2:$I$1001,4,FALSE)</f>
        <v>46-55</v>
      </c>
      <c r="K816">
        <f>VLOOKUP($C816,'Customers Raw'!$A$2:$I$1001,5,FALSE)</f>
        <v>70000</v>
      </c>
      <c r="L816">
        <f>VLOOKUP($C816,'Customers Raw'!$A$2:$I$1001,6,FALSE)</f>
        <v>4</v>
      </c>
      <c r="M816" t="str">
        <f>VLOOKUP($C816,'Customers Raw'!$A$2:$I$1001,7,FALSE)</f>
        <v>Bachelors</v>
      </c>
      <c r="N816" t="str">
        <f>_xlfn.XLOOKUP(C816,'Customers Raw'!$A$2:$A$1001,'Customers Raw'!$I$2:$I$1001,,0)</f>
        <v>Sweden</v>
      </c>
    </row>
    <row r="817" spans="1:14" x14ac:dyDescent="0.2">
      <c r="A817" s="8">
        <v>816</v>
      </c>
      <c r="B817" s="17">
        <v>45150</v>
      </c>
      <c r="C817" s="7" t="s">
        <v>829</v>
      </c>
      <c r="D817" s="7" t="s">
        <v>11</v>
      </c>
      <c r="E817" s="8">
        <v>2</v>
      </c>
      <c r="F817" s="18">
        <v>500</v>
      </c>
      <c r="G817" s="19">
        <v>1000</v>
      </c>
      <c r="H817" t="str">
        <f>VLOOKUP(C817,'Customers Raw'!$A$2:$G$1001,2,FALSE)</f>
        <v>Male</v>
      </c>
      <c r="I817">
        <f>VLOOKUP(C817,'Customers Raw'!$A$2:$I$1001,3,FALSE)</f>
        <v>47</v>
      </c>
      <c r="J817" t="str">
        <f>VLOOKUP($C817,'Customers Raw'!$A$2:$I$1001,4,FALSE)</f>
        <v>46-55</v>
      </c>
      <c r="K817">
        <f>VLOOKUP($C817,'Customers Raw'!$A$2:$I$1001,5,FALSE)</f>
        <v>40000</v>
      </c>
      <c r="L817">
        <f>VLOOKUP($C817,'Customers Raw'!$A$2:$I$1001,6,FALSE)</f>
        <v>0</v>
      </c>
      <c r="M817" t="str">
        <f>VLOOKUP($C817,'Customers Raw'!$A$2:$I$1001,7,FALSE)</f>
        <v>Partial College</v>
      </c>
      <c r="N817" t="str">
        <f>_xlfn.XLOOKUP(C817,'Customers Raw'!$A$2:$A$1001,'Customers Raw'!$I$2:$I$1001,,0)</f>
        <v>Cyprus</v>
      </c>
    </row>
    <row r="818" spans="1:14" x14ac:dyDescent="0.2">
      <c r="A818" s="8">
        <v>817</v>
      </c>
      <c r="B818" s="17">
        <v>45230</v>
      </c>
      <c r="C818" s="7" t="s">
        <v>830</v>
      </c>
      <c r="D818" s="7" t="s">
        <v>11</v>
      </c>
      <c r="E818" s="8">
        <v>4</v>
      </c>
      <c r="F818" s="18">
        <v>50</v>
      </c>
      <c r="G818" s="19">
        <v>200</v>
      </c>
      <c r="H818" t="str">
        <f>VLOOKUP(C818,'Customers Raw'!$A$2:$G$1001,2,FALSE)</f>
        <v>Male</v>
      </c>
      <c r="I818">
        <f>VLOOKUP(C818,'Customers Raw'!$A$2:$I$1001,3,FALSE)</f>
        <v>30</v>
      </c>
      <c r="J818" t="str">
        <f>VLOOKUP($C818,'Customers Raw'!$A$2:$I$1001,4,FALSE)</f>
        <v>26-35</v>
      </c>
      <c r="K818">
        <f>VLOOKUP($C818,'Customers Raw'!$A$2:$I$1001,5,FALSE)</f>
        <v>60000</v>
      </c>
      <c r="L818">
        <f>VLOOKUP($C818,'Customers Raw'!$A$2:$I$1001,6,FALSE)</f>
        <v>3</v>
      </c>
      <c r="M818" t="str">
        <f>VLOOKUP($C818,'Customers Raw'!$A$2:$I$1001,7,FALSE)</f>
        <v>Graduate Degree</v>
      </c>
      <c r="N818" t="str">
        <f>_xlfn.XLOOKUP(C818,'Customers Raw'!$A$2:$A$1001,'Customers Raw'!$I$2:$I$1001,,0)</f>
        <v>Malta</v>
      </c>
    </row>
    <row r="819" spans="1:14" x14ac:dyDescent="0.2">
      <c r="A819" s="8">
        <v>818</v>
      </c>
      <c r="B819" s="17">
        <v>45064</v>
      </c>
      <c r="C819" s="7" t="s">
        <v>831</v>
      </c>
      <c r="D819" s="7" t="s">
        <v>16</v>
      </c>
      <c r="E819" s="8">
        <v>1</v>
      </c>
      <c r="F819" s="18">
        <v>500</v>
      </c>
      <c r="G819" s="19">
        <v>500</v>
      </c>
      <c r="H819" t="str">
        <f>VLOOKUP(C819,'Customers Raw'!$A$2:$G$1001,2,FALSE)</f>
        <v>Male</v>
      </c>
      <c r="I819">
        <f>VLOOKUP(C819,'Customers Raw'!$A$2:$I$1001,3,FALSE)</f>
        <v>30</v>
      </c>
      <c r="J819" t="str">
        <f>VLOOKUP($C819,'Customers Raw'!$A$2:$I$1001,4,FALSE)</f>
        <v>26-35</v>
      </c>
      <c r="K819">
        <f>VLOOKUP($C819,'Customers Raw'!$A$2:$I$1001,5,FALSE)</f>
        <v>60000</v>
      </c>
      <c r="L819">
        <f>VLOOKUP($C819,'Customers Raw'!$A$2:$I$1001,6,FALSE)</f>
        <v>3</v>
      </c>
      <c r="M819" t="str">
        <f>VLOOKUP($C819,'Customers Raw'!$A$2:$I$1001,7,FALSE)</f>
        <v>Graduate Degree</v>
      </c>
      <c r="N819" t="str">
        <f>_xlfn.XLOOKUP(C819,'Customers Raw'!$A$2:$A$1001,'Customers Raw'!$I$2:$I$1001,,0)</f>
        <v>San Marino</v>
      </c>
    </row>
    <row r="820" spans="1:14" x14ac:dyDescent="0.2">
      <c r="A820" s="8">
        <v>819</v>
      </c>
      <c r="B820" s="17">
        <v>45092</v>
      </c>
      <c r="C820" s="7" t="s">
        <v>832</v>
      </c>
      <c r="D820" s="7" t="s">
        <v>11</v>
      </c>
      <c r="E820" s="8">
        <v>2</v>
      </c>
      <c r="F820" s="18">
        <v>50</v>
      </c>
      <c r="G820" s="19">
        <v>100</v>
      </c>
      <c r="H820" t="str">
        <f>VLOOKUP(C820,'Customers Raw'!$A$2:$G$1001,2,FALSE)</f>
        <v>Female</v>
      </c>
      <c r="I820">
        <f>VLOOKUP(C820,'Customers Raw'!$A$2:$I$1001,3,FALSE)</f>
        <v>35</v>
      </c>
      <c r="J820" t="str">
        <f>VLOOKUP($C820,'Customers Raw'!$A$2:$I$1001,4,FALSE)</f>
        <v>26-35</v>
      </c>
      <c r="K820">
        <f>VLOOKUP($C820,'Customers Raw'!$A$2:$I$1001,5,FALSE)</f>
        <v>40000</v>
      </c>
      <c r="L820">
        <f>VLOOKUP($C820,'Customers Raw'!$A$2:$I$1001,6,FALSE)</f>
        <v>0</v>
      </c>
      <c r="M820" t="str">
        <f>VLOOKUP($C820,'Customers Raw'!$A$2:$I$1001,7,FALSE)</f>
        <v>Partial College</v>
      </c>
      <c r="N820" t="str">
        <f>_xlfn.XLOOKUP(C820,'Customers Raw'!$A$2:$A$1001,'Customers Raw'!$I$2:$I$1001,,0)</f>
        <v>Denmark</v>
      </c>
    </row>
    <row r="821" spans="1:14" x14ac:dyDescent="0.2">
      <c r="A821" s="8">
        <v>820</v>
      </c>
      <c r="B821" s="17">
        <v>45052</v>
      </c>
      <c r="C821" s="7" t="s">
        <v>833</v>
      </c>
      <c r="D821" s="7" t="s">
        <v>16</v>
      </c>
      <c r="E821" s="8">
        <v>4</v>
      </c>
      <c r="F821" s="18">
        <v>50</v>
      </c>
      <c r="G821" s="19">
        <v>200</v>
      </c>
      <c r="H821" t="str">
        <f>VLOOKUP(C821,'Customers Raw'!$A$2:$G$1001,2,FALSE)</f>
        <v>Male</v>
      </c>
      <c r="I821">
        <f>VLOOKUP(C821,'Customers Raw'!$A$2:$I$1001,3,FALSE)</f>
        <v>49</v>
      </c>
      <c r="J821" t="str">
        <f>VLOOKUP($C821,'Customers Raw'!$A$2:$I$1001,4,FALSE)</f>
        <v>46-55</v>
      </c>
      <c r="K821">
        <f>VLOOKUP($C821,'Customers Raw'!$A$2:$I$1001,5,FALSE)</f>
        <v>40000</v>
      </c>
      <c r="L821">
        <f>VLOOKUP($C821,'Customers Raw'!$A$2:$I$1001,6,FALSE)</f>
        <v>0</v>
      </c>
      <c r="M821" t="str">
        <f>VLOOKUP($C821,'Customers Raw'!$A$2:$I$1001,7,FALSE)</f>
        <v>High School</v>
      </c>
      <c r="N821" t="str">
        <f>_xlfn.XLOOKUP(C821,'Customers Raw'!$A$2:$A$1001,'Customers Raw'!$I$2:$I$1001,,0)</f>
        <v>Slovakia</v>
      </c>
    </row>
    <row r="822" spans="1:14" x14ac:dyDescent="0.2">
      <c r="A822" s="8">
        <v>821</v>
      </c>
      <c r="B822" s="17">
        <v>44971</v>
      </c>
      <c r="C822" s="7" t="s">
        <v>834</v>
      </c>
      <c r="D822" s="7" t="s">
        <v>16</v>
      </c>
      <c r="E822" s="8">
        <v>1</v>
      </c>
      <c r="F822" s="18">
        <v>300</v>
      </c>
      <c r="G822" s="19">
        <v>300</v>
      </c>
      <c r="H822" t="str">
        <f>VLOOKUP(C822,'Customers Raw'!$A$2:$G$1001,2,FALSE)</f>
        <v>Male</v>
      </c>
      <c r="I822">
        <f>VLOOKUP(C822,'Customers Raw'!$A$2:$I$1001,3,FALSE)</f>
        <v>49</v>
      </c>
      <c r="J822" t="str">
        <f>VLOOKUP($C822,'Customers Raw'!$A$2:$I$1001,4,FALSE)</f>
        <v>46-55</v>
      </c>
      <c r="K822">
        <f>VLOOKUP($C822,'Customers Raw'!$A$2:$I$1001,5,FALSE)</f>
        <v>110000</v>
      </c>
      <c r="L822">
        <f>VLOOKUP($C822,'Customers Raw'!$A$2:$I$1001,6,FALSE)</f>
        <v>1</v>
      </c>
      <c r="M822" t="str">
        <f>VLOOKUP($C822,'Customers Raw'!$A$2:$I$1001,7,FALSE)</f>
        <v>Bachelors</v>
      </c>
      <c r="N822" t="str">
        <f>_xlfn.XLOOKUP(C822,'Customers Raw'!$A$2:$A$1001,'Customers Raw'!$I$2:$I$1001,,0)</f>
        <v>Bulgaria</v>
      </c>
    </row>
    <row r="823" spans="1:14" x14ac:dyDescent="0.2">
      <c r="A823" s="8">
        <v>822</v>
      </c>
      <c r="B823" s="17">
        <v>45069</v>
      </c>
      <c r="C823" s="7" t="s">
        <v>835</v>
      </c>
      <c r="D823" s="7" t="s">
        <v>11</v>
      </c>
      <c r="E823" s="8">
        <v>3</v>
      </c>
      <c r="F823" s="18">
        <v>50</v>
      </c>
      <c r="G823" s="19">
        <v>150</v>
      </c>
      <c r="H823" t="str">
        <f>VLOOKUP(C823,'Customers Raw'!$A$2:$G$1001,2,FALSE)</f>
        <v>Female</v>
      </c>
      <c r="I823">
        <f>VLOOKUP(C823,'Customers Raw'!$A$2:$I$1001,3,FALSE)</f>
        <v>52</v>
      </c>
      <c r="J823" t="str">
        <f>VLOOKUP($C823,'Customers Raw'!$A$2:$I$1001,4,FALSE)</f>
        <v>46-55</v>
      </c>
      <c r="K823">
        <f>VLOOKUP($C823,'Customers Raw'!$A$2:$I$1001,5,FALSE)</f>
        <v>60000</v>
      </c>
      <c r="L823">
        <f>VLOOKUP($C823,'Customers Raw'!$A$2:$I$1001,6,FALSE)</f>
        <v>0</v>
      </c>
      <c r="M823" t="str">
        <f>VLOOKUP($C823,'Customers Raw'!$A$2:$I$1001,7,FALSE)</f>
        <v>Partial College</v>
      </c>
      <c r="N823" t="str">
        <f>_xlfn.XLOOKUP(C823,'Customers Raw'!$A$2:$A$1001,'Customers Raw'!$I$2:$I$1001,,0)</f>
        <v>Denmark</v>
      </c>
    </row>
    <row r="824" spans="1:14" x14ac:dyDescent="0.2">
      <c r="A824" s="8">
        <v>823</v>
      </c>
      <c r="B824" s="17">
        <v>45157</v>
      </c>
      <c r="C824" s="7" t="s">
        <v>836</v>
      </c>
      <c r="D824" s="7" t="s">
        <v>16</v>
      </c>
      <c r="E824" s="8">
        <v>2</v>
      </c>
      <c r="F824" s="18">
        <v>50</v>
      </c>
      <c r="G824" s="19">
        <v>100</v>
      </c>
      <c r="H824" t="str">
        <f>VLOOKUP(C824,'Customers Raw'!$A$2:$G$1001,2,FALSE)</f>
        <v>Female</v>
      </c>
      <c r="I824">
        <f>VLOOKUP(C824,'Customers Raw'!$A$2:$I$1001,3,FALSE)</f>
        <v>56</v>
      </c>
      <c r="J824" t="str">
        <f>VLOOKUP($C824,'Customers Raw'!$A$2:$I$1001,4,FALSE)</f>
        <v>56-65</v>
      </c>
      <c r="K824">
        <f>VLOOKUP($C824,'Customers Raw'!$A$2:$I$1001,5,FALSE)</f>
        <v>30000</v>
      </c>
      <c r="L824">
        <f>VLOOKUP($C824,'Customers Raw'!$A$2:$I$1001,6,FALSE)</f>
        <v>0</v>
      </c>
      <c r="M824" t="str">
        <f>VLOOKUP($C824,'Customers Raw'!$A$2:$I$1001,7,FALSE)</f>
        <v>High School</v>
      </c>
      <c r="N824" t="str">
        <f>_xlfn.XLOOKUP(C824,'Customers Raw'!$A$2:$A$1001,'Customers Raw'!$I$2:$I$1001,,0)</f>
        <v>Faroe Is.</v>
      </c>
    </row>
    <row r="825" spans="1:14" x14ac:dyDescent="0.2">
      <c r="A825" s="8">
        <v>824</v>
      </c>
      <c r="B825" s="17">
        <v>45051</v>
      </c>
      <c r="C825" s="7" t="s">
        <v>837</v>
      </c>
      <c r="D825" s="7" t="s">
        <v>14</v>
      </c>
      <c r="E825" s="8">
        <v>4</v>
      </c>
      <c r="F825" s="18">
        <v>30</v>
      </c>
      <c r="G825" s="19">
        <v>120</v>
      </c>
      <c r="H825" t="str">
        <f>VLOOKUP(C825,'Customers Raw'!$A$2:$G$1001,2,FALSE)</f>
        <v>Male</v>
      </c>
      <c r="I825">
        <f>VLOOKUP(C825,'Customers Raw'!$A$2:$I$1001,3,FALSE)</f>
        <v>63</v>
      </c>
      <c r="J825" t="str">
        <f>VLOOKUP($C825,'Customers Raw'!$A$2:$I$1001,4,FALSE)</f>
        <v>56-65</v>
      </c>
      <c r="K825">
        <f>VLOOKUP($C825,'Customers Raw'!$A$2:$I$1001,5,FALSE)</f>
        <v>70000</v>
      </c>
      <c r="L825">
        <f>VLOOKUP($C825,'Customers Raw'!$A$2:$I$1001,6,FALSE)</f>
        <v>4</v>
      </c>
      <c r="M825" t="str">
        <f>VLOOKUP($C825,'Customers Raw'!$A$2:$I$1001,7,FALSE)</f>
        <v>High School</v>
      </c>
      <c r="N825" t="str">
        <f>_xlfn.XLOOKUP(C825,'Customers Raw'!$A$2:$A$1001,'Customers Raw'!$I$2:$I$1001,,0)</f>
        <v>Monaco</v>
      </c>
    </row>
    <row r="826" spans="1:14" x14ac:dyDescent="0.2">
      <c r="A826" s="8">
        <v>825</v>
      </c>
      <c r="B826" s="17">
        <v>45164</v>
      </c>
      <c r="C826" s="7" t="s">
        <v>838</v>
      </c>
      <c r="D826" s="7" t="s">
        <v>11</v>
      </c>
      <c r="E826" s="8">
        <v>1</v>
      </c>
      <c r="F826" s="18">
        <v>25</v>
      </c>
      <c r="G826" s="19">
        <v>25</v>
      </c>
      <c r="H826" t="str">
        <f>VLOOKUP(C826,'Customers Raw'!$A$2:$G$1001,2,FALSE)</f>
        <v>Female</v>
      </c>
      <c r="I826">
        <f>VLOOKUP(C826,'Customers Raw'!$A$2:$I$1001,3,FALSE)</f>
        <v>46</v>
      </c>
      <c r="J826" t="str">
        <f>VLOOKUP($C826,'Customers Raw'!$A$2:$I$1001,4,FALSE)</f>
        <v>46-55</v>
      </c>
      <c r="K826">
        <f>VLOOKUP($C826,'Customers Raw'!$A$2:$I$1001,5,FALSE)</f>
        <v>110000</v>
      </c>
      <c r="L826">
        <f>VLOOKUP($C826,'Customers Raw'!$A$2:$I$1001,6,FALSE)</f>
        <v>2</v>
      </c>
      <c r="M826" t="str">
        <f>VLOOKUP($C826,'Customers Raw'!$A$2:$I$1001,7,FALSE)</f>
        <v>Bachelors</v>
      </c>
      <c r="N826" t="str">
        <f>_xlfn.XLOOKUP(C826,'Customers Raw'!$A$2:$A$1001,'Customers Raw'!$I$2:$I$1001,,0)</f>
        <v>Cyprus</v>
      </c>
    </row>
    <row r="827" spans="1:14" x14ac:dyDescent="0.2">
      <c r="A827" s="8">
        <v>826</v>
      </c>
      <c r="B827" s="17">
        <v>45218</v>
      </c>
      <c r="C827" s="7" t="s">
        <v>839</v>
      </c>
      <c r="D827" s="7" t="s">
        <v>14</v>
      </c>
      <c r="E827" s="8">
        <v>1</v>
      </c>
      <c r="F827" s="18">
        <v>300</v>
      </c>
      <c r="G827" s="19">
        <v>300</v>
      </c>
      <c r="H827" t="str">
        <f>VLOOKUP(C827,'Customers Raw'!$A$2:$G$1001,2,FALSE)</f>
        <v>Female</v>
      </c>
      <c r="I827">
        <f>VLOOKUP(C827,'Customers Raw'!$A$2:$I$1001,3,FALSE)</f>
        <v>46</v>
      </c>
      <c r="J827" t="str">
        <f>VLOOKUP($C827,'Customers Raw'!$A$2:$I$1001,4,FALSE)</f>
        <v>46-55</v>
      </c>
      <c r="K827">
        <f>VLOOKUP($C827,'Customers Raw'!$A$2:$I$1001,5,FALSE)</f>
        <v>70000</v>
      </c>
      <c r="L827">
        <f>VLOOKUP($C827,'Customers Raw'!$A$2:$I$1001,6,FALSE)</f>
        <v>3</v>
      </c>
      <c r="M827" t="str">
        <f>VLOOKUP($C827,'Customers Raw'!$A$2:$I$1001,7,FALSE)</f>
        <v>High School</v>
      </c>
      <c r="N827" t="str">
        <f>_xlfn.XLOOKUP(C827,'Customers Raw'!$A$2:$A$1001,'Customers Raw'!$I$2:$I$1001,,0)</f>
        <v>Ukraine</v>
      </c>
    </row>
    <row r="828" spans="1:14" x14ac:dyDescent="0.2">
      <c r="A828" s="8">
        <v>827</v>
      </c>
      <c r="B828" s="17">
        <v>45239</v>
      </c>
      <c r="C828" s="7" t="s">
        <v>840</v>
      </c>
      <c r="D828" s="7" t="s">
        <v>11</v>
      </c>
      <c r="E828" s="8">
        <v>3</v>
      </c>
      <c r="F828" s="18">
        <v>300</v>
      </c>
      <c r="G828" s="19">
        <v>900</v>
      </c>
      <c r="H828" t="str">
        <f>VLOOKUP(C828,'Customers Raw'!$A$2:$G$1001,2,FALSE)</f>
        <v>Male</v>
      </c>
      <c r="I828">
        <f>VLOOKUP(C828,'Customers Raw'!$A$2:$I$1001,3,FALSE)</f>
        <v>61</v>
      </c>
      <c r="J828" t="str">
        <f>VLOOKUP($C828,'Customers Raw'!$A$2:$I$1001,4,FALSE)</f>
        <v>56-65</v>
      </c>
      <c r="K828">
        <f>VLOOKUP($C828,'Customers Raw'!$A$2:$I$1001,5,FALSE)</f>
        <v>70000</v>
      </c>
      <c r="L828">
        <f>VLOOKUP($C828,'Customers Raw'!$A$2:$I$1001,6,FALSE)</f>
        <v>4</v>
      </c>
      <c r="M828" t="str">
        <f>VLOOKUP($C828,'Customers Raw'!$A$2:$I$1001,7,FALSE)</f>
        <v>Graduate Degree</v>
      </c>
      <c r="N828" t="str">
        <f>_xlfn.XLOOKUP(C828,'Customers Raw'!$A$2:$A$1001,'Customers Raw'!$I$2:$I$1001,,0)</f>
        <v>Bosnia and Herzegovina</v>
      </c>
    </row>
    <row r="829" spans="1:14" x14ac:dyDescent="0.2">
      <c r="A829" s="8">
        <v>828</v>
      </c>
      <c r="B829" s="17">
        <v>45269</v>
      </c>
      <c r="C829" s="7" t="s">
        <v>841</v>
      </c>
      <c r="D829" s="7" t="s">
        <v>16</v>
      </c>
      <c r="E829" s="8">
        <v>4</v>
      </c>
      <c r="F829" s="18">
        <v>300</v>
      </c>
      <c r="G829" s="19">
        <v>1200</v>
      </c>
      <c r="H829" t="str">
        <f>VLOOKUP(C829,'Customers Raw'!$A$2:$G$1001,2,FALSE)</f>
        <v>Female</v>
      </c>
      <c r="I829">
        <f>VLOOKUP(C829,'Customers Raw'!$A$2:$I$1001,3,FALSE)</f>
        <v>33</v>
      </c>
      <c r="J829" t="str">
        <f>VLOOKUP($C829,'Customers Raw'!$A$2:$I$1001,4,FALSE)</f>
        <v>26-35</v>
      </c>
      <c r="K829">
        <f>VLOOKUP($C829,'Customers Raw'!$A$2:$I$1001,5,FALSE)</f>
        <v>80000</v>
      </c>
      <c r="L829">
        <f>VLOOKUP($C829,'Customers Raw'!$A$2:$I$1001,6,FALSE)</f>
        <v>3</v>
      </c>
      <c r="M829" t="str">
        <f>VLOOKUP($C829,'Customers Raw'!$A$2:$I$1001,7,FALSE)</f>
        <v>Bachelors</v>
      </c>
      <c r="N829" t="str">
        <f>_xlfn.XLOOKUP(C829,'Customers Raw'!$A$2:$A$1001,'Customers Raw'!$I$2:$I$1001,,0)</f>
        <v>Switzerland</v>
      </c>
    </row>
    <row r="830" spans="1:14" x14ac:dyDescent="0.2">
      <c r="A830" s="8">
        <v>829</v>
      </c>
      <c r="B830" s="17">
        <v>45121</v>
      </c>
      <c r="C830" s="7" t="s">
        <v>842</v>
      </c>
      <c r="D830" s="7" t="s">
        <v>11</v>
      </c>
      <c r="E830" s="8">
        <v>3</v>
      </c>
      <c r="F830" s="18">
        <v>30</v>
      </c>
      <c r="G830" s="19">
        <v>90</v>
      </c>
      <c r="H830" t="str">
        <f>VLOOKUP(C830,'Customers Raw'!$A$2:$G$1001,2,FALSE)</f>
        <v>Male</v>
      </c>
      <c r="I830">
        <f>VLOOKUP(C830,'Customers Raw'!$A$2:$I$1001,3,FALSE)</f>
        <v>61</v>
      </c>
      <c r="J830" t="str">
        <f>VLOOKUP($C830,'Customers Raw'!$A$2:$I$1001,4,FALSE)</f>
        <v>56-65</v>
      </c>
      <c r="K830">
        <f>VLOOKUP($C830,'Customers Raw'!$A$2:$I$1001,5,FALSE)</f>
        <v>40000</v>
      </c>
      <c r="L830">
        <f>VLOOKUP($C830,'Customers Raw'!$A$2:$I$1001,6,FALSE)</f>
        <v>0</v>
      </c>
      <c r="M830" t="str">
        <f>VLOOKUP($C830,'Customers Raw'!$A$2:$I$1001,7,FALSE)</f>
        <v>Partial High School</v>
      </c>
      <c r="N830" t="str">
        <f>_xlfn.XLOOKUP(C830,'Customers Raw'!$A$2:$A$1001,'Customers Raw'!$I$2:$I$1001,,0)</f>
        <v>Spain</v>
      </c>
    </row>
    <row r="831" spans="1:14" x14ac:dyDescent="0.2">
      <c r="A831" s="8">
        <v>830</v>
      </c>
      <c r="B831" s="17">
        <v>45099</v>
      </c>
      <c r="C831" s="7" t="s">
        <v>843</v>
      </c>
      <c r="D831" s="7" t="s">
        <v>14</v>
      </c>
      <c r="E831" s="8">
        <v>3</v>
      </c>
      <c r="F831" s="18">
        <v>50</v>
      </c>
      <c r="G831" s="19">
        <v>150</v>
      </c>
      <c r="H831" t="str">
        <f>VLOOKUP(C831,'Customers Raw'!$A$2:$G$1001,2,FALSE)</f>
        <v>Female</v>
      </c>
      <c r="I831">
        <f>VLOOKUP(C831,'Customers Raw'!$A$2:$I$1001,3,FALSE)</f>
        <v>64</v>
      </c>
      <c r="J831" t="str">
        <f>VLOOKUP($C831,'Customers Raw'!$A$2:$I$1001,4,FALSE)</f>
        <v>56-65</v>
      </c>
      <c r="K831">
        <f>VLOOKUP($C831,'Customers Raw'!$A$2:$I$1001,5,FALSE)</f>
        <v>170000</v>
      </c>
      <c r="L831">
        <f>VLOOKUP($C831,'Customers Raw'!$A$2:$I$1001,6,FALSE)</f>
        <v>1</v>
      </c>
      <c r="M831" t="str">
        <f>VLOOKUP($C831,'Customers Raw'!$A$2:$I$1001,7,FALSE)</f>
        <v>Graduate Degree</v>
      </c>
      <c r="N831" t="str">
        <f>_xlfn.XLOOKUP(C831,'Customers Raw'!$A$2:$A$1001,'Customers Raw'!$I$2:$I$1001,,0)</f>
        <v>Portugal</v>
      </c>
    </row>
    <row r="832" spans="1:14" x14ac:dyDescent="0.2">
      <c r="A832" s="8">
        <v>831</v>
      </c>
      <c r="B832" s="17">
        <v>44941</v>
      </c>
      <c r="C832" s="7" t="s">
        <v>844</v>
      </c>
      <c r="D832" s="7" t="s">
        <v>16</v>
      </c>
      <c r="E832" s="8">
        <v>4</v>
      </c>
      <c r="F832" s="18">
        <v>25</v>
      </c>
      <c r="G832" s="19">
        <v>100</v>
      </c>
      <c r="H832" t="str">
        <f>VLOOKUP(C832,'Customers Raw'!$A$2:$G$1001,2,FALSE)</f>
        <v>Male</v>
      </c>
      <c r="I832">
        <f>VLOOKUP(C832,'Customers Raw'!$A$2:$I$1001,3,FALSE)</f>
        <v>27</v>
      </c>
      <c r="J832" t="str">
        <f>VLOOKUP($C832,'Customers Raw'!$A$2:$I$1001,4,FALSE)</f>
        <v>26-35</v>
      </c>
      <c r="K832">
        <f>VLOOKUP($C832,'Customers Raw'!$A$2:$I$1001,5,FALSE)</f>
        <v>60000</v>
      </c>
      <c r="L832">
        <f>VLOOKUP($C832,'Customers Raw'!$A$2:$I$1001,6,FALSE)</f>
        <v>2</v>
      </c>
      <c r="M832" t="str">
        <f>VLOOKUP($C832,'Customers Raw'!$A$2:$I$1001,7,FALSE)</f>
        <v>High School</v>
      </c>
      <c r="N832" t="str">
        <f>_xlfn.XLOOKUP(C832,'Customers Raw'!$A$2:$A$1001,'Customers Raw'!$I$2:$I$1001,,0)</f>
        <v>Serbia</v>
      </c>
    </row>
    <row r="833" spans="1:14" x14ac:dyDescent="0.2">
      <c r="A833" s="8">
        <v>832</v>
      </c>
      <c r="B833" s="17">
        <v>45180</v>
      </c>
      <c r="C833" s="7" t="s">
        <v>845</v>
      </c>
      <c r="D833" s="7" t="s">
        <v>11</v>
      </c>
      <c r="E833" s="8">
        <v>4</v>
      </c>
      <c r="F833" s="18">
        <v>500</v>
      </c>
      <c r="G833" s="19">
        <v>2000</v>
      </c>
      <c r="H833" t="str">
        <f>VLOOKUP(C833,'Customers Raw'!$A$2:$G$1001,2,FALSE)</f>
        <v>Male</v>
      </c>
      <c r="I833">
        <f>VLOOKUP(C833,'Customers Raw'!$A$2:$I$1001,3,FALSE)</f>
        <v>47</v>
      </c>
      <c r="J833" t="str">
        <f>VLOOKUP($C833,'Customers Raw'!$A$2:$I$1001,4,FALSE)</f>
        <v>46-55</v>
      </c>
      <c r="K833">
        <f>VLOOKUP($C833,'Customers Raw'!$A$2:$I$1001,5,FALSE)</f>
        <v>70000</v>
      </c>
      <c r="L833">
        <f>VLOOKUP($C833,'Customers Raw'!$A$2:$I$1001,6,FALSE)</f>
        <v>4</v>
      </c>
      <c r="M833" t="str">
        <f>VLOOKUP($C833,'Customers Raw'!$A$2:$I$1001,7,FALSE)</f>
        <v>Bachelors</v>
      </c>
      <c r="N833" t="str">
        <f>_xlfn.XLOOKUP(C833,'Customers Raw'!$A$2:$A$1001,'Customers Raw'!$I$2:$I$1001,,0)</f>
        <v>Italy</v>
      </c>
    </row>
    <row r="834" spans="1:14" x14ac:dyDescent="0.2">
      <c r="A834" s="8">
        <v>833</v>
      </c>
      <c r="B834" s="17">
        <v>45093</v>
      </c>
      <c r="C834" s="7" t="s">
        <v>846</v>
      </c>
      <c r="D834" s="7" t="s">
        <v>11</v>
      </c>
      <c r="E834" s="8">
        <v>4</v>
      </c>
      <c r="F834" s="18">
        <v>50</v>
      </c>
      <c r="G834" s="19">
        <v>200</v>
      </c>
      <c r="H834" t="str">
        <f>VLOOKUP(C834,'Customers Raw'!$A$2:$G$1001,2,FALSE)</f>
        <v>Male</v>
      </c>
      <c r="I834">
        <f>VLOOKUP(C834,'Customers Raw'!$A$2:$I$1001,3,FALSE)</f>
        <v>42</v>
      </c>
      <c r="J834" t="str">
        <f>VLOOKUP($C834,'Customers Raw'!$A$2:$I$1001,4,FALSE)</f>
        <v>36-45</v>
      </c>
      <c r="K834">
        <f>VLOOKUP($C834,'Customers Raw'!$A$2:$I$1001,5,FALSE)</f>
        <v>60000</v>
      </c>
      <c r="L834">
        <f>VLOOKUP($C834,'Customers Raw'!$A$2:$I$1001,6,FALSE)</f>
        <v>0</v>
      </c>
      <c r="M834" t="str">
        <f>VLOOKUP($C834,'Customers Raw'!$A$2:$I$1001,7,FALSE)</f>
        <v>Graduate Degree</v>
      </c>
      <c r="N834" t="str">
        <f>_xlfn.XLOOKUP(C834,'Customers Raw'!$A$2:$A$1001,'Customers Raw'!$I$2:$I$1001,,0)</f>
        <v>Guernsey</v>
      </c>
    </row>
    <row r="835" spans="1:14" x14ac:dyDescent="0.2">
      <c r="A835" s="8">
        <v>834</v>
      </c>
      <c r="B835" s="17">
        <v>45020</v>
      </c>
      <c r="C835" s="7" t="s">
        <v>847</v>
      </c>
      <c r="D835" s="7" t="s">
        <v>11</v>
      </c>
      <c r="E835" s="8">
        <v>2</v>
      </c>
      <c r="F835" s="18">
        <v>30</v>
      </c>
      <c r="G835" s="19">
        <v>60</v>
      </c>
      <c r="H835" t="str">
        <f>VLOOKUP(C835,'Customers Raw'!$A$2:$G$1001,2,FALSE)</f>
        <v>Female</v>
      </c>
      <c r="I835">
        <f>VLOOKUP(C835,'Customers Raw'!$A$2:$I$1001,3,FALSE)</f>
        <v>56</v>
      </c>
      <c r="J835" t="str">
        <f>VLOOKUP($C835,'Customers Raw'!$A$2:$I$1001,4,FALSE)</f>
        <v>56-65</v>
      </c>
      <c r="K835">
        <f>VLOOKUP($C835,'Customers Raw'!$A$2:$I$1001,5,FALSE)</f>
        <v>70000</v>
      </c>
      <c r="L835">
        <f>VLOOKUP($C835,'Customers Raw'!$A$2:$I$1001,6,FALSE)</f>
        <v>0</v>
      </c>
      <c r="M835" t="str">
        <f>VLOOKUP($C835,'Customers Raw'!$A$2:$I$1001,7,FALSE)</f>
        <v>Bachelors</v>
      </c>
      <c r="N835" t="str">
        <f>_xlfn.XLOOKUP(C835,'Customers Raw'!$A$2:$A$1001,'Customers Raw'!$I$2:$I$1001,,0)</f>
        <v>Romania</v>
      </c>
    </row>
    <row r="836" spans="1:14" x14ac:dyDescent="0.2">
      <c r="A836" s="8">
        <v>835</v>
      </c>
      <c r="B836" s="17">
        <v>45176</v>
      </c>
      <c r="C836" s="7" t="s">
        <v>848</v>
      </c>
      <c r="D836" s="7" t="s">
        <v>14</v>
      </c>
      <c r="E836" s="8">
        <v>4</v>
      </c>
      <c r="F836" s="18">
        <v>50</v>
      </c>
      <c r="G836" s="19">
        <v>200</v>
      </c>
      <c r="H836" t="str">
        <f>VLOOKUP(C836,'Customers Raw'!$A$2:$G$1001,2,FALSE)</f>
        <v>Male</v>
      </c>
      <c r="I836">
        <f>VLOOKUP(C836,'Customers Raw'!$A$2:$I$1001,3,FALSE)</f>
        <v>37</v>
      </c>
      <c r="J836" t="str">
        <f>VLOOKUP($C836,'Customers Raw'!$A$2:$I$1001,4,FALSE)</f>
        <v>36-45</v>
      </c>
      <c r="K836">
        <f>VLOOKUP($C836,'Customers Raw'!$A$2:$I$1001,5,FALSE)</f>
        <v>70000</v>
      </c>
      <c r="L836">
        <f>VLOOKUP($C836,'Customers Raw'!$A$2:$I$1001,6,FALSE)</f>
        <v>2</v>
      </c>
      <c r="M836" t="str">
        <f>VLOOKUP($C836,'Customers Raw'!$A$2:$I$1001,7,FALSE)</f>
        <v>Partial High School</v>
      </c>
      <c r="N836" t="str">
        <f>_xlfn.XLOOKUP(C836,'Customers Raw'!$A$2:$A$1001,'Customers Raw'!$I$2:$I$1001,,0)</f>
        <v>Guernsey</v>
      </c>
    </row>
    <row r="837" spans="1:14" x14ac:dyDescent="0.2">
      <c r="A837" s="8">
        <v>836</v>
      </c>
      <c r="B837" s="17">
        <v>45035</v>
      </c>
      <c r="C837" s="7" t="s">
        <v>849</v>
      </c>
      <c r="D837" s="7" t="s">
        <v>14</v>
      </c>
      <c r="E837" s="8">
        <v>1</v>
      </c>
      <c r="F837" s="18">
        <v>50</v>
      </c>
      <c r="G837" s="19">
        <v>50</v>
      </c>
      <c r="H837" t="str">
        <f>VLOOKUP(C837,'Customers Raw'!$A$2:$G$1001,2,FALSE)</f>
        <v>Female</v>
      </c>
      <c r="I837">
        <f>VLOOKUP(C837,'Customers Raw'!$A$2:$I$1001,3,FALSE)</f>
        <v>22</v>
      </c>
      <c r="J837" t="str">
        <f>VLOOKUP($C837,'Customers Raw'!$A$2:$I$1001,4,FALSE)</f>
        <v>18-25</v>
      </c>
      <c r="K837">
        <f>VLOOKUP($C837,'Customers Raw'!$A$2:$I$1001,5,FALSE)</f>
        <v>60000</v>
      </c>
      <c r="L837">
        <f>VLOOKUP($C837,'Customers Raw'!$A$2:$I$1001,6,FALSE)</f>
        <v>3</v>
      </c>
      <c r="M837" t="str">
        <f>VLOOKUP($C837,'Customers Raw'!$A$2:$I$1001,7,FALSE)</f>
        <v>Bachelors</v>
      </c>
      <c r="N837" t="str">
        <f>_xlfn.XLOOKUP(C837,'Customers Raw'!$A$2:$A$1001,'Customers Raw'!$I$2:$I$1001,,0)</f>
        <v>Croatia</v>
      </c>
    </row>
    <row r="838" spans="1:14" x14ac:dyDescent="0.2">
      <c r="A838" s="8">
        <v>837</v>
      </c>
      <c r="B838" s="17">
        <v>45108</v>
      </c>
      <c r="C838" s="7" t="s">
        <v>850</v>
      </c>
      <c r="D838" s="7" t="s">
        <v>11</v>
      </c>
      <c r="E838" s="8">
        <v>3</v>
      </c>
      <c r="F838" s="18">
        <v>30</v>
      </c>
      <c r="G838" s="19">
        <v>90</v>
      </c>
      <c r="H838" t="str">
        <f>VLOOKUP(C838,'Customers Raw'!$A$2:$G$1001,2,FALSE)</f>
        <v>Male</v>
      </c>
      <c r="I838">
        <f>VLOOKUP(C838,'Customers Raw'!$A$2:$I$1001,3,FALSE)</f>
        <v>18</v>
      </c>
      <c r="J838" t="str">
        <f>VLOOKUP($C838,'Customers Raw'!$A$2:$I$1001,4,FALSE)</f>
        <v>18-25</v>
      </c>
      <c r="K838">
        <f>VLOOKUP($C838,'Customers Raw'!$A$2:$I$1001,5,FALSE)</f>
        <v>40000</v>
      </c>
      <c r="L838">
        <f>VLOOKUP($C838,'Customers Raw'!$A$2:$I$1001,6,FALSE)</f>
        <v>0</v>
      </c>
      <c r="M838" t="str">
        <f>VLOOKUP($C838,'Customers Raw'!$A$2:$I$1001,7,FALSE)</f>
        <v>Partial College</v>
      </c>
      <c r="N838" t="str">
        <f>_xlfn.XLOOKUP(C838,'Customers Raw'!$A$2:$A$1001,'Customers Raw'!$I$2:$I$1001,,0)</f>
        <v>Latvia</v>
      </c>
    </row>
    <row r="839" spans="1:14" x14ac:dyDescent="0.2">
      <c r="A839" s="8">
        <v>838</v>
      </c>
      <c r="B839" s="17">
        <v>45059</v>
      </c>
      <c r="C839" s="7" t="s">
        <v>851</v>
      </c>
      <c r="D839" s="7" t="s">
        <v>16</v>
      </c>
      <c r="E839" s="8">
        <v>2</v>
      </c>
      <c r="F839" s="18">
        <v>300</v>
      </c>
      <c r="G839" s="19">
        <v>600</v>
      </c>
      <c r="H839" t="str">
        <f>VLOOKUP(C839,'Customers Raw'!$A$2:$G$1001,2,FALSE)</f>
        <v>Male</v>
      </c>
      <c r="I839">
        <f>VLOOKUP(C839,'Customers Raw'!$A$2:$I$1001,3,FALSE)</f>
        <v>47</v>
      </c>
      <c r="J839" t="str">
        <f>VLOOKUP($C839,'Customers Raw'!$A$2:$I$1001,4,FALSE)</f>
        <v>46-55</v>
      </c>
      <c r="K839">
        <f>VLOOKUP($C839,'Customers Raw'!$A$2:$I$1001,5,FALSE)</f>
        <v>60000</v>
      </c>
      <c r="L839">
        <f>VLOOKUP($C839,'Customers Raw'!$A$2:$I$1001,6,FALSE)</f>
        <v>1</v>
      </c>
      <c r="M839" t="str">
        <f>VLOOKUP($C839,'Customers Raw'!$A$2:$I$1001,7,FALSE)</f>
        <v>Graduate Degree</v>
      </c>
      <c r="N839" t="str">
        <f>_xlfn.XLOOKUP(C839,'Customers Raw'!$A$2:$A$1001,'Customers Raw'!$I$2:$I$1001,,0)</f>
        <v>Portugal</v>
      </c>
    </row>
    <row r="840" spans="1:14" x14ac:dyDescent="0.2">
      <c r="A840" s="8">
        <v>839</v>
      </c>
      <c r="B840" s="17">
        <v>45101</v>
      </c>
      <c r="C840" s="7" t="s">
        <v>852</v>
      </c>
      <c r="D840" s="7" t="s">
        <v>16</v>
      </c>
      <c r="E840" s="8">
        <v>4</v>
      </c>
      <c r="F840" s="18">
        <v>300</v>
      </c>
      <c r="G840" s="19">
        <v>1200</v>
      </c>
      <c r="H840" t="str">
        <f>VLOOKUP(C840,'Customers Raw'!$A$2:$G$1001,2,FALSE)</f>
        <v>Female</v>
      </c>
      <c r="I840">
        <f>VLOOKUP(C840,'Customers Raw'!$A$2:$I$1001,3,FALSE)</f>
        <v>20</v>
      </c>
      <c r="J840" t="str">
        <f>VLOOKUP($C840,'Customers Raw'!$A$2:$I$1001,4,FALSE)</f>
        <v>18-25</v>
      </c>
      <c r="K840">
        <f>VLOOKUP($C840,'Customers Raw'!$A$2:$I$1001,5,FALSE)</f>
        <v>80000</v>
      </c>
      <c r="L840">
        <f>VLOOKUP($C840,'Customers Raw'!$A$2:$I$1001,6,FALSE)</f>
        <v>3</v>
      </c>
      <c r="M840" t="str">
        <f>VLOOKUP($C840,'Customers Raw'!$A$2:$I$1001,7,FALSE)</f>
        <v>Bachelors</v>
      </c>
      <c r="N840" t="str">
        <f>_xlfn.XLOOKUP(C840,'Customers Raw'!$A$2:$A$1001,'Customers Raw'!$I$2:$I$1001,,0)</f>
        <v>Bulgaria</v>
      </c>
    </row>
    <row r="841" spans="1:14" x14ac:dyDescent="0.2">
      <c r="A841" s="8">
        <v>840</v>
      </c>
      <c r="B841" s="17">
        <v>45070</v>
      </c>
      <c r="C841" s="7" t="s">
        <v>853</v>
      </c>
      <c r="D841" s="7" t="s">
        <v>14</v>
      </c>
      <c r="E841" s="8">
        <v>2</v>
      </c>
      <c r="F841" s="18">
        <v>25</v>
      </c>
      <c r="G841" s="19">
        <v>50</v>
      </c>
      <c r="H841" t="str">
        <f>VLOOKUP(C841,'Customers Raw'!$A$2:$G$1001,2,FALSE)</f>
        <v>Male</v>
      </c>
      <c r="I841">
        <f>VLOOKUP(C841,'Customers Raw'!$A$2:$I$1001,3,FALSE)</f>
        <v>62</v>
      </c>
      <c r="J841" t="str">
        <f>VLOOKUP($C841,'Customers Raw'!$A$2:$I$1001,4,FALSE)</f>
        <v>56-65</v>
      </c>
      <c r="K841">
        <f>VLOOKUP($C841,'Customers Raw'!$A$2:$I$1001,5,FALSE)</f>
        <v>80000</v>
      </c>
      <c r="L841">
        <f>VLOOKUP($C841,'Customers Raw'!$A$2:$I$1001,6,FALSE)</f>
        <v>3</v>
      </c>
      <c r="M841" t="str">
        <f>VLOOKUP($C841,'Customers Raw'!$A$2:$I$1001,7,FALSE)</f>
        <v>Graduate Degree</v>
      </c>
      <c r="N841" t="str">
        <f>_xlfn.XLOOKUP(C841,'Customers Raw'!$A$2:$A$1001,'Customers Raw'!$I$2:$I$1001,,0)</f>
        <v>Romania</v>
      </c>
    </row>
    <row r="842" spans="1:14" x14ac:dyDescent="0.2">
      <c r="A842" s="8">
        <v>841</v>
      </c>
      <c r="B842" s="17">
        <v>45232</v>
      </c>
      <c r="C842" s="7" t="s">
        <v>854</v>
      </c>
      <c r="D842" s="7" t="s">
        <v>16</v>
      </c>
      <c r="E842" s="8">
        <v>4</v>
      </c>
      <c r="F842" s="18">
        <v>25</v>
      </c>
      <c r="G842" s="19">
        <v>100</v>
      </c>
      <c r="H842" t="str">
        <f>VLOOKUP(C842,'Customers Raw'!$A$2:$G$1001,2,FALSE)</f>
        <v>Male</v>
      </c>
      <c r="I842">
        <f>VLOOKUP(C842,'Customers Raw'!$A$2:$I$1001,3,FALSE)</f>
        <v>31</v>
      </c>
      <c r="J842" t="str">
        <f>VLOOKUP($C842,'Customers Raw'!$A$2:$I$1001,4,FALSE)</f>
        <v>26-35</v>
      </c>
      <c r="K842">
        <f>VLOOKUP($C842,'Customers Raw'!$A$2:$I$1001,5,FALSE)</f>
        <v>70000</v>
      </c>
      <c r="L842">
        <f>VLOOKUP($C842,'Customers Raw'!$A$2:$I$1001,6,FALSE)</f>
        <v>4</v>
      </c>
      <c r="M842" t="str">
        <f>VLOOKUP($C842,'Customers Raw'!$A$2:$I$1001,7,FALSE)</f>
        <v>Partial College</v>
      </c>
      <c r="N842" t="str">
        <f>_xlfn.XLOOKUP(C842,'Customers Raw'!$A$2:$A$1001,'Customers Raw'!$I$2:$I$1001,,0)</f>
        <v>Spain</v>
      </c>
    </row>
    <row r="843" spans="1:14" x14ac:dyDescent="0.2">
      <c r="A843" s="8">
        <v>842</v>
      </c>
      <c r="B843" s="17">
        <v>45286</v>
      </c>
      <c r="C843" s="7" t="s">
        <v>855</v>
      </c>
      <c r="D843" s="7" t="s">
        <v>14</v>
      </c>
      <c r="E843" s="8">
        <v>2</v>
      </c>
      <c r="F843" s="18">
        <v>300</v>
      </c>
      <c r="G843" s="19">
        <v>600</v>
      </c>
      <c r="H843" t="str">
        <f>VLOOKUP(C843,'Customers Raw'!$A$2:$G$1001,2,FALSE)</f>
        <v>Female</v>
      </c>
      <c r="I843">
        <f>VLOOKUP(C843,'Customers Raw'!$A$2:$I$1001,3,FALSE)</f>
        <v>47</v>
      </c>
      <c r="J843" t="str">
        <f>VLOOKUP($C843,'Customers Raw'!$A$2:$I$1001,4,FALSE)</f>
        <v>46-55</v>
      </c>
      <c r="K843">
        <f>VLOOKUP($C843,'Customers Raw'!$A$2:$I$1001,5,FALSE)</f>
        <v>120000</v>
      </c>
      <c r="L843">
        <f>VLOOKUP($C843,'Customers Raw'!$A$2:$I$1001,6,FALSE)</f>
        <v>2</v>
      </c>
      <c r="M843" t="str">
        <f>VLOOKUP($C843,'Customers Raw'!$A$2:$I$1001,7,FALSE)</f>
        <v>Graduate Degree</v>
      </c>
      <c r="N843" t="str">
        <f>_xlfn.XLOOKUP(C843,'Customers Raw'!$A$2:$A$1001,'Customers Raw'!$I$2:$I$1001,,0)</f>
        <v>Belarus</v>
      </c>
    </row>
    <row r="844" spans="1:14" x14ac:dyDescent="0.2">
      <c r="A844" s="8">
        <v>843</v>
      </c>
      <c r="B844" s="17">
        <v>45068</v>
      </c>
      <c r="C844" s="7" t="s">
        <v>856</v>
      </c>
      <c r="D844" s="7" t="s">
        <v>11</v>
      </c>
      <c r="E844" s="8">
        <v>3</v>
      </c>
      <c r="F844" s="18">
        <v>500</v>
      </c>
      <c r="G844" s="19">
        <v>1500</v>
      </c>
      <c r="H844" t="str">
        <f>VLOOKUP(C844,'Customers Raw'!$A$2:$G$1001,2,FALSE)</f>
        <v>Male</v>
      </c>
      <c r="I844">
        <f>VLOOKUP(C844,'Customers Raw'!$A$2:$I$1001,3,FALSE)</f>
        <v>21</v>
      </c>
      <c r="J844" t="str">
        <f>VLOOKUP($C844,'Customers Raw'!$A$2:$I$1001,4,FALSE)</f>
        <v>18-25</v>
      </c>
      <c r="K844">
        <f>VLOOKUP($C844,'Customers Raw'!$A$2:$I$1001,5,FALSE)</f>
        <v>60000</v>
      </c>
      <c r="L844">
        <f>VLOOKUP($C844,'Customers Raw'!$A$2:$I$1001,6,FALSE)</f>
        <v>1</v>
      </c>
      <c r="M844" t="str">
        <f>VLOOKUP($C844,'Customers Raw'!$A$2:$I$1001,7,FALSE)</f>
        <v>Partial College</v>
      </c>
      <c r="N844" t="str">
        <f>_xlfn.XLOOKUP(C844,'Customers Raw'!$A$2:$A$1001,'Customers Raw'!$I$2:$I$1001,,0)</f>
        <v>Lithuania</v>
      </c>
    </row>
    <row r="845" spans="1:14" x14ac:dyDescent="0.2">
      <c r="A845" s="8">
        <v>844</v>
      </c>
      <c r="B845" s="17">
        <v>45211</v>
      </c>
      <c r="C845" s="7" t="s">
        <v>857</v>
      </c>
      <c r="D845" s="7" t="s">
        <v>14</v>
      </c>
      <c r="E845" s="8">
        <v>3</v>
      </c>
      <c r="F845" s="18">
        <v>50</v>
      </c>
      <c r="G845" s="19">
        <v>150</v>
      </c>
      <c r="H845" t="str">
        <f>VLOOKUP(C845,'Customers Raw'!$A$2:$G$1001,2,FALSE)</f>
        <v>Male</v>
      </c>
      <c r="I845">
        <f>VLOOKUP(C845,'Customers Raw'!$A$2:$I$1001,3,FALSE)</f>
        <v>35</v>
      </c>
      <c r="J845" t="str">
        <f>VLOOKUP($C845,'Customers Raw'!$A$2:$I$1001,4,FALSE)</f>
        <v>26-35</v>
      </c>
      <c r="K845">
        <f>VLOOKUP($C845,'Customers Raw'!$A$2:$I$1001,5,FALSE)</f>
        <v>80000</v>
      </c>
      <c r="L845">
        <f>VLOOKUP($C845,'Customers Raw'!$A$2:$I$1001,6,FALSE)</f>
        <v>2</v>
      </c>
      <c r="M845" t="str">
        <f>VLOOKUP($C845,'Customers Raw'!$A$2:$I$1001,7,FALSE)</f>
        <v>Partial High School</v>
      </c>
      <c r="N845" t="str">
        <f>_xlfn.XLOOKUP(C845,'Customers Raw'!$A$2:$A$1001,'Customers Raw'!$I$2:$I$1001,,0)</f>
        <v>Luxembourg</v>
      </c>
    </row>
    <row r="846" spans="1:14" x14ac:dyDescent="0.2">
      <c r="A846" s="8">
        <v>845</v>
      </c>
      <c r="B846" s="17">
        <v>44932</v>
      </c>
      <c r="C846" s="7" t="s">
        <v>858</v>
      </c>
      <c r="D846" s="7" t="s">
        <v>14</v>
      </c>
      <c r="E846" s="8">
        <v>1</v>
      </c>
      <c r="F846" s="18">
        <v>500</v>
      </c>
      <c r="G846" s="19">
        <v>500</v>
      </c>
      <c r="H846" t="str">
        <f>VLOOKUP(C846,'Customers Raw'!$A$2:$G$1001,2,FALSE)</f>
        <v>Male</v>
      </c>
      <c r="I846">
        <f>VLOOKUP(C846,'Customers Raw'!$A$2:$I$1001,3,FALSE)</f>
        <v>54</v>
      </c>
      <c r="J846" t="str">
        <f>VLOOKUP($C846,'Customers Raw'!$A$2:$I$1001,4,FALSE)</f>
        <v>46-55</v>
      </c>
      <c r="K846">
        <f>VLOOKUP($C846,'Customers Raw'!$A$2:$I$1001,5,FALSE)</f>
        <v>40000</v>
      </c>
      <c r="L846">
        <f>VLOOKUP($C846,'Customers Raw'!$A$2:$I$1001,6,FALSE)</f>
        <v>5</v>
      </c>
      <c r="M846" t="str">
        <f>VLOOKUP($C846,'Customers Raw'!$A$2:$I$1001,7,FALSE)</f>
        <v>High School</v>
      </c>
      <c r="N846" t="str">
        <f>_xlfn.XLOOKUP(C846,'Customers Raw'!$A$2:$A$1001,'Customers Raw'!$I$2:$I$1001,,0)</f>
        <v>Croatia</v>
      </c>
    </row>
    <row r="847" spans="1:14" x14ac:dyDescent="0.2">
      <c r="A847" s="8">
        <v>846</v>
      </c>
      <c r="B847" s="17">
        <v>45191</v>
      </c>
      <c r="C847" s="7" t="s">
        <v>859</v>
      </c>
      <c r="D847" s="7" t="s">
        <v>11</v>
      </c>
      <c r="E847" s="8">
        <v>1</v>
      </c>
      <c r="F847" s="18">
        <v>50</v>
      </c>
      <c r="G847" s="19">
        <v>50</v>
      </c>
      <c r="H847" t="str">
        <f>VLOOKUP(C847,'Customers Raw'!$A$2:$G$1001,2,FALSE)</f>
        <v>Male</v>
      </c>
      <c r="I847">
        <f>VLOOKUP(C847,'Customers Raw'!$A$2:$I$1001,3,FALSE)</f>
        <v>42</v>
      </c>
      <c r="J847" t="str">
        <f>VLOOKUP($C847,'Customers Raw'!$A$2:$I$1001,4,FALSE)</f>
        <v>36-45</v>
      </c>
      <c r="K847">
        <f>VLOOKUP($C847,'Customers Raw'!$A$2:$I$1001,5,FALSE)</f>
        <v>20000</v>
      </c>
      <c r="L847">
        <f>VLOOKUP($C847,'Customers Raw'!$A$2:$I$1001,6,FALSE)</f>
        <v>3</v>
      </c>
      <c r="M847" t="str">
        <f>VLOOKUP($C847,'Customers Raw'!$A$2:$I$1001,7,FALSE)</f>
        <v>Partial High School</v>
      </c>
      <c r="N847" t="str">
        <f>_xlfn.XLOOKUP(C847,'Customers Raw'!$A$2:$A$1001,'Customers Raw'!$I$2:$I$1001,,0)</f>
        <v>United Kingdom</v>
      </c>
    </row>
    <row r="848" spans="1:14" x14ac:dyDescent="0.2">
      <c r="A848" s="8">
        <v>847</v>
      </c>
      <c r="B848" s="17">
        <v>45024</v>
      </c>
      <c r="C848" s="7" t="s">
        <v>860</v>
      </c>
      <c r="D848" s="7" t="s">
        <v>16</v>
      </c>
      <c r="E848" s="8">
        <v>4</v>
      </c>
      <c r="F848" s="18">
        <v>300</v>
      </c>
      <c r="G848" s="19">
        <v>1200</v>
      </c>
      <c r="H848" t="str">
        <f>VLOOKUP(C848,'Customers Raw'!$A$2:$G$1001,2,FALSE)</f>
        <v>Female</v>
      </c>
      <c r="I848">
        <f>VLOOKUP(C848,'Customers Raw'!$A$2:$I$1001,3,FALSE)</f>
        <v>18</v>
      </c>
      <c r="J848" t="str">
        <f>VLOOKUP($C848,'Customers Raw'!$A$2:$I$1001,4,FALSE)</f>
        <v>18-25</v>
      </c>
      <c r="K848">
        <f>VLOOKUP($C848,'Customers Raw'!$A$2:$I$1001,5,FALSE)</f>
        <v>70000</v>
      </c>
      <c r="L848">
        <f>VLOOKUP($C848,'Customers Raw'!$A$2:$I$1001,6,FALSE)</f>
        <v>4</v>
      </c>
      <c r="M848" t="str">
        <f>VLOOKUP($C848,'Customers Raw'!$A$2:$I$1001,7,FALSE)</f>
        <v>Partial College</v>
      </c>
      <c r="N848" t="str">
        <f>_xlfn.XLOOKUP(C848,'Customers Raw'!$A$2:$A$1001,'Customers Raw'!$I$2:$I$1001,,0)</f>
        <v>Cyprus</v>
      </c>
    </row>
    <row r="849" spans="1:14" x14ac:dyDescent="0.2">
      <c r="A849" s="8">
        <v>848</v>
      </c>
      <c r="B849" s="17">
        <v>44970</v>
      </c>
      <c r="C849" s="7" t="s">
        <v>861</v>
      </c>
      <c r="D849" s="7" t="s">
        <v>14</v>
      </c>
      <c r="E849" s="8">
        <v>3</v>
      </c>
      <c r="F849" s="18">
        <v>25</v>
      </c>
      <c r="G849" s="19">
        <v>75</v>
      </c>
      <c r="H849" t="str">
        <f>VLOOKUP(C849,'Customers Raw'!$A$2:$G$1001,2,FALSE)</f>
        <v>Female</v>
      </c>
      <c r="I849">
        <f>VLOOKUP(C849,'Customers Raw'!$A$2:$I$1001,3,FALSE)</f>
        <v>63</v>
      </c>
      <c r="J849" t="str">
        <f>VLOOKUP($C849,'Customers Raw'!$A$2:$I$1001,4,FALSE)</f>
        <v>56-65</v>
      </c>
      <c r="K849">
        <f>VLOOKUP($C849,'Customers Raw'!$A$2:$I$1001,5,FALSE)</f>
        <v>40000</v>
      </c>
      <c r="L849">
        <f>VLOOKUP($C849,'Customers Raw'!$A$2:$I$1001,6,FALSE)</f>
        <v>0</v>
      </c>
      <c r="M849" t="str">
        <f>VLOOKUP($C849,'Customers Raw'!$A$2:$I$1001,7,FALSE)</f>
        <v>Partial High School</v>
      </c>
      <c r="N849" t="str">
        <f>_xlfn.XLOOKUP(C849,'Customers Raw'!$A$2:$A$1001,'Customers Raw'!$I$2:$I$1001,,0)</f>
        <v>Luxembourg</v>
      </c>
    </row>
    <row r="850" spans="1:14" x14ac:dyDescent="0.2">
      <c r="A850" s="8">
        <v>849</v>
      </c>
      <c r="B850" s="17">
        <v>45050</v>
      </c>
      <c r="C850" s="7" t="s">
        <v>862</v>
      </c>
      <c r="D850" s="7" t="s">
        <v>14</v>
      </c>
      <c r="E850" s="8">
        <v>2</v>
      </c>
      <c r="F850" s="18">
        <v>25</v>
      </c>
      <c r="G850" s="19">
        <v>50</v>
      </c>
      <c r="H850" t="str">
        <f>VLOOKUP(C850,'Customers Raw'!$A$2:$G$1001,2,FALSE)</f>
        <v>Male</v>
      </c>
      <c r="I850">
        <f>VLOOKUP(C850,'Customers Raw'!$A$2:$I$1001,3,FALSE)</f>
        <v>32</v>
      </c>
      <c r="J850" t="str">
        <f>VLOOKUP($C850,'Customers Raw'!$A$2:$I$1001,4,FALSE)</f>
        <v>26-35</v>
      </c>
      <c r="K850">
        <f>VLOOKUP($C850,'Customers Raw'!$A$2:$I$1001,5,FALSE)</f>
        <v>130000</v>
      </c>
      <c r="L850">
        <f>VLOOKUP($C850,'Customers Raw'!$A$2:$I$1001,6,FALSE)</f>
        <v>0</v>
      </c>
      <c r="M850" t="str">
        <f>VLOOKUP($C850,'Customers Raw'!$A$2:$I$1001,7,FALSE)</f>
        <v>Graduate Degree</v>
      </c>
      <c r="N850" t="str">
        <f>_xlfn.XLOOKUP(C850,'Customers Raw'!$A$2:$A$1001,'Customers Raw'!$I$2:$I$1001,,0)</f>
        <v>Romania</v>
      </c>
    </row>
    <row r="851" spans="1:14" x14ac:dyDescent="0.2">
      <c r="A851" s="8">
        <v>850</v>
      </c>
      <c r="B851" s="17">
        <v>45135</v>
      </c>
      <c r="C851" s="7" t="s">
        <v>863</v>
      </c>
      <c r="D851" s="7" t="s">
        <v>11</v>
      </c>
      <c r="E851" s="8">
        <v>2</v>
      </c>
      <c r="F851" s="18">
        <v>500</v>
      </c>
      <c r="G851" s="19">
        <v>1000</v>
      </c>
      <c r="H851" t="str">
        <f>VLOOKUP(C851,'Customers Raw'!$A$2:$G$1001,2,FALSE)</f>
        <v>Female</v>
      </c>
      <c r="I851">
        <f>VLOOKUP(C851,'Customers Raw'!$A$2:$I$1001,3,FALSE)</f>
        <v>26</v>
      </c>
      <c r="J851" t="str">
        <f>VLOOKUP($C851,'Customers Raw'!$A$2:$I$1001,4,FALSE)</f>
        <v>26-35</v>
      </c>
      <c r="K851">
        <f>VLOOKUP($C851,'Customers Raw'!$A$2:$I$1001,5,FALSE)</f>
        <v>40000</v>
      </c>
      <c r="L851">
        <f>VLOOKUP($C851,'Customers Raw'!$A$2:$I$1001,6,FALSE)</f>
        <v>5</v>
      </c>
      <c r="M851" t="str">
        <f>VLOOKUP($C851,'Customers Raw'!$A$2:$I$1001,7,FALSE)</f>
        <v>High School</v>
      </c>
      <c r="N851" t="str">
        <f>_xlfn.XLOOKUP(C851,'Customers Raw'!$A$2:$A$1001,'Customers Raw'!$I$2:$I$1001,,0)</f>
        <v>Monaco</v>
      </c>
    </row>
    <row r="852" spans="1:14" x14ac:dyDescent="0.2">
      <c r="A852" s="8">
        <v>851</v>
      </c>
      <c r="B852" s="17">
        <v>45177</v>
      </c>
      <c r="C852" s="7" t="s">
        <v>864</v>
      </c>
      <c r="D852" s="7" t="s">
        <v>16</v>
      </c>
      <c r="E852" s="8">
        <v>2</v>
      </c>
      <c r="F852" s="18">
        <v>25</v>
      </c>
      <c r="G852" s="19">
        <v>50</v>
      </c>
      <c r="H852" t="str">
        <f>VLOOKUP(C852,'Customers Raw'!$A$2:$G$1001,2,FALSE)</f>
        <v>Male</v>
      </c>
      <c r="I852">
        <f>VLOOKUP(C852,'Customers Raw'!$A$2:$I$1001,3,FALSE)</f>
        <v>32</v>
      </c>
      <c r="J852" t="str">
        <f>VLOOKUP($C852,'Customers Raw'!$A$2:$I$1001,4,FALSE)</f>
        <v>26-35</v>
      </c>
      <c r="K852">
        <f>VLOOKUP($C852,'Customers Raw'!$A$2:$I$1001,5,FALSE)</f>
        <v>130000</v>
      </c>
      <c r="L852">
        <f>VLOOKUP($C852,'Customers Raw'!$A$2:$I$1001,6,FALSE)</f>
        <v>2</v>
      </c>
      <c r="M852" t="str">
        <f>VLOOKUP($C852,'Customers Raw'!$A$2:$I$1001,7,FALSE)</f>
        <v>Bachelors</v>
      </c>
      <c r="N852" t="str">
        <f>_xlfn.XLOOKUP(C852,'Customers Raw'!$A$2:$A$1001,'Customers Raw'!$I$2:$I$1001,,0)</f>
        <v>United Kingdom</v>
      </c>
    </row>
    <row r="853" spans="1:14" x14ac:dyDescent="0.2">
      <c r="A853" s="8">
        <v>852</v>
      </c>
      <c r="B853" s="17">
        <v>45211</v>
      </c>
      <c r="C853" s="7" t="s">
        <v>865</v>
      </c>
      <c r="D853" s="7" t="s">
        <v>14</v>
      </c>
      <c r="E853" s="8">
        <v>1</v>
      </c>
      <c r="F853" s="18">
        <v>300</v>
      </c>
      <c r="G853" s="19">
        <v>300</v>
      </c>
      <c r="H853" t="str">
        <f>VLOOKUP(C853,'Customers Raw'!$A$2:$G$1001,2,FALSE)</f>
        <v>Female</v>
      </c>
      <c r="I853">
        <f>VLOOKUP(C853,'Customers Raw'!$A$2:$I$1001,3,FALSE)</f>
        <v>41</v>
      </c>
      <c r="J853" t="str">
        <f>VLOOKUP($C853,'Customers Raw'!$A$2:$I$1001,4,FALSE)</f>
        <v>36-45</v>
      </c>
      <c r="K853">
        <f>VLOOKUP($C853,'Customers Raw'!$A$2:$I$1001,5,FALSE)</f>
        <v>60000</v>
      </c>
      <c r="L853">
        <f>VLOOKUP($C853,'Customers Raw'!$A$2:$I$1001,6,FALSE)</f>
        <v>0</v>
      </c>
      <c r="M853" t="str">
        <f>VLOOKUP($C853,'Customers Raw'!$A$2:$I$1001,7,FALSE)</f>
        <v>Partial College</v>
      </c>
      <c r="N853" t="str">
        <f>_xlfn.XLOOKUP(C853,'Customers Raw'!$A$2:$A$1001,'Customers Raw'!$I$2:$I$1001,,0)</f>
        <v>Slovenia</v>
      </c>
    </row>
    <row r="854" spans="1:14" x14ac:dyDescent="0.2">
      <c r="A854" s="8">
        <v>853</v>
      </c>
      <c r="B854" s="17">
        <v>45050</v>
      </c>
      <c r="C854" s="7" t="s">
        <v>866</v>
      </c>
      <c r="D854" s="7" t="s">
        <v>11</v>
      </c>
      <c r="E854" s="8">
        <v>2</v>
      </c>
      <c r="F854" s="18">
        <v>500</v>
      </c>
      <c r="G854" s="19">
        <v>1000</v>
      </c>
      <c r="H854" t="str">
        <f>VLOOKUP(C854,'Customers Raw'!$A$2:$G$1001,2,FALSE)</f>
        <v>Male</v>
      </c>
      <c r="I854">
        <f>VLOOKUP(C854,'Customers Raw'!$A$2:$I$1001,3,FALSE)</f>
        <v>21</v>
      </c>
      <c r="J854" t="str">
        <f>VLOOKUP($C854,'Customers Raw'!$A$2:$I$1001,4,FALSE)</f>
        <v>18-25</v>
      </c>
      <c r="K854">
        <f>VLOOKUP($C854,'Customers Raw'!$A$2:$I$1001,5,FALSE)</f>
        <v>50000</v>
      </c>
      <c r="L854">
        <f>VLOOKUP($C854,'Customers Raw'!$A$2:$I$1001,6,FALSE)</f>
        <v>2</v>
      </c>
      <c r="M854" t="str">
        <f>VLOOKUP($C854,'Customers Raw'!$A$2:$I$1001,7,FALSE)</f>
        <v>Bachelors</v>
      </c>
      <c r="N854" t="str">
        <f>_xlfn.XLOOKUP(C854,'Customers Raw'!$A$2:$A$1001,'Customers Raw'!$I$2:$I$1001,,0)</f>
        <v>Netherlands</v>
      </c>
    </row>
    <row r="855" spans="1:14" x14ac:dyDescent="0.2">
      <c r="A855" s="8">
        <v>854</v>
      </c>
      <c r="B855" s="17">
        <v>45280</v>
      </c>
      <c r="C855" s="7" t="s">
        <v>867</v>
      </c>
      <c r="D855" s="7" t="s">
        <v>14</v>
      </c>
      <c r="E855" s="8">
        <v>1</v>
      </c>
      <c r="F855" s="18">
        <v>50</v>
      </c>
      <c r="G855" s="19">
        <v>50</v>
      </c>
      <c r="H855" t="str">
        <f>VLOOKUP(C855,'Customers Raw'!$A$2:$G$1001,2,FALSE)</f>
        <v>Male</v>
      </c>
      <c r="I855">
        <f>VLOOKUP(C855,'Customers Raw'!$A$2:$I$1001,3,FALSE)</f>
        <v>29</v>
      </c>
      <c r="J855" t="str">
        <f>VLOOKUP($C855,'Customers Raw'!$A$2:$I$1001,4,FALSE)</f>
        <v>26-35</v>
      </c>
      <c r="K855">
        <f>VLOOKUP($C855,'Customers Raw'!$A$2:$I$1001,5,FALSE)</f>
        <v>60000</v>
      </c>
      <c r="L855">
        <f>VLOOKUP($C855,'Customers Raw'!$A$2:$I$1001,6,FALSE)</f>
        <v>1</v>
      </c>
      <c r="M855" t="str">
        <f>VLOOKUP($C855,'Customers Raw'!$A$2:$I$1001,7,FALSE)</f>
        <v>Graduate Degree</v>
      </c>
      <c r="N855" t="str">
        <f>_xlfn.XLOOKUP(C855,'Customers Raw'!$A$2:$A$1001,'Customers Raw'!$I$2:$I$1001,,0)</f>
        <v>Liechtenstein</v>
      </c>
    </row>
    <row r="856" spans="1:14" x14ac:dyDescent="0.2">
      <c r="A856" s="8">
        <v>855</v>
      </c>
      <c r="B856" s="17">
        <v>45170</v>
      </c>
      <c r="C856" s="7" t="s">
        <v>868</v>
      </c>
      <c r="D856" s="7" t="s">
        <v>11</v>
      </c>
      <c r="E856" s="8">
        <v>1</v>
      </c>
      <c r="F856" s="18">
        <v>25</v>
      </c>
      <c r="G856" s="19">
        <v>25</v>
      </c>
      <c r="H856" t="str">
        <f>VLOOKUP(C856,'Customers Raw'!$A$2:$G$1001,2,FALSE)</f>
        <v>Male</v>
      </c>
      <c r="I856">
        <f>VLOOKUP(C856,'Customers Raw'!$A$2:$I$1001,3,FALSE)</f>
        <v>54</v>
      </c>
      <c r="J856" t="str">
        <f>VLOOKUP($C856,'Customers Raw'!$A$2:$I$1001,4,FALSE)</f>
        <v>46-55</v>
      </c>
      <c r="K856">
        <f>VLOOKUP($C856,'Customers Raw'!$A$2:$I$1001,5,FALSE)</f>
        <v>60000</v>
      </c>
      <c r="L856">
        <f>VLOOKUP($C856,'Customers Raw'!$A$2:$I$1001,6,FALSE)</f>
        <v>0</v>
      </c>
      <c r="M856" t="str">
        <f>VLOOKUP($C856,'Customers Raw'!$A$2:$I$1001,7,FALSE)</f>
        <v>Partial College</v>
      </c>
      <c r="N856" t="str">
        <f>_xlfn.XLOOKUP(C856,'Customers Raw'!$A$2:$A$1001,'Customers Raw'!$I$2:$I$1001,,0)</f>
        <v>Belarus</v>
      </c>
    </row>
    <row r="857" spans="1:14" x14ac:dyDescent="0.2">
      <c r="A857" s="8">
        <v>856</v>
      </c>
      <c r="B857" s="17">
        <v>45257</v>
      </c>
      <c r="C857" s="7" t="s">
        <v>869</v>
      </c>
      <c r="D857" s="7" t="s">
        <v>16</v>
      </c>
      <c r="E857" s="8">
        <v>4</v>
      </c>
      <c r="F857" s="18">
        <v>30</v>
      </c>
      <c r="G857" s="19">
        <v>120</v>
      </c>
      <c r="H857" t="str">
        <f>VLOOKUP(C857,'Customers Raw'!$A$2:$G$1001,2,FALSE)</f>
        <v>Male</v>
      </c>
      <c r="I857">
        <f>VLOOKUP(C857,'Customers Raw'!$A$2:$I$1001,3,FALSE)</f>
        <v>54</v>
      </c>
      <c r="J857" t="str">
        <f>VLOOKUP($C857,'Customers Raw'!$A$2:$I$1001,4,FALSE)</f>
        <v>46-55</v>
      </c>
      <c r="K857">
        <f>VLOOKUP($C857,'Customers Raw'!$A$2:$I$1001,5,FALSE)</f>
        <v>30000</v>
      </c>
      <c r="L857">
        <f>VLOOKUP($C857,'Customers Raw'!$A$2:$I$1001,6,FALSE)</f>
        <v>0</v>
      </c>
      <c r="M857" t="str">
        <f>VLOOKUP($C857,'Customers Raw'!$A$2:$I$1001,7,FALSE)</f>
        <v>Partial College</v>
      </c>
      <c r="N857" t="str">
        <f>_xlfn.XLOOKUP(C857,'Customers Raw'!$A$2:$A$1001,'Customers Raw'!$I$2:$I$1001,,0)</f>
        <v>Liechtenstein</v>
      </c>
    </row>
    <row r="858" spans="1:14" x14ac:dyDescent="0.2">
      <c r="A858" s="8">
        <v>857</v>
      </c>
      <c r="B858" s="17">
        <v>45291</v>
      </c>
      <c r="C858" s="7" t="s">
        <v>870</v>
      </c>
      <c r="D858" s="7" t="s">
        <v>16</v>
      </c>
      <c r="E858" s="8">
        <v>2</v>
      </c>
      <c r="F858" s="18">
        <v>25</v>
      </c>
      <c r="G858" s="19">
        <v>50</v>
      </c>
      <c r="H858" t="str">
        <f>VLOOKUP(C858,'Customers Raw'!$A$2:$G$1001,2,FALSE)</f>
        <v>Male</v>
      </c>
      <c r="I858">
        <f>VLOOKUP(C858,'Customers Raw'!$A$2:$I$1001,3,FALSE)</f>
        <v>60</v>
      </c>
      <c r="J858" t="str">
        <f>VLOOKUP($C858,'Customers Raw'!$A$2:$I$1001,4,FALSE)</f>
        <v>56-65</v>
      </c>
      <c r="K858">
        <f>VLOOKUP($C858,'Customers Raw'!$A$2:$I$1001,5,FALSE)</f>
        <v>40000</v>
      </c>
      <c r="L858">
        <f>VLOOKUP($C858,'Customers Raw'!$A$2:$I$1001,6,FALSE)</f>
        <v>0</v>
      </c>
      <c r="M858" t="str">
        <f>VLOOKUP($C858,'Customers Raw'!$A$2:$I$1001,7,FALSE)</f>
        <v>Partial College</v>
      </c>
      <c r="N858" t="str">
        <f>_xlfn.XLOOKUP(C858,'Customers Raw'!$A$2:$A$1001,'Customers Raw'!$I$2:$I$1001,,0)</f>
        <v>Estonia</v>
      </c>
    </row>
    <row r="859" spans="1:14" x14ac:dyDescent="0.2">
      <c r="A859" s="8">
        <v>858</v>
      </c>
      <c r="B859" s="17">
        <v>45178</v>
      </c>
      <c r="C859" s="7" t="s">
        <v>871</v>
      </c>
      <c r="D859" s="7" t="s">
        <v>16</v>
      </c>
      <c r="E859" s="8">
        <v>2</v>
      </c>
      <c r="F859" s="18">
        <v>50</v>
      </c>
      <c r="G859" s="19">
        <v>100</v>
      </c>
      <c r="H859" t="str">
        <f>VLOOKUP(C859,'Customers Raw'!$A$2:$G$1001,2,FALSE)</f>
        <v>Male</v>
      </c>
      <c r="I859">
        <f>VLOOKUP(C859,'Customers Raw'!$A$2:$I$1001,3,FALSE)</f>
        <v>23</v>
      </c>
      <c r="J859" t="str">
        <f>VLOOKUP($C859,'Customers Raw'!$A$2:$I$1001,4,FALSE)</f>
        <v>18-25</v>
      </c>
      <c r="K859">
        <f>VLOOKUP($C859,'Customers Raw'!$A$2:$I$1001,5,FALSE)</f>
        <v>60000</v>
      </c>
      <c r="L859">
        <f>VLOOKUP($C859,'Customers Raw'!$A$2:$I$1001,6,FALSE)</f>
        <v>1</v>
      </c>
      <c r="M859" t="str">
        <f>VLOOKUP($C859,'Customers Raw'!$A$2:$I$1001,7,FALSE)</f>
        <v>Bachelors</v>
      </c>
      <c r="N859" t="str">
        <f>_xlfn.XLOOKUP(C859,'Customers Raw'!$A$2:$A$1001,'Customers Raw'!$I$2:$I$1001,,0)</f>
        <v>Switzerland</v>
      </c>
    </row>
    <row r="860" spans="1:14" x14ac:dyDescent="0.2">
      <c r="A860" s="8">
        <v>859</v>
      </c>
      <c r="B860" s="17">
        <v>45156</v>
      </c>
      <c r="C860" s="7" t="s">
        <v>872</v>
      </c>
      <c r="D860" s="7" t="s">
        <v>16</v>
      </c>
      <c r="E860" s="8">
        <v>3</v>
      </c>
      <c r="F860" s="18">
        <v>500</v>
      </c>
      <c r="G860" s="19">
        <v>1500</v>
      </c>
      <c r="H860" t="str">
        <f>VLOOKUP(C860,'Customers Raw'!$A$2:$G$1001,2,FALSE)</f>
        <v>Female</v>
      </c>
      <c r="I860">
        <f>VLOOKUP(C860,'Customers Raw'!$A$2:$I$1001,3,FALSE)</f>
        <v>56</v>
      </c>
      <c r="J860" t="str">
        <f>VLOOKUP($C860,'Customers Raw'!$A$2:$I$1001,4,FALSE)</f>
        <v>56-65</v>
      </c>
      <c r="K860">
        <f>VLOOKUP($C860,'Customers Raw'!$A$2:$I$1001,5,FALSE)</f>
        <v>40000</v>
      </c>
      <c r="L860">
        <f>VLOOKUP($C860,'Customers Raw'!$A$2:$I$1001,6,FALSE)</f>
        <v>0</v>
      </c>
      <c r="M860" t="str">
        <f>VLOOKUP($C860,'Customers Raw'!$A$2:$I$1001,7,FALSE)</f>
        <v>Bachelors</v>
      </c>
      <c r="N860" t="str">
        <f>_xlfn.XLOOKUP(C860,'Customers Raw'!$A$2:$A$1001,'Customers Raw'!$I$2:$I$1001,,0)</f>
        <v>Faroe Is.</v>
      </c>
    </row>
    <row r="861" spans="1:14" x14ac:dyDescent="0.2">
      <c r="A861" s="8">
        <v>860</v>
      </c>
      <c r="B861" s="17">
        <v>44935</v>
      </c>
      <c r="C861" s="7" t="s">
        <v>873</v>
      </c>
      <c r="D861" s="7" t="s">
        <v>14</v>
      </c>
      <c r="E861" s="8">
        <v>4</v>
      </c>
      <c r="F861" s="18">
        <v>50</v>
      </c>
      <c r="G861" s="19">
        <v>200</v>
      </c>
      <c r="H861" t="str">
        <f>VLOOKUP(C861,'Customers Raw'!$A$2:$G$1001,2,FALSE)</f>
        <v>Male</v>
      </c>
      <c r="I861">
        <f>VLOOKUP(C861,'Customers Raw'!$A$2:$I$1001,3,FALSE)</f>
        <v>63</v>
      </c>
      <c r="J861" t="str">
        <f>VLOOKUP($C861,'Customers Raw'!$A$2:$I$1001,4,FALSE)</f>
        <v>56-65</v>
      </c>
      <c r="K861">
        <f>VLOOKUP($C861,'Customers Raw'!$A$2:$I$1001,5,FALSE)</f>
        <v>30000</v>
      </c>
      <c r="L861">
        <f>VLOOKUP($C861,'Customers Raw'!$A$2:$I$1001,6,FALSE)</f>
        <v>2</v>
      </c>
      <c r="M861" t="str">
        <f>VLOOKUP($C861,'Customers Raw'!$A$2:$I$1001,7,FALSE)</f>
        <v>High School</v>
      </c>
      <c r="N861" t="str">
        <f>_xlfn.XLOOKUP(C861,'Customers Raw'!$A$2:$A$1001,'Customers Raw'!$I$2:$I$1001,,0)</f>
        <v>Germany</v>
      </c>
    </row>
    <row r="862" spans="1:14" x14ac:dyDescent="0.2">
      <c r="A862" s="8">
        <v>861</v>
      </c>
      <c r="B862" s="17">
        <v>44974</v>
      </c>
      <c r="C862" s="7" t="s">
        <v>874</v>
      </c>
      <c r="D862" s="7" t="s">
        <v>14</v>
      </c>
      <c r="E862" s="8">
        <v>3</v>
      </c>
      <c r="F862" s="18">
        <v>30</v>
      </c>
      <c r="G862" s="19">
        <v>90</v>
      </c>
      <c r="H862" t="str">
        <f>VLOOKUP(C862,'Customers Raw'!$A$2:$G$1001,2,FALSE)</f>
        <v>Female</v>
      </c>
      <c r="I862">
        <f>VLOOKUP(C862,'Customers Raw'!$A$2:$I$1001,3,FALSE)</f>
        <v>41</v>
      </c>
      <c r="J862" t="str">
        <f>VLOOKUP($C862,'Customers Raw'!$A$2:$I$1001,4,FALSE)</f>
        <v>36-45</v>
      </c>
      <c r="K862">
        <f>VLOOKUP($C862,'Customers Raw'!$A$2:$I$1001,5,FALSE)</f>
        <v>30000</v>
      </c>
      <c r="L862">
        <f>VLOOKUP($C862,'Customers Raw'!$A$2:$I$1001,6,FALSE)</f>
        <v>0</v>
      </c>
      <c r="M862" t="str">
        <f>VLOOKUP($C862,'Customers Raw'!$A$2:$I$1001,7,FALSE)</f>
        <v>Partial College</v>
      </c>
      <c r="N862" t="str">
        <f>_xlfn.XLOOKUP(C862,'Customers Raw'!$A$2:$A$1001,'Customers Raw'!$I$2:$I$1001,,0)</f>
        <v>Faroe Is.</v>
      </c>
    </row>
    <row r="863" spans="1:14" x14ac:dyDescent="0.2">
      <c r="A863" s="8">
        <v>862</v>
      </c>
      <c r="B863" s="17">
        <v>45077</v>
      </c>
      <c r="C863" s="7" t="s">
        <v>875</v>
      </c>
      <c r="D863" s="7" t="s">
        <v>16</v>
      </c>
      <c r="E863" s="8">
        <v>4</v>
      </c>
      <c r="F863" s="18">
        <v>300</v>
      </c>
      <c r="G863" s="19">
        <v>1200</v>
      </c>
      <c r="H863" t="str">
        <f>VLOOKUP(C863,'Customers Raw'!$A$2:$G$1001,2,FALSE)</f>
        <v>Male</v>
      </c>
      <c r="I863">
        <f>VLOOKUP(C863,'Customers Raw'!$A$2:$I$1001,3,FALSE)</f>
        <v>28</v>
      </c>
      <c r="J863" t="str">
        <f>VLOOKUP($C863,'Customers Raw'!$A$2:$I$1001,4,FALSE)</f>
        <v>26-35</v>
      </c>
      <c r="K863">
        <f>VLOOKUP($C863,'Customers Raw'!$A$2:$I$1001,5,FALSE)</f>
        <v>20000</v>
      </c>
      <c r="L863">
        <f>VLOOKUP($C863,'Customers Raw'!$A$2:$I$1001,6,FALSE)</f>
        <v>2</v>
      </c>
      <c r="M863" t="str">
        <f>VLOOKUP($C863,'Customers Raw'!$A$2:$I$1001,7,FALSE)</f>
        <v>High School</v>
      </c>
      <c r="N863" t="str">
        <f>_xlfn.XLOOKUP(C863,'Customers Raw'!$A$2:$A$1001,'Customers Raw'!$I$2:$I$1001,,0)</f>
        <v>Slovenia</v>
      </c>
    </row>
    <row r="864" spans="1:14" x14ac:dyDescent="0.2">
      <c r="A864" s="8">
        <v>863</v>
      </c>
      <c r="B864" s="17">
        <v>45040</v>
      </c>
      <c r="C864" s="7" t="s">
        <v>876</v>
      </c>
      <c r="D864" s="7" t="s">
        <v>16</v>
      </c>
      <c r="E864" s="8">
        <v>2</v>
      </c>
      <c r="F864" s="18">
        <v>25</v>
      </c>
      <c r="G864" s="19">
        <v>50</v>
      </c>
      <c r="H864" t="str">
        <f>VLOOKUP(C864,'Customers Raw'!$A$2:$G$1001,2,FALSE)</f>
        <v>Female</v>
      </c>
      <c r="I864">
        <f>VLOOKUP(C864,'Customers Raw'!$A$2:$I$1001,3,FALSE)</f>
        <v>30</v>
      </c>
      <c r="J864" t="str">
        <f>VLOOKUP($C864,'Customers Raw'!$A$2:$I$1001,4,FALSE)</f>
        <v>26-35</v>
      </c>
      <c r="K864">
        <f>VLOOKUP($C864,'Customers Raw'!$A$2:$I$1001,5,FALSE)</f>
        <v>50000</v>
      </c>
      <c r="L864">
        <f>VLOOKUP($C864,'Customers Raw'!$A$2:$I$1001,6,FALSE)</f>
        <v>0</v>
      </c>
      <c r="M864" t="str">
        <f>VLOOKUP($C864,'Customers Raw'!$A$2:$I$1001,7,FALSE)</f>
        <v>Graduate Degree</v>
      </c>
      <c r="N864" t="str">
        <f>_xlfn.XLOOKUP(C864,'Customers Raw'!$A$2:$A$1001,'Customers Raw'!$I$2:$I$1001,,0)</f>
        <v>Vatican City</v>
      </c>
    </row>
    <row r="865" spans="1:14" x14ac:dyDescent="0.2">
      <c r="A865" s="8">
        <v>864</v>
      </c>
      <c r="B865" s="17">
        <v>45134</v>
      </c>
      <c r="C865" s="7" t="s">
        <v>877</v>
      </c>
      <c r="D865" s="7" t="s">
        <v>16</v>
      </c>
      <c r="E865" s="8">
        <v>1</v>
      </c>
      <c r="F865" s="18">
        <v>500</v>
      </c>
      <c r="G865" s="19">
        <v>500</v>
      </c>
      <c r="H865" t="str">
        <f>VLOOKUP(C865,'Customers Raw'!$A$2:$G$1001,2,FALSE)</f>
        <v>Female</v>
      </c>
      <c r="I865">
        <f>VLOOKUP(C865,'Customers Raw'!$A$2:$I$1001,3,FALSE)</f>
        <v>51</v>
      </c>
      <c r="J865" t="str">
        <f>VLOOKUP($C865,'Customers Raw'!$A$2:$I$1001,4,FALSE)</f>
        <v>46-55</v>
      </c>
      <c r="K865">
        <f>VLOOKUP($C865,'Customers Raw'!$A$2:$I$1001,5,FALSE)</f>
        <v>80000</v>
      </c>
      <c r="L865">
        <f>VLOOKUP($C865,'Customers Raw'!$A$2:$I$1001,6,FALSE)</f>
        <v>0</v>
      </c>
      <c r="M865" t="str">
        <f>VLOOKUP($C865,'Customers Raw'!$A$2:$I$1001,7,FALSE)</f>
        <v>Bachelors</v>
      </c>
      <c r="N865" t="str">
        <f>_xlfn.XLOOKUP(C865,'Customers Raw'!$A$2:$A$1001,'Customers Raw'!$I$2:$I$1001,,0)</f>
        <v>Portugal</v>
      </c>
    </row>
    <row r="866" spans="1:14" x14ac:dyDescent="0.2">
      <c r="A866" s="8">
        <v>865</v>
      </c>
      <c r="B866" s="17">
        <v>45281</v>
      </c>
      <c r="C866" s="7" t="s">
        <v>878</v>
      </c>
      <c r="D866" s="7" t="s">
        <v>14</v>
      </c>
      <c r="E866" s="8">
        <v>1</v>
      </c>
      <c r="F866" s="18">
        <v>300</v>
      </c>
      <c r="G866" s="19">
        <v>300</v>
      </c>
      <c r="H866" t="str">
        <f>VLOOKUP(C866,'Customers Raw'!$A$2:$G$1001,2,FALSE)</f>
        <v>Female</v>
      </c>
      <c r="I866">
        <f>VLOOKUP(C866,'Customers Raw'!$A$2:$I$1001,3,FALSE)</f>
        <v>42</v>
      </c>
      <c r="J866" t="str">
        <f>VLOOKUP($C866,'Customers Raw'!$A$2:$I$1001,4,FALSE)</f>
        <v>36-45</v>
      </c>
      <c r="K866">
        <f>VLOOKUP($C866,'Customers Raw'!$A$2:$I$1001,5,FALSE)</f>
        <v>40000</v>
      </c>
      <c r="L866">
        <f>VLOOKUP($C866,'Customers Raw'!$A$2:$I$1001,6,FALSE)</f>
        <v>0</v>
      </c>
      <c r="M866" t="str">
        <f>VLOOKUP($C866,'Customers Raw'!$A$2:$I$1001,7,FALSE)</f>
        <v>High School</v>
      </c>
      <c r="N866" t="str">
        <f>_xlfn.XLOOKUP(C866,'Customers Raw'!$A$2:$A$1001,'Customers Raw'!$I$2:$I$1001,,0)</f>
        <v>Macedonia</v>
      </c>
    </row>
    <row r="867" spans="1:14" x14ac:dyDescent="0.2">
      <c r="A867" s="8">
        <v>866</v>
      </c>
      <c r="B867" s="17">
        <v>45051</v>
      </c>
      <c r="C867" s="7" t="s">
        <v>879</v>
      </c>
      <c r="D867" s="7" t="s">
        <v>16</v>
      </c>
      <c r="E867" s="8">
        <v>1</v>
      </c>
      <c r="F867" s="18">
        <v>50</v>
      </c>
      <c r="G867" s="19">
        <v>50</v>
      </c>
      <c r="H867" t="str">
        <f>VLOOKUP(C867,'Customers Raw'!$A$2:$G$1001,2,FALSE)</f>
        <v>Male</v>
      </c>
      <c r="I867">
        <f>VLOOKUP(C867,'Customers Raw'!$A$2:$I$1001,3,FALSE)</f>
        <v>24</v>
      </c>
      <c r="J867" t="str">
        <f>VLOOKUP($C867,'Customers Raw'!$A$2:$I$1001,4,FALSE)</f>
        <v>18-25</v>
      </c>
      <c r="K867">
        <f>VLOOKUP($C867,'Customers Raw'!$A$2:$I$1001,5,FALSE)</f>
        <v>80000</v>
      </c>
      <c r="L867">
        <f>VLOOKUP($C867,'Customers Raw'!$A$2:$I$1001,6,FALSE)</f>
        <v>0</v>
      </c>
      <c r="M867" t="str">
        <f>VLOOKUP($C867,'Customers Raw'!$A$2:$I$1001,7,FALSE)</f>
        <v>Bachelors</v>
      </c>
      <c r="N867" t="str">
        <f>_xlfn.XLOOKUP(C867,'Customers Raw'!$A$2:$A$1001,'Customers Raw'!$I$2:$I$1001,,0)</f>
        <v>Ukraine</v>
      </c>
    </row>
    <row r="868" spans="1:14" x14ac:dyDescent="0.2">
      <c r="A868" s="8">
        <v>867</v>
      </c>
      <c r="B868" s="17">
        <v>45083</v>
      </c>
      <c r="C868" s="7" t="s">
        <v>880</v>
      </c>
      <c r="D868" s="7" t="s">
        <v>16</v>
      </c>
      <c r="E868" s="8">
        <v>1</v>
      </c>
      <c r="F868" s="18">
        <v>500</v>
      </c>
      <c r="G868" s="19">
        <v>500</v>
      </c>
      <c r="H868" t="str">
        <f>VLOOKUP(C868,'Customers Raw'!$A$2:$G$1001,2,FALSE)</f>
        <v>Male</v>
      </c>
      <c r="I868">
        <f>VLOOKUP(C868,'Customers Raw'!$A$2:$I$1001,3,FALSE)</f>
        <v>21</v>
      </c>
      <c r="J868" t="str">
        <f>VLOOKUP($C868,'Customers Raw'!$A$2:$I$1001,4,FALSE)</f>
        <v>18-25</v>
      </c>
      <c r="K868">
        <f>VLOOKUP($C868,'Customers Raw'!$A$2:$I$1001,5,FALSE)</f>
        <v>60000</v>
      </c>
      <c r="L868">
        <f>VLOOKUP($C868,'Customers Raw'!$A$2:$I$1001,6,FALSE)</f>
        <v>2</v>
      </c>
      <c r="M868" t="str">
        <f>VLOOKUP($C868,'Customers Raw'!$A$2:$I$1001,7,FALSE)</f>
        <v>High School</v>
      </c>
      <c r="N868" t="str">
        <f>_xlfn.XLOOKUP(C868,'Customers Raw'!$A$2:$A$1001,'Customers Raw'!$I$2:$I$1001,,0)</f>
        <v>Albania</v>
      </c>
    </row>
    <row r="869" spans="1:14" x14ac:dyDescent="0.2">
      <c r="A869" s="8">
        <v>868</v>
      </c>
      <c r="B869" s="17">
        <v>45266</v>
      </c>
      <c r="C869" s="7" t="s">
        <v>881</v>
      </c>
      <c r="D869" s="7" t="s">
        <v>16</v>
      </c>
      <c r="E869" s="8">
        <v>1</v>
      </c>
      <c r="F869" s="18">
        <v>300</v>
      </c>
      <c r="G869" s="19">
        <v>300</v>
      </c>
      <c r="H869" t="str">
        <f>VLOOKUP(C869,'Customers Raw'!$A$2:$G$1001,2,FALSE)</f>
        <v>Female</v>
      </c>
      <c r="I869">
        <f>VLOOKUP(C869,'Customers Raw'!$A$2:$I$1001,3,FALSE)</f>
        <v>25</v>
      </c>
      <c r="J869" t="str">
        <f>VLOOKUP($C869,'Customers Raw'!$A$2:$I$1001,4,FALSE)</f>
        <v>18-25</v>
      </c>
      <c r="K869">
        <f>VLOOKUP($C869,'Customers Raw'!$A$2:$I$1001,5,FALSE)</f>
        <v>70000</v>
      </c>
      <c r="L869">
        <f>VLOOKUP($C869,'Customers Raw'!$A$2:$I$1001,6,FALSE)</f>
        <v>3</v>
      </c>
      <c r="M869" t="str">
        <f>VLOOKUP($C869,'Customers Raw'!$A$2:$I$1001,7,FALSE)</f>
        <v>Partial College</v>
      </c>
      <c r="N869" t="str">
        <f>_xlfn.XLOOKUP(C869,'Customers Raw'!$A$2:$A$1001,'Customers Raw'!$I$2:$I$1001,,0)</f>
        <v>Denmark</v>
      </c>
    </row>
    <row r="870" spans="1:14" x14ac:dyDescent="0.2">
      <c r="A870" s="8">
        <v>869</v>
      </c>
      <c r="B870" s="17">
        <v>45224</v>
      </c>
      <c r="C870" s="7" t="s">
        <v>882</v>
      </c>
      <c r="D870" s="7" t="s">
        <v>11</v>
      </c>
      <c r="E870" s="8">
        <v>3</v>
      </c>
      <c r="F870" s="18">
        <v>500</v>
      </c>
      <c r="G870" s="19">
        <v>1500</v>
      </c>
      <c r="H870" t="str">
        <f>VLOOKUP(C870,'Customers Raw'!$A$2:$G$1001,2,FALSE)</f>
        <v>Male</v>
      </c>
      <c r="I870">
        <f>VLOOKUP(C870,'Customers Raw'!$A$2:$I$1001,3,FALSE)</f>
        <v>37</v>
      </c>
      <c r="J870" t="str">
        <f>VLOOKUP($C870,'Customers Raw'!$A$2:$I$1001,4,FALSE)</f>
        <v>36-45</v>
      </c>
      <c r="K870">
        <f>VLOOKUP($C870,'Customers Raw'!$A$2:$I$1001,5,FALSE)</f>
        <v>30000</v>
      </c>
      <c r="L870">
        <f>VLOOKUP($C870,'Customers Raw'!$A$2:$I$1001,6,FALSE)</f>
        <v>5</v>
      </c>
      <c r="M870" t="str">
        <f>VLOOKUP($C870,'Customers Raw'!$A$2:$I$1001,7,FALSE)</f>
        <v>Partial High School</v>
      </c>
      <c r="N870" t="str">
        <f>_xlfn.XLOOKUP(C870,'Customers Raw'!$A$2:$A$1001,'Customers Raw'!$I$2:$I$1001,,0)</f>
        <v>Norway</v>
      </c>
    </row>
    <row r="871" spans="1:14" x14ac:dyDescent="0.2">
      <c r="A871" s="8">
        <v>870</v>
      </c>
      <c r="B871" s="17">
        <v>45115</v>
      </c>
      <c r="C871" s="7" t="s">
        <v>883</v>
      </c>
      <c r="D871" s="7" t="s">
        <v>16</v>
      </c>
      <c r="E871" s="8">
        <v>4</v>
      </c>
      <c r="F871" s="18">
        <v>30</v>
      </c>
      <c r="G871" s="19">
        <v>120</v>
      </c>
      <c r="H871" t="str">
        <f>VLOOKUP(C871,'Customers Raw'!$A$2:$G$1001,2,FALSE)</f>
        <v>Female</v>
      </c>
      <c r="I871">
        <f>VLOOKUP(C871,'Customers Raw'!$A$2:$I$1001,3,FALSE)</f>
        <v>46</v>
      </c>
      <c r="J871" t="str">
        <f>VLOOKUP($C871,'Customers Raw'!$A$2:$I$1001,4,FALSE)</f>
        <v>46-55</v>
      </c>
      <c r="K871">
        <f>VLOOKUP($C871,'Customers Raw'!$A$2:$I$1001,5,FALSE)</f>
        <v>110000</v>
      </c>
      <c r="L871">
        <f>VLOOKUP($C871,'Customers Raw'!$A$2:$I$1001,6,FALSE)</f>
        <v>3</v>
      </c>
      <c r="M871" t="str">
        <f>VLOOKUP($C871,'Customers Raw'!$A$2:$I$1001,7,FALSE)</f>
        <v>Bachelors</v>
      </c>
      <c r="N871" t="str">
        <f>_xlfn.XLOOKUP(C871,'Customers Raw'!$A$2:$A$1001,'Customers Raw'!$I$2:$I$1001,,0)</f>
        <v>Malta</v>
      </c>
    </row>
    <row r="872" spans="1:14" x14ac:dyDescent="0.2">
      <c r="A872" s="8">
        <v>871</v>
      </c>
      <c r="B872" s="17">
        <v>45169</v>
      </c>
      <c r="C872" s="7" t="s">
        <v>884</v>
      </c>
      <c r="D872" s="7" t="s">
        <v>11</v>
      </c>
      <c r="E872" s="8">
        <v>2</v>
      </c>
      <c r="F872" s="18">
        <v>30</v>
      </c>
      <c r="G872" s="19">
        <v>60</v>
      </c>
      <c r="H872" t="str">
        <f>VLOOKUP(C872,'Customers Raw'!$A$2:$G$1001,2,FALSE)</f>
        <v>Male</v>
      </c>
      <c r="I872">
        <f>VLOOKUP(C872,'Customers Raw'!$A$2:$I$1001,3,FALSE)</f>
        <v>62</v>
      </c>
      <c r="J872" t="str">
        <f>VLOOKUP($C872,'Customers Raw'!$A$2:$I$1001,4,FALSE)</f>
        <v>56-65</v>
      </c>
      <c r="K872">
        <f>VLOOKUP($C872,'Customers Raw'!$A$2:$I$1001,5,FALSE)</f>
        <v>60000</v>
      </c>
      <c r="L872">
        <f>VLOOKUP($C872,'Customers Raw'!$A$2:$I$1001,6,FALSE)</f>
        <v>1</v>
      </c>
      <c r="M872" t="str">
        <f>VLOOKUP($C872,'Customers Raw'!$A$2:$I$1001,7,FALSE)</f>
        <v>Partial College</v>
      </c>
      <c r="N872" t="str">
        <f>_xlfn.XLOOKUP(C872,'Customers Raw'!$A$2:$A$1001,'Customers Raw'!$I$2:$I$1001,,0)</f>
        <v>Denmark</v>
      </c>
    </row>
    <row r="873" spans="1:14" x14ac:dyDescent="0.2">
      <c r="A873" s="8">
        <v>872</v>
      </c>
      <c r="B873" s="17">
        <v>45210</v>
      </c>
      <c r="C873" s="7" t="s">
        <v>885</v>
      </c>
      <c r="D873" s="7" t="s">
        <v>11</v>
      </c>
      <c r="E873" s="8">
        <v>3</v>
      </c>
      <c r="F873" s="18">
        <v>25</v>
      </c>
      <c r="G873" s="19">
        <v>75</v>
      </c>
      <c r="H873" t="str">
        <f>VLOOKUP(C873,'Customers Raw'!$A$2:$G$1001,2,FALSE)</f>
        <v>Female</v>
      </c>
      <c r="I873">
        <f>VLOOKUP(C873,'Customers Raw'!$A$2:$I$1001,3,FALSE)</f>
        <v>63</v>
      </c>
      <c r="J873" t="str">
        <f>VLOOKUP($C873,'Customers Raw'!$A$2:$I$1001,4,FALSE)</f>
        <v>56-65</v>
      </c>
      <c r="K873">
        <f>VLOOKUP($C873,'Customers Raw'!$A$2:$I$1001,5,FALSE)</f>
        <v>60000</v>
      </c>
      <c r="L873">
        <f>VLOOKUP($C873,'Customers Raw'!$A$2:$I$1001,6,FALSE)</f>
        <v>2</v>
      </c>
      <c r="M873" t="str">
        <f>VLOOKUP($C873,'Customers Raw'!$A$2:$I$1001,7,FALSE)</f>
        <v>High School</v>
      </c>
      <c r="N873" t="str">
        <f>_xlfn.XLOOKUP(C873,'Customers Raw'!$A$2:$A$1001,'Customers Raw'!$I$2:$I$1001,,0)</f>
        <v>Malta</v>
      </c>
    </row>
    <row r="874" spans="1:14" x14ac:dyDescent="0.2">
      <c r="A874" s="8">
        <v>873</v>
      </c>
      <c r="B874" s="17">
        <v>45198</v>
      </c>
      <c r="C874" s="7" t="s">
        <v>886</v>
      </c>
      <c r="D874" s="7" t="s">
        <v>16</v>
      </c>
      <c r="E874" s="8">
        <v>4</v>
      </c>
      <c r="F874" s="18">
        <v>25</v>
      </c>
      <c r="G874" s="19">
        <v>100</v>
      </c>
      <c r="H874" t="str">
        <f>VLOOKUP(C874,'Customers Raw'!$A$2:$G$1001,2,FALSE)</f>
        <v>Female</v>
      </c>
      <c r="I874">
        <f>VLOOKUP(C874,'Customers Raw'!$A$2:$I$1001,3,FALSE)</f>
        <v>27</v>
      </c>
      <c r="J874" t="str">
        <f>VLOOKUP($C874,'Customers Raw'!$A$2:$I$1001,4,FALSE)</f>
        <v>26-35</v>
      </c>
      <c r="K874">
        <f>VLOOKUP($C874,'Customers Raw'!$A$2:$I$1001,5,FALSE)</f>
        <v>70000</v>
      </c>
      <c r="L874">
        <f>VLOOKUP($C874,'Customers Raw'!$A$2:$I$1001,6,FALSE)</f>
        <v>3</v>
      </c>
      <c r="M874" t="str">
        <f>VLOOKUP($C874,'Customers Raw'!$A$2:$I$1001,7,FALSE)</f>
        <v>Graduate Degree</v>
      </c>
      <c r="N874" t="str">
        <f>_xlfn.XLOOKUP(C874,'Customers Raw'!$A$2:$A$1001,'Customers Raw'!$I$2:$I$1001,,0)</f>
        <v>Germany</v>
      </c>
    </row>
    <row r="875" spans="1:14" x14ac:dyDescent="0.2">
      <c r="A875" s="8">
        <v>874</v>
      </c>
      <c r="B875" s="17">
        <v>45103</v>
      </c>
      <c r="C875" s="7" t="s">
        <v>887</v>
      </c>
      <c r="D875" s="7" t="s">
        <v>11</v>
      </c>
      <c r="E875" s="8">
        <v>1</v>
      </c>
      <c r="F875" s="18">
        <v>30</v>
      </c>
      <c r="G875" s="19">
        <v>30</v>
      </c>
      <c r="H875" t="str">
        <f>VLOOKUP(C875,'Customers Raw'!$A$2:$G$1001,2,FALSE)</f>
        <v>Male</v>
      </c>
      <c r="I875">
        <f>VLOOKUP(C875,'Customers Raw'!$A$2:$I$1001,3,FALSE)</f>
        <v>60</v>
      </c>
      <c r="J875" t="str">
        <f>VLOOKUP($C875,'Customers Raw'!$A$2:$I$1001,4,FALSE)</f>
        <v>56-65</v>
      </c>
      <c r="K875">
        <f>VLOOKUP($C875,'Customers Raw'!$A$2:$I$1001,5,FALSE)</f>
        <v>50000</v>
      </c>
      <c r="L875">
        <f>VLOOKUP($C875,'Customers Raw'!$A$2:$I$1001,6,FALSE)</f>
        <v>3</v>
      </c>
      <c r="M875" t="str">
        <f>VLOOKUP($C875,'Customers Raw'!$A$2:$I$1001,7,FALSE)</f>
        <v>Bachelors</v>
      </c>
      <c r="N875" t="str">
        <f>_xlfn.XLOOKUP(C875,'Customers Raw'!$A$2:$A$1001,'Customers Raw'!$I$2:$I$1001,,0)</f>
        <v>Denmark</v>
      </c>
    </row>
    <row r="876" spans="1:14" x14ac:dyDescent="0.2">
      <c r="A876" s="8">
        <v>875</v>
      </c>
      <c r="B876" s="17">
        <v>45144</v>
      </c>
      <c r="C876" s="7" t="s">
        <v>888</v>
      </c>
      <c r="D876" s="7" t="s">
        <v>16</v>
      </c>
      <c r="E876" s="8">
        <v>4</v>
      </c>
      <c r="F876" s="18">
        <v>500</v>
      </c>
      <c r="G876" s="19">
        <v>2000</v>
      </c>
      <c r="H876" t="str">
        <f>VLOOKUP(C876,'Customers Raw'!$A$2:$G$1001,2,FALSE)</f>
        <v>Female</v>
      </c>
      <c r="I876">
        <f>VLOOKUP(C876,'Customers Raw'!$A$2:$I$1001,3,FALSE)</f>
        <v>51</v>
      </c>
      <c r="J876" t="str">
        <f>VLOOKUP($C876,'Customers Raw'!$A$2:$I$1001,4,FALSE)</f>
        <v>46-55</v>
      </c>
      <c r="K876">
        <f>VLOOKUP($C876,'Customers Raw'!$A$2:$I$1001,5,FALSE)</f>
        <v>30000</v>
      </c>
      <c r="L876">
        <f>VLOOKUP($C876,'Customers Raw'!$A$2:$I$1001,6,FALSE)</f>
        <v>1</v>
      </c>
      <c r="M876" t="str">
        <f>VLOOKUP($C876,'Customers Raw'!$A$2:$I$1001,7,FALSE)</f>
        <v>Bachelors</v>
      </c>
      <c r="N876" t="str">
        <f>_xlfn.XLOOKUP(C876,'Customers Raw'!$A$2:$A$1001,'Customers Raw'!$I$2:$I$1001,,0)</f>
        <v>Czech Republic</v>
      </c>
    </row>
    <row r="877" spans="1:14" x14ac:dyDescent="0.2">
      <c r="A877" s="8">
        <v>876</v>
      </c>
      <c r="B877" s="17">
        <v>45208</v>
      </c>
      <c r="C877" s="7" t="s">
        <v>889</v>
      </c>
      <c r="D877" s="7" t="s">
        <v>14</v>
      </c>
      <c r="E877" s="8">
        <v>4</v>
      </c>
      <c r="F877" s="18">
        <v>30</v>
      </c>
      <c r="G877" s="19">
        <v>120</v>
      </c>
      <c r="H877" t="str">
        <f>VLOOKUP(C877,'Customers Raw'!$A$2:$G$1001,2,FALSE)</f>
        <v>Male</v>
      </c>
      <c r="I877">
        <f>VLOOKUP(C877,'Customers Raw'!$A$2:$I$1001,3,FALSE)</f>
        <v>43</v>
      </c>
      <c r="J877" t="str">
        <f>VLOOKUP($C877,'Customers Raw'!$A$2:$I$1001,4,FALSE)</f>
        <v>36-45</v>
      </c>
      <c r="K877">
        <f>VLOOKUP($C877,'Customers Raw'!$A$2:$I$1001,5,FALSE)</f>
        <v>70000</v>
      </c>
      <c r="L877">
        <f>VLOOKUP($C877,'Customers Raw'!$A$2:$I$1001,6,FALSE)</f>
        <v>2</v>
      </c>
      <c r="M877" t="str">
        <f>VLOOKUP($C877,'Customers Raw'!$A$2:$I$1001,7,FALSE)</f>
        <v>Bachelors</v>
      </c>
      <c r="N877" t="str">
        <f>_xlfn.XLOOKUP(C877,'Customers Raw'!$A$2:$A$1001,'Customers Raw'!$I$2:$I$1001,,0)</f>
        <v>Cyprus</v>
      </c>
    </row>
    <row r="878" spans="1:14" x14ac:dyDescent="0.2">
      <c r="A878" s="8">
        <v>877</v>
      </c>
      <c r="B878" s="17">
        <v>45096</v>
      </c>
      <c r="C878" s="7" t="s">
        <v>890</v>
      </c>
      <c r="D878" s="7" t="s">
        <v>14</v>
      </c>
      <c r="E878" s="8">
        <v>1</v>
      </c>
      <c r="F878" s="18">
        <v>25</v>
      </c>
      <c r="G878" s="19">
        <v>25</v>
      </c>
      <c r="H878" t="str">
        <f>VLOOKUP(C878,'Customers Raw'!$A$2:$G$1001,2,FALSE)</f>
        <v>Female</v>
      </c>
      <c r="I878">
        <f>VLOOKUP(C878,'Customers Raw'!$A$2:$I$1001,3,FALSE)</f>
        <v>58</v>
      </c>
      <c r="J878" t="str">
        <f>VLOOKUP($C878,'Customers Raw'!$A$2:$I$1001,4,FALSE)</f>
        <v>56-65</v>
      </c>
      <c r="K878">
        <f>VLOOKUP($C878,'Customers Raw'!$A$2:$I$1001,5,FALSE)</f>
        <v>30000</v>
      </c>
      <c r="L878">
        <f>VLOOKUP($C878,'Customers Raw'!$A$2:$I$1001,6,FALSE)</f>
        <v>0</v>
      </c>
      <c r="M878" t="str">
        <f>VLOOKUP($C878,'Customers Raw'!$A$2:$I$1001,7,FALSE)</f>
        <v>Partial High School</v>
      </c>
      <c r="N878" t="str">
        <f>_xlfn.XLOOKUP(C878,'Customers Raw'!$A$2:$A$1001,'Customers Raw'!$I$2:$I$1001,,0)</f>
        <v>United Kingdom</v>
      </c>
    </row>
    <row r="879" spans="1:14" x14ac:dyDescent="0.2">
      <c r="A879" s="8">
        <v>878</v>
      </c>
      <c r="B879" s="17">
        <v>45107</v>
      </c>
      <c r="C879" s="7" t="s">
        <v>891</v>
      </c>
      <c r="D879" s="7" t="s">
        <v>14</v>
      </c>
      <c r="E879" s="8">
        <v>1</v>
      </c>
      <c r="F879" s="18">
        <v>30</v>
      </c>
      <c r="G879" s="19">
        <v>30</v>
      </c>
      <c r="H879" t="str">
        <f>VLOOKUP(C879,'Customers Raw'!$A$2:$G$1001,2,FALSE)</f>
        <v>Female</v>
      </c>
      <c r="I879">
        <f>VLOOKUP(C879,'Customers Raw'!$A$2:$I$1001,3,FALSE)</f>
        <v>20</v>
      </c>
      <c r="J879" t="str">
        <f>VLOOKUP($C879,'Customers Raw'!$A$2:$I$1001,4,FALSE)</f>
        <v>18-25</v>
      </c>
      <c r="K879">
        <f>VLOOKUP($C879,'Customers Raw'!$A$2:$I$1001,5,FALSE)</f>
        <v>70000</v>
      </c>
      <c r="L879">
        <f>VLOOKUP($C879,'Customers Raw'!$A$2:$I$1001,6,FALSE)</f>
        <v>5</v>
      </c>
      <c r="M879" t="str">
        <f>VLOOKUP($C879,'Customers Raw'!$A$2:$I$1001,7,FALSE)</f>
        <v>Bachelors</v>
      </c>
      <c r="N879" t="str">
        <f>_xlfn.XLOOKUP(C879,'Customers Raw'!$A$2:$A$1001,'Customers Raw'!$I$2:$I$1001,,0)</f>
        <v>Finland</v>
      </c>
    </row>
    <row r="880" spans="1:14" x14ac:dyDescent="0.2">
      <c r="A880" s="8">
        <v>879</v>
      </c>
      <c r="B880" s="17">
        <v>45286</v>
      </c>
      <c r="C880" s="7" t="s">
        <v>892</v>
      </c>
      <c r="D880" s="7" t="s">
        <v>14</v>
      </c>
      <c r="E880" s="8">
        <v>1</v>
      </c>
      <c r="F880" s="18">
        <v>30</v>
      </c>
      <c r="G880" s="19">
        <v>30</v>
      </c>
      <c r="H880" t="str">
        <f>VLOOKUP(C880,'Customers Raw'!$A$2:$G$1001,2,FALSE)</f>
        <v>Male</v>
      </c>
      <c r="I880">
        <f>VLOOKUP(C880,'Customers Raw'!$A$2:$I$1001,3,FALSE)</f>
        <v>23</v>
      </c>
      <c r="J880" t="str">
        <f>VLOOKUP($C880,'Customers Raw'!$A$2:$I$1001,4,FALSE)</f>
        <v>18-25</v>
      </c>
      <c r="K880">
        <f>VLOOKUP($C880,'Customers Raw'!$A$2:$I$1001,5,FALSE)</f>
        <v>50000</v>
      </c>
      <c r="L880">
        <f>VLOOKUP($C880,'Customers Raw'!$A$2:$I$1001,6,FALSE)</f>
        <v>2</v>
      </c>
      <c r="M880" t="str">
        <f>VLOOKUP($C880,'Customers Raw'!$A$2:$I$1001,7,FALSE)</f>
        <v>Graduate Degree</v>
      </c>
      <c r="N880" t="str">
        <f>_xlfn.XLOOKUP(C880,'Customers Raw'!$A$2:$A$1001,'Customers Raw'!$I$2:$I$1001,,0)</f>
        <v>Greece</v>
      </c>
    </row>
    <row r="881" spans="1:14" x14ac:dyDescent="0.2">
      <c r="A881" s="8">
        <v>880</v>
      </c>
      <c r="B881" s="17">
        <v>45159</v>
      </c>
      <c r="C881" s="7" t="s">
        <v>893</v>
      </c>
      <c r="D881" s="7" t="s">
        <v>11</v>
      </c>
      <c r="E881" s="8">
        <v>2</v>
      </c>
      <c r="F881" s="18">
        <v>500</v>
      </c>
      <c r="G881" s="19">
        <v>1000</v>
      </c>
      <c r="H881" t="str">
        <f>VLOOKUP(C881,'Customers Raw'!$A$2:$G$1001,2,FALSE)</f>
        <v>Male</v>
      </c>
      <c r="I881">
        <f>VLOOKUP(C881,'Customers Raw'!$A$2:$I$1001,3,FALSE)</f>
        <v>22</v>
      </c>
      <c r="J881" t="str">
        <f>VLOOKUP($C881,'Customers Raw'!$A$2:$I$1001,4,FALSE)</f>
        <v>18-25</v>
      </c>
      <c r="K881">
        <f>VLOOKUP($C881,'Customers Raw'!$A$2:$I$1001,5,FALSE)</f>
        <v>90000</v>
      </c>
      <c r="L881">
        <f>VLOOKUP($C881,'Customers Raw'!$A$2:$I$1001,6,FALSE)</f>
        <v>4</v>
      </c>
      <c r="M881" t="str">
        <f>VLOOKUP($C881,'Customers Raw'!$A$2:$I$1001,7,FALSE)</f>
        <v>High School</v>
      </c>
      <c r="N881" t="str">
        <f>_xlfn.XLOOKUP(C881,'Customers Raw'!$A$2:$A$1001,'Customers Raw'!$I$2:$I$1001,,0)</f>
        <v>Montenegro</v>
      </c>
    </row>
    <row r="882" spans="1:14" x14ac:dyDescent="0.2">
      <c r="A882" s="8">
        <v>881</v>
      </c>
      <c r="B882" s="17">
        <v>45065</v>
      </c>
      <c r="C882" s="7" t="s">
        <v>894</v>
      </c>
      <c r="D882" s="7" t="s">
        <v>16</v>
      </c>
      <c r="E882" s="8">
        <v>1</v>
      </c>
      <c r="F882" s="18">
        <v>300</v>
      </c>
      <c r="G882" s="19">
        <v>300</v>
      </c>
      <c r="H882" t="str">
        <f>VLOOKUP(C882,'Customers Raw'!$A$2:$G$1001,2,FALSE)</f>
        <v>Male</v>
      </c>
      <c r="I882">
        <f>VLOOKUP(C882,'Customers Raw'!$A$2:$I$1001,3,FALSE)</f>
        <v>22</v>
      </c>
      <c r="J882" t="str">
        <f>VLOOKUP($C882,'Customers Raw'!$A$2:$I$1001,4,FALSE)</f>
        <v>18-25</v>
      </c>
      <c r="K882">
        <f>VLOOKUP($C882,'Customers Raw'!$A$2:$I$1001,5,FALSE)</f>
        <v>80000</v>
      </c>
      <c r="L882">
        <f>VLOOKUP($C882,'Customers Raw'!$A$2:$I$1001,6,FALSE)</f>
        <v>2</v>
      </c>
      <c r="M882" t="str">
        <f>VLOOKUP($C882,'Customers Raw'!$A$2:$I$1001,7,FALSE)</f>
        <v>Graduate Degree</v>
      </c>
      <c r="N882" t="str">
        <f>_xlfn.XLOOKUP(C882,'Customers Raw'!$A$2:$A$1001,'Customers Raw'!$I$2:$I$1001,,0)</f>
        <v>Lithuania</v>
      </c>
    </row>
    <row r="883" spans="1:14" x14ac:dyDescent="0.2">
      <c r="A883" s="8">
        <v>882</v>
      </c>
      <c r="B883" s="17">
        <v>45083</v>
      </c>
      <c r="C883" s="7" t="s">
        <v>895</v>
      </c>
      <c r="D883" s="7" t="s">
        <v>16</v>
      </c>
      <c r="E883" s="8">
        <v>2</v>
      </c>
      <c r="F883" s="18">
        <v>25</v>
      </c>
      <c r="G883" s="19">
        <v>50</v>
      </c>
      <c r="H883" t="str">
        <f>VLOOKUP(C883,'Customers Raw'!$A$2:$G$1001,2,FALSE)</f>
        <v>Female</v>
      </c>
      <c r="I883">
        <f>VLOOKUP(C883,'Customers Raw'!$A$2:$I$1001,3,FALSE)</f>
        <v>64</v>
      </c>
      <c r="J883" t="str">
        <f>VLOOKUP($C883,'Customers Raw'!$A$2:$I$1001,4,FALSE)</f>
        <v>56-65</v>
      </c>
      <c r="K883">
        <f>VLOOKUP($C883,'Customers Raw'!$A$2:$I$1001,5,FALSE)</f>
        <v>80000</v>
      </c>
      <c r="L883">
        <f>VLOOKUP($C883,'Customers Raw'!$A$2:$I$1001,6,FALSE)</f>
        <v>4</v>
      </c>
      <c r="M883" t="str">
        <f>VLOOKUP($C883,'Customers Raw'!$A$2:$I$1001,7,FALSE)</f>
        <v>Graduate Degree</v>
      </c>
      <c r="N883" t="str">
        <f>_xlfn.XLOOKUP(C883,'Customers Raw'!$A$2:$A$1001,'Customers Raw'!$I$2:$I$1001,,0)</f>
        <v>Slovakia</v>
      </c>
    </row>
    <row r="884" spans="1:14" x14ac:dyDescent="0.2">
      <c r="A884" s="8">
        <v>883</v>
      </c>
      <c r="B884" s="17">
        <v>45055</v>
      </c>
      <c r="C884" s="7" t="s">
        <v>896</v>
      </c>
      <c r="D884" s="7" t="s">
        <v>16</v>
      </c>
      <c r="E884" s="8">
        <v>1</v>
      </c>
      <c r="F884" s="18">
        <v>500</v>
      </c>
      <c r="G884" s="19">
        <v>500</v>
      </c>
      <c r="H884" t="str">
        <f>VLOOKUP(C884,'Customers Raw'!$A$2:$G$1001,2,FALSE)</f>
        <v>Male</v>
      </c>
      <c r="I884">
        <f>VLOOKUP(C884,'Customers Raw'!$A$2:$I$1001,3,FALSE)</f>
        <v>40</v>
      </c>
      <c r="J884" t="str">
        <f>VLOOKUP($C884,'Customers Raw'!$A$2:$I$1001,4,FALSE)</f>
        <v>36-45</v>
      </c>
      <c r="K884">
        <f>VLOOKUP($C884,'Customers Raw'!$A$2:$I$1001,5,FALSE)</f>
        <v>30000</v>
      </c>
      <c r="L884">
        <f>VLOOKUP($C884,'Customers Raw'!$A$2:$I$1001,6,FALSE)</f>
        <v>0</v>
      </c>
      <c r="M884" t="str">
        <f>VLOOKUP($C884,'Customers Raw'!$A$2:$I$1001,7,FALSE)</f>
        <v>Graduate Degree</v>
      </c>
      <c r="N884" t="str">
        <f>_xlfn.XLOOKUP(C884,'Customers Raw'!$A$2:$A$1001,'Customers Raw'!$I$2:$I$1001,,0)</f>
        <v>Belgium</v>
      </c>
    </row>
    <row r="885" spans="1:14" x14ac:dyDescent="0.2">
      <c r="A885" s="8">
        <v>884</v>
      </c>
      <c r="B885" s="17">
        <v>45045</v>
      </c>
      <c r="C885" s="7" t="s">
        <v>897</v>
      </c>
      <c r="D885" s="7" t="s">
        <v>14</v>
      </c>
      <c r="E885" s="8">
        <v>2</v>
      </c>
      <c r="F885" s="18">
        <v>30</v>
      </c>
      <c r="G885" s="19">
        <v>60</v>
      </c>
      <c r="H885" t="str">
        <f>VLOOKUP(C885,'Customers Raw'!$A$2:$G$1001,2,FALSE)</f>
        <v>Female</v>
      </c>
      <c r="I885">
        <f>VLOOKUP(C885,'Customers Raw'!$A$2:$I$1001,3,FALSE)</f>
        <v>26</v>
      </c>
      <c r="J885" t="str">
        <f>VLOOKUP($C885,'Customers Raw'!$A$2:$I$1001,4,FALSE)</f>
        <v>26-35</v>
      </c>
      <c r="K885">
        <f>VLOOKUP($C885,'Customers Raw'!$A$2:$I$1001,5,FALSE)</f>
        <v>60000</v>
      </c>
      <c r="L885">
        <f>VLOOKUP($C885,'Customers Raw'!$A$2:$I$1001,6,FALSE)</f>
        <v>1</v>
      </c>
      <c r="M885" t="str">
        <f>VLOOKUP($C885,'Customers Raw'!$A$2:$I$1001,7,FALSE)</f>
        <v>Bachelors</v>
      </c>
      <c r="N885" t="str">
        <f>_xlfn.XLOOKUP(C885,'Customers Raw'!$A$2:$A$1001,'Customers Raw'!$I$2:$I$1001,,0)</f>
        <v>Finland</v>
      </c>
    </row>
    <row r="886" spans="1:14" x14ac:dyDescent="0.2">
      <c r="A886" s="8">
        <v>885</v>
      </c>
      <c r="B886" s="17">
        <v>44988</v>
      </c>
      <c r="C886" s="7" t="s">
        <v>898</v>
      </c>
      <c r="D886" s="7" t="s">
        <v>14</v>
      </c>
      <c r="E886" s="8">
        <v>4</v>
      </c>
      <c r="F886" s="18">
        <v>30</v>
      </c>
      <c r="G886" s="19">
        <v>120</v>
      </c>
      <c r="H886" t="str">
        <f>VLOOKUP(C886,'Customers Raw'!$A$2:$G$1001,2,FALSE)</f>
        <v>Female</v>
      </c>
      <c r="I886">
        <f>VLOOKUP(C886,'Customers Raw'!$A$2:$I$1001,3,FALSE)</f>
        <v>52</v>
      </c>
      <c r="J886" t="str">
        <f>VLOOKUP($C886,'Customers Raw'!$A$2:$I$1001,4,FALSE)</f>
        <v>46-55</v>
      </c>
      <c r="K886">
        <f>VLOOKUP($C886,'Customers Raw'!$A$2:$I$1001,5,FALSE)</f>
        <v>80000</v>
      </c>
      <c r="L886">
        <f>VLOOKUP($C886,'Customers Raw'!$A$2:$I$1001,6,FALSE)</f>
        <v>4</v>
      </c>
      <c r="M886" t="str">
        <f>VLOOKUP($C886,'Customers Raw'!$A$2:$I$1001,7,FALSE)</f>
        <v>Graduate Degree</v>
      </c>
      <c r="N886" t="str">
        <f>_xlfn.XLOOKUP(C886,'Customers Raw'!$A$2:$A$1001,'Customers Raw'!$I$2:$I$1001,,0)</f>
        <v>Luxembourg</v>
      </c>
    </row>
    <row r="887" spans="1:14" x14ac:dyDescent="0.2">
      <c r="A887" s="8">
        <v>886</v>
      </c>
      <c r="B887" s="17">
        <v>45025</v>
      </c>
      <c r="C887" s="7" t="s">
        <v>899</v>
      </c>
      <c r="D887" s="7" t="s">
        <v>16</v>
      </c>
      <c r="E887" s="8">
        <v>3</v>
      </c>
      <c r="F887" s="18">
        <v>300</v>
      </c>
      <c r="G887" s="19">
        <v>900</v>
      </c>
      <c r="H887" t="str">
        <f>VLOOKUP(C887,'Customers Raw'!$A$2:$G$1001,2,FALSE)</f>
        <v>Male</v>
      </c>
      <c r="I887">
        <f>VLOOKUP(C887,'Customers Raw'!$A$2:$I$1001,3,FALSE)</f>
        <v>37</v>
      </c>
      <c r="J887" t="str">
        <f>VLOOKUP($C887,'Customers Raw'!$A$2:$I$1001,4,FALSE)</f>
        <v>36-45</v>
      </c>
      <c r="K887">
        <f>VLOOKUP($C887,'Customers Raw'!$A$2:$I$1001,5,FALSE)</f>
        <v>20000</v>
      </c>
      <c r="L887">
        <f>VLOOKUP($C887,'Customers Raw'!$A$2:$I$1001,6,FALSE)</f>
        <v>2</v>
      </c>
      <c r="M887" t="str">
        <f>VLOOKUP($C887,'Customers Raw'!$A$2:$I$1001,7,FALSE)</f>
        <v>Partial High School</v>
      </c>
      <c r="N887" t="str">
        <f>_xlfn.XLOOKUP(C887,'Customers Raw'!$A$2:$A$1001,'Customers Raw'!$I$2:$I$1001,,0)</f>
        <v>San Marino</v>
      </c>
    </row>
    <row r="888" spans="1:14" x14ac:dyDescent="0.2">
      <c r="A888" s="8">
        <v>887</v>
      </c>
      <c r="B888" s="17">
        <v>45088</v>
      </c>
      <c r="C888" s="7" t="s">
        <v>900</v>
      </c>
      <c r="D888" s="7" t="s">
        <v>14</v>
      </c>
      <c r="E888" s="8">
        <v>4</v>
      </c>
      <c r="F888" s="18">
        <v>25</v>
      </c>
      <c r="G888" s="19">
        <v>100</v>
      </c>
      <c r="H888" t="str">
        <f>VLOOKUP(C888,'Customers Raw'!$A$2:$G$1001,2,FALSE)</f>
        <v>Male</v>
      </c>
      <c r="I888">
        <f>VLOOKUP(C888,'Customers Raw'!$A$2:$I$1001,3,FALSE)</f>
        <v>59</v>
      </c>
      <c r="J888" t="str">
        <f>VLOOKUP($C888,'Customers Raw'!$A$2:$I$1001,4,FALSE)</f>
        <v>56-65</v>
      </c>
      <c r="K888">
        <f>VLOOKUP($C888,'Customers Raw'!$A$2:$I$1001,5,FALSE)</f>
        <v>70000</v>
      </c>
      <c r="L888">
        <f>VLOOKUP($C888,'Customers Raw'!$A$2:$I$1001,6,FALSE)</f>
        <v>3</v>
      </c>
      <c r="M888" t="str">
        <f>VLOOKUP($C888,'Customers Raw'!$A$2:$I$1001,7,FALSE)</f>
        <v>Graduate Degree</v>
      </c>
      <c r="N888" t="str">
        <f>_xlfn.XLOOKUP(C888,'Customers Raw'!$A$2:$A$1001,'Customers Raw'!$I$2:$I$1001,,0)</f>
        <v>Norway</v>
      </c>
    </row>
    <row r="889" spans="1:14" x14ac:dyDescent="0.2">
      <c r="A889" s="8">
        <v>888</v>
      </c>
      <c r="B889" s="17">
        <v>44988</v>
      </c>
      <c r="C889" s="7" t="s">
        <v>901</v>
      </c>
      <c r="D889" s="7" t="s">
        <v>16</v>
      </c>
      <c r="E889" s="8">
        <v>4</v>
      </c>
      <c r="F889" s="18">
        <v>25</v>
      </c>
      <c r="G889" s="19">
        <v>100</v>
      </c>
      <c r="H889" t="str">
        <f>VLOOKUP(C889,'Customers Raw'!$A$2:$G$1001,2,FALSE)</f>
        <v>Female</v>
      </c>
      <c r="I889">
        <f>VLOOKUP(C889,'Customers Raw'!$A$2:$I$1001,3,FALSE)</f>
        <v>52</v>
      </c>
      <c r="J889" t="str">
        <f>VLOOKUP($C889,'Customers Raw'!$A$2:$I$1001,4,FALSE)</f>
        <v>46-55</v>
      </c>
      <c r="K889">
        <f>VLOOKUP($C889,'Customers Raw'!$A$2:$I$1001,5,FALSE)</f>
        <v>50000</v>
      </c>
      <c r="L889">
        <f>VLOOKUP($C889,'Customers Raw'!$A$2:$I$1001,6,FALSE)</f>
        <v>0</v>
      </c>
      <c r="M889" t="str">
        <f>VLOOKUP($C889,'Customers Raw'!$A$2:$I$1001,7,FALSE)</f>
        <v>Graduate Degree</v>
      </c>
      <c r="N889" t="str">
        <f>_xlfn.XLOOKUP(C889,'Customers Raw'!$A$2:$A$1001,'Customers Raw'!$I$2:$I$1001,,0)</f>
        <v>Iceland</v>
      </c>
    </row>
    <row r="890" spans="1:14" x14ac:dyDescent="0.2">
      <c r="A890" s="8">
        <v>889</v>
      </c>
      <c r="B890" s="17">
        <v>45201</v>
      </c>
      <c r="C890" s="7" t="s">
        <v>902</v>
      </c>
      <c r="D890" s="7" t="s">
        <v>16</v>
      </c>
      <c r="E890" s="8">
        <v>1</v>
      </c>
      <c r="F890" s="18">
        <v>50</v>
      </c>
      <c r="G890" s="19">
        <v>50</v>
      </c>
      <c r="H890" t="str">
        <f>VLOOKUP(C890,'Customers Raw'!$A$2:$G$1001,2,FALSE)</f>
        <v>Female</v>
      </c>
      <c r="I890">
        <f>VLOOKUP(C890,'Customers Raw'!$A$2:$I$1001,3,FALSE)</f>
        <v>35</v>
      </c>
      <c r="J890" t="str">
        <f>VLOOKUP($C890,'Customers Raw'!$A$2:$I$1001,4,FALSE)</f>
        <v>26-35</v>
      </c>
      <c r="K890">
        <f>VLOOKUP($C890,'Customers Raw'!$A$2:$I$1001,5,FALSE)</f>
        <v>60000</v>
      </c>
      <c r="L890">
        <f>VLOOKUP($C890,'Customers Raw'!$A$2:$I$1001,6,FALSE)</f>
        <v>4</v>
      </c>
      <c r="M890" t="str">
        <f>VLOOKUP($C890,'Customers Raw'!$A$2:$I$1001,7,FALSE)</f>
        <v>Bachelors</v>
      </c>
      <c r="N890" t="str">
        <f>_xlfn.XLOOKUP(C890,'Customers Raw'!$A$2:$A$1001,'Customers Raw'!$I$2:$I$1001,,0)</f>
        <v>Cyprus</v>
      </c>
    </row>
    <row r="891" spans="1:14" x14ac:dyDescent="0.2">
      <c r="A891" s="8">
        <v>890</v>
      </c>
      <c r="B891" s="17">
        <v>45280</v>
      </c>
      <c r="C891" s="7" t="s">
        <v>903</v>
      </c>
      <c r="D891" s="7" t="s">
        <v>16</v>
      </c>
      <c r="E891" s="8">
        <v>2</v>
      </c>
      <c r="F891" s="18">
        <v>25</v>
      </c>
      <c r="G891" s="19">
        <v>50</v>
      </c>
      <c r="H891" t="str">
        <f>VLOOKUP(C891,'Customers Raw'!$A$2:$G$1001,2,FALSE)</f>
        <v>Male</v>
      </c>
      <c r="I891">
        <f>VLOOKUP(C891,'Customers Raw'!$A$2:$I$1001,3,FALSE)</f>
        <v>34</v>
      </c>
      <c r="J891" t="str">
        <f>VLOOKUP($C891,'Customers Raw'!$A$2:$I$1001,4,FALSE)</f>
        <v>26-35</v>
      </c>
      <c r="K891">
        <f>VLOOKUP($C891,'Customers Raw'!$A$2:$I$1001,5,FALSE)</f>
        <v>70000</v>
      </c>
      <c r="L891">
        <f>VLOOKUP($C891,'Customers Raw'!$A$2:$I$1001,6,FALSE)</f>
        <v>1</v>
      </c>
      <c r="M891" t="str">
        <f>VLOOKUP($C891,'Customers Raw'!$A$2:$I$1001,7,FALSE)</f>
        <v>Graduate Degree</v>
      </c>
      <c r="N891" t="str">
        <f>_xlfn.XLOOKUP(C891,'Customers Raw'!$A$2:$A$1001,'Customers Raw'!$I$2:$I$1001,,0)</f>
        <v>Montenegro</v>
      </c>
    </row>
    <row r="892" spans="1:14" x14ac:dyDescent="0.2">
      <c r="A892" s="8">
        <v>891</v>
      </c>
      <c r="B892" s="17">
        <v>45021</v>
      </c>
      <c r="C892" s="7" t="s">
        <v>904</v>
      </c>
      <c r="D892" s="7" t="s">
        <v>16</v>
      </c>
      <c r="E892" s="8">
        <v>3</v>
      </c>
      <c r="F892" s="18">
        <v>300</v>
      </c>
      <c r="G892" s="19">
        <v>900</v>
      </c>
      <c r="H892" t="str">
        <f>VLOOKUP(C892,'Customers Raw'!$A$2:$G$1001,2,FALSE)</f>
        <v>Male</v>
      </c>
      <c r="I892">
        <f>VLOOKUP(C892,'Customers Raw'!$A$2:$I$1001,3,FALSE)</f>
        <v>41</v>
      </c>
      <c r="J892" t="str">
        <f>VLOOKUP($C892,'Customers Raw'!$A$2:$I$1001,4,FALSE)</f>
        <v>36-45</v>
      </c>
      <c r="K892">
        <f>VLOOKUP($C892,'Customers Raw'!$A$2:$I$1001,5,FALSE)</f>
        <v>40000</v>
      </c>
      <c r="L892">
        <f>VLOOKUP($C892,'Customers Raw'!$A$2:$I$1001,6,FALSE)</f>
        <v>2</v>
      </c>
      <c r="M892" t="str">
        <f>VLOOKUP($C892,'Customers Raw'!$A$2:$I$1001,7,FALSE)</f>
        <v>Partial College</v>
      </c>
      <c r="N892" t="str">
        <f>_xlfn.XLOOKUP(C892,'Customers Raw'!$A$2:$A$1001,'Customers Raw'!$I$2:$I$1001,,0)</f>
        <v>France</v>
      </c>
    </row>
    <row r="893" spans="1:14" x14ac:dyDescent="0.2">
      <c r="A893" s="8">
        <v>892</v>
      </c>
      <c r="B893" s="17">
        <v>45025</v>
      </c>
      <c r="C893" s="7" t="s">
        <v>905</v>
      </c>
      <c r="D893" s="7" t="s">
        <v>16</v>
      </c>
      <c r="E893" s="8">
        <v>1</v>
      </c>
      <c r="F893" s="18">
        <v>50</v>
      </c>
      <c r="G893" s="19">
        <v>50</v>
      </c>
      <c r="H893" t="str">
        <f>VLOOKUP(C893,'Customers Raw'!$A$2:$G$1001,2,FALSE)</f>
        <v>Male</v>
      </c>
      <c r="I893">
        <f>VLOOKUP(C893,'Customers Raw'!$A$2:$I$1001,3,FALSE)</f>
        <v>20</v>
      </c>
      <c r="J893" t="str">
        <f>VLOOKUP($C893,'Customers Raw'!$A$2:$I$1001,4,FALSE)</f>
        <v>18-25</v>
      </c>
      <c r="K893">
        <f>VLOOKUP($C893,'Customers Raw'!$A$2:$I$1001,5,FALSE)</f>
        <v>100000</v>
      </c>
      <c r="L893">
        <f>VLOOKUP($C893,'Customers Raw'!$A$2:$I$1001,6,FALSE)</f>
        <v>1</v>
      </c>
      <c r="M893" t="str">
        <f>VLOOKUP($C893,'Customers Raw'!$A$2:$I$1001,7,FALSE)</f>
        <v>Graduate Degree</v>
      </c>
      <c r="N893" t="str">
        <f>_xlfn.XLOOKUP(C893,'Customers Raw'!$A$2:$A$1001,'Customers Raw'!$I$2:$I$1001,,0)</f>
        <v>Macedonia</v>
      </c>
    </row>
    <row r="894" spans="1:14" x14ac:dyDescent="0.2">
      <c r="A894" s="8">
        <v>893</v>
      </c>
      <c r="B894" s="17">
        <v>45037</v>
      </c>
      <c r="C894" s="7" t="s">
        <v>906</v>
      </c>
      <c r="D894" s="7" t="s">
        <v>16</v>
      </c>
      <c r="E894" s="8">
        <v>1</v>
      </c>
      <c r="F894" s="18">
        <v>50</v>
      </c>
      <c r="G894" s="19">
        <v>50</v>
      </c>
      <c r="H894" t="str">
        <f>VLOOKUP(C894,'Customers Raw'!$A$2:$G$1001,2,FALSE)</f>
        <v>Male</v>
      </c>
      <c r="I894">
        <f>VLOOKUP(C894,'Customers Raw'!$A$2:$I$1001,3,FALSE)</f>
        <v>49</v>
      </c>
      <c r="J894" t="str">
        <f>VLOOKUP($C894,'Customers Raw'!$A$2:$I$1001,4,FALSE)</f>
        <v>46-55</v>
      </c>
      <c r="K894">
        <f>VLOOKUP($C894,'Customers Raw'!$A$2:$I$1001,5,FALSE)</f>
        <v>70000</v>
      </c>
      <c r="L894">
        <f>VLOOKUP($C894,'Customers Raw'!$A$2:$I$1001,6,FALSE)</f>
        <v>4</v>
      </c>
      <c r="M894" t="str">
        <f>VLOOKUP($C894,'Customers Raw'!$A$2:$I$1001,7,FALSE)</f>
        <v>Bachelors</v>
      </c>
      <c r="N894" t="str">
        <f>_xlfn.XLOOKUP(C894,'Customers Raw'!$A$2:$A$1001,'Customers Raw'!$I$2:$I$1001,,0)</f>
        <v>Netherlands</v>
      </c>
    </row>
    <row r="895" spans="1:14" x14ac:dyDescent="0.2">
      <c r="A895" s="8">
        <v>894</v>
      </c>
      <c r="B895" s="17">
        <v>45174</v>
      </c>
      <c r="C895" s="7" t="s">
        <v>907</v>
      </c>
      <c r="D895" s="7" t="s">
        <v>16</v>
      </c>
      <c r="E895" s="8">
        <v>1</v>
      </c>
      <c r="F895" s="18">
        <v>30</v>
      </c>
      <c r="G895" s="19">
        <v>30</v>
      </c>
      <c r="H895" t="str">
        <f>VLOOKUP(C895,'Customers Raw'!$A$2:$G$1001,2,FALSE)</f>
        <v>Male</v>
      </c>
      <c r="I895">
        <f>VLOOKUP(C895,'Customers Raw'!$A$2:$I$1001,3,FALSE)</f>
        <v>52</v>
      </c>
      <c r="J895" t="str">
        <f>VLOOKUP($C895,'Customers Raw'!$A$2:$I$1001,4,FALSE)</f>
        <v>46-55</v>
      </c>
      <c r="K895">
        <f>VLOOKUP($C895,'Customers Raw'!$A$2:$I$1001,5,FALSE)</f>
        <v>60000</v>
      </c>
      <c r="L895">
        <f>VLOOKUP($C895,'Customers Raw'!$A$2:$I$1001,6,FALSE)</f>
        <v>1</v>
      </c>
      <c r="M895" t="str">
        <f>VLOOKUP($C895,'Customers Raw'!$A$2:$I$1001,7,FALSE)</f>
        <v>Graduate Degree</v>
      </c>
      <c r="N895" t="str">
        <f>_xlfn.XLOOKUP(C895,'Customers Raw'!$A$2:$A$1001,'Customers Raw'!$I$2:$I$1001,,0)</f>
        <v>Latvia</v>
      </c>
    </row>
    <row r="896" spans="1:14" x14ac:dyDescent="0.2">
      <c r="A896" s="8">
        <v>895</v>
      </c>
      <c r="B896" s="17">
        <v>45068</v>
      </c>
      <c r="C896" s="7" t="s">
        <v>908</v>
      </c>
      <c r="D896" s="7" t="s">
        <v>14</v>
      </c>
      <c r="E896" s="8">
        <v>4</v>
      </c>
      <c r="F896" s="18">
        <v>30</v>
      </c>
      <c r="G896" s="19">
        <v>120</v>
      </c>
      <c r="H896" t="str">
        <f>VLOOKUP(C896,'Customers Raw'!$A$2:$G$1001,2,FALSE)</f>
        <v>Female</v>
      </c>
      <c r="I896">
        <f>VLOOKUP(C896,'Customers Raw'!$A$2:$I$1001,3,FALSE)</f>
        <v>55</v>
      </c>
      <c r="J896" t="str">
        <f>VLOOKUP($C896,'Customers Raw'!$A$2:$I$1001,4,FALSE)</f>
        <v>46-55</v>
      </c>
      <c r="K896">
        <f>VLOOKUP($C896,'Customers Raw'!$A$2:$I$1001,5,FALSE)</f>
        <v>70000</v>
      </c>
      <c r="L896">
        <f>VLOOKUP($C896,'Customers Raw'!$A$2:$I$1001,6,FALSE)</f>
        <v>3</v>
      </c>
      <c r="M896" t="str">
        <f>VLOOKUP($C896,'Customers Raw'!$A$2:$I$1001,7,FALSE)</f>
        <v>Graduate Degree</v>
      </c>
      <c r="N896" t="str">
        <f>_xlfn.XLOOKUP(C896,'Customers Raw'!$A$2:$A$1001,'Customers Raw'!$I$2:$I$1001,,0)</f>
        <v>Serbia</v>
      </c>
    </row>
    <row r="897" spans="1:14" x14ac:dyDescent="0.2">
      <c r="A897" s="8">
        <v>896</v>
      </c>
      <c r="B897" s="17">
        <v>45228</v>
      </c>
      <c r="C897" s="7" t="s">
        <v>909</v>
      </c>
      <c r="D897" s="7" t="s">
        <v>16</v>
      </c>
      <c r="E897" s="8">
        <v>2</v>
      </c>
      <c r="F897" s="18">
        <v>25</v>
      </c>
      <c r="G897" s="19">
        <v>50</v>
      </c>
      <c r="H897" t="str">
        <f>VLOOKUP(C897,'Customers Raw'!$A$2:$G$1001,2,FALSE)</f>
        <v>Female</v>
      </c>
      <c r="I897">
        <f>VLOOKUP(C897,'Customers Raw'!$A$2:$I$1001,3,FALSE)</f>
        <v>30</v>
      </c>
      <c r="J897" t="str">
        <f>VLOOKUP($C897,'Customers Raw'!$A$2:$I$1001,4,FALSE)</f>
        <v>26-35</v>
      </c>
      <c r="K897">
        <f>VLOOKUP($C897,'Customers Raw'!$A$2:$I$1001,5,FALSE)</f>
        <v>50000</v>
      </c>
      <c r="L897">
        <f>VLOOKUP($C897,'Customers Raw'!$A$2:$I$1001,6,FALSE)</f>
        <v>4</v>
      </c>
      <c r="M897" t="str">
        <f>VLOOKUP($C897,'Customers Raw'!$A$2:$I$1001,7,FALSE)</f>
        <v>Bachelors</v>
      </c>
      <c r="N897" t="str">
        <f>_xlfn.XLOOKUP(C897,'Customers Raw'!$A$2:$A$1001,'Customers Raw'!$I$2:$I$1001,,0)</f>
        <v>Lithuania</v>
      </c>
    </row>
    <row r="898" spans="1:14" x14ac:dyDescent="0.2">
      <c r="A898" s="8">
        <v>897</v>
      </c>
      <c r="B898" s="17">
        <v>45195</v>
      </c>
      <c r="C898" s="7" t="s">
        <v>910</v>
      </c>
      <c r="D898" s="7" t="s">
        <v>16</v>
      </c>
      <c r="E898" s="8">
        <v>2</v>
      </c>
      <c r="F898" s="18">
        <v>50</v>
      </c>
      <c r="G898" s="19">
        <v>100</v>
      </c>
      <c r="H898" t="str">
        <f>VLOOKUP(C898,'Customers Raw'!$A$2:$G$1001,2,FALSE)</f>
        <v>Female</v>
      </c>
      <c r="I898">
        <f>VLOOKUP(C898,'Customers Raw'!$A$2:$I$1001,3,FALSE)</f>
        <v>64</v>
      </c>
      <c r="J898" t="str">
        <f>VLOOKUP($C898,'Customers Raw'!$A$2:$I$1001,4,FALSE)</f>
        <v>56-65</v>
      </c>
      <c r="K898">
        <f>VLOOKUP($C898,'Customers Raw'!$A$2:$I$1001,5,FALSE)</f>
        <v>50000</v>
      </c>
      <c r="L898">
        <f>VLOOKUP($C898,'Customers Raw'!$A$2:$I$1001,6,FALSE)</f>
        <v>1</v>
      </c>
      <c r="M898" t="str">
        <f>VLOOKUP($C898,'Customers Raw'!$A$2:$I$1001,7,FALSE)</f>
        <v>Bachelors</v>
      </c>
      <c r="N898" t="str">
        <f>_xlfn.XLOOKUP(C898,'Customers Raw'!$A$2:$A$1001,'Customers Raw'!$I$2:$I$1001,,0)</f>
        <v>Serbia</v>
      </c>
    </row>
    <row r="899" spans="1:14" x14ac:dyDescent="0.2">
      <c r="A899" s="8">
        <v>898</v>
      </c>
      <c r="B899" s="17">
        <v>45232</v>
      </c>
      <c r="C899" s="7" t="s">
        <v>911</v>
      </c>
      <c r="D899" s="7" t="s">
        <v>14</v>
      </c>
      <c r="E899" s="8">
        <v>3</v>
      </c>
      <c r="F899" s="18">
        <v>30</v>
      </c>
      <c r="G899" s="19">
        <v>90</v>
      </c>
      <c r="H899" t="str">
        <f>VLOOKUP(C899,'Customers Raw'!$A$2:$G$1001,2,FALSE)</f>
        <v>Female</v>
      </c>
      <c r="I899">
        <f>VLOOKUP(C899,'Customers Raw'!$A$2:$I$1001,3,FALSE)</f>
        <v>42</v>
      </c>
      <c r="J899" t="str">
        <f>VLOOKUP($C899,'Customers Raw'!$A$2:$I$1001,4,FALSE)</f>
        <v>36-45</v>
      </c>
      <c r="K899">
        <f>VLOOKUP($C899,'Customers Raw'!$A$2:$I$1001,5,FALSE)</f>
        <v>30000</v>
      </c>
      <c r="L899">
        <f>VLOOKUP($C899,'Customers Raw'!$A$2:$I$1001,6,FALSE)</f>
        <v>0</v>
      </c>
      <c r="M899" t="str">
        <f>VLOOKUP($C899,'Customers Raw'!$A$2:$I$1001,7,FALSE)</f>
        <v>Partial High School</v>
      </c>
      <c r="N899" t="str">
        <f>_xlfn.XLOOKUP(C899,'Customers Raw'!$A$2:$A$1001,'Customers Raw'!$I$2:$I$1001,,0)</f>
        <v>Italy</v>
      </c>
    </row>
    <row r="900" spans="1:14" x14ac:dyDescent="0.2">
      <c r="A900" s="8">
        <v>899</v>
      </c>
      <c r="B900" s="17">
        <v>45071</v>
      </c>
      <c r="C900" s="7" t="s">
        <v>912</v>
      </c>
      <c r="D900" s="7" t="s">
        <v>14</v>
      </c>
      <c r="E900" s="8">
        <v>2</v>
      </c>
      <c r="F900" s="18">
        <v>300</v>
      </c>
      <c r="G900" s="19">
        <v>600</v>
      </c>
      <c r="H900" t="str">
        <f>VLOOKUP(C900,'Customers Raw'!$A$2:$G$1001,2,FALSE)</f>
        <v>Male</v>
      </c>
      <c r="I900">
        <f>VLOOKUP(C900,'Customers Raw'!$A$2:$I$1001,3,FALSE)</f>
        <v>26</v>
      </c>
      <c r="J900" t="str">
        <f>VLOOKUP($C900,'Customers Raw'!$A$2:$I$1001,4,FALSE)</f>
        <v>26-35</v>
      </c>
      <c r="K900">
        <f>VLOOKUP($C900,'Customers Raw'!$A$2:$I$1001,5,FALSE)</f>
        <v>70000</v>
      </c>
      <c r="L900">
        <f>VLOOKUP($C900,'Customers Raw'!$A$2:$I$1001,6,FALSE)</f>
        <v>5</v>
      </c>
      <c r="M900" t="str">
        <f>VLOOKUP($C900,'Customers Raw'!$A$2:$I$1001,7,FALSE)</f>
        <v>Bachelors</v>
      </c>
      <c r="N900" t="str">
        <f>_xlfn.XLOOKUP(C900,'Customers Raw'!$A$2:$A$1001,'Customers Raw'!$I$2:$I$1001,,0)</f>
        <v>Italy</v>
      </c>
    </row>
    <row r="901" spans="1:14" x14ac:dyDescent="0.2">
      <c r="A901" s="8">
        <v>900</v>
      </c>
      <c r="B901" s="17">
        <v>44978</v>
      </c>
      <c r="C901" s="7" t="s">
        <v>913</v>
      </c>
      <c r="D901" s="7" t="s">
        <v>14</v>
      </c>
      <c r="E901" s="8">
        <v>2</v>
      </c>
      <c r="F901" s="18">
        <v>30</v>
      </c>
      <c r="G901" s="19">
        <v>60</v>
      </c>
      <c r="H901" t="str">
        <f>VLOOKUP(C901,'Customers Raw'!$A$2:$G$1001,2,FALSE)</f>
        <v>Male</v>
      </c>
      <c r="I901">
        <f>VLOOKUP(C901,'Customers Raw'!$A$2:$I$1001,3,FALSE)</f>
        <v>21</v>
      </c>
      <c r="J901" t="str">
        <f>VLOOKUP($C901,'Customers Raw'!$A$2:$I$1001,4,FALSE)</f>
        <v>18-25</v>
      </c>
      <c r="K901">
        <f>VLOOKUP($C901,'Customers Raw'!$A$2:$I$1001,5,FALSE)</f>
        <v>70000</v>
      </c>
      <c r="L901">
        <f>VLOOKUP($C901,'Customers Raw'!$A$2:$I$1001,6,FALSE)</f>
        <v>5</v>
      </c>
      <c r="M901" t="str">
        <f>VLOOKUP($C901,'Customers Raw'!$A$2:$I$1001,7,FALSE)</f>
        <v>Graduate Degree</v>
      </c>
      <c r="N901" t="str">
        <f>_xlfn.XLOOKUP(C901,'Customers Raw'!$A$2:$A$1001,'Customers Raw'!$I$2:$I$1001,,0)</f>
        <v>Belarus</v>
      </c>
    </row>
    <row r="902" spans="1:14" x14ac:dyDescent="0.2">
      <c r="A902" s="8">
        <v>901</v>
      </c>
      <c r="B902" s="17">
        <v>45026</v>
      </c>
      <c r="C902" s="7" t="s">
        <v>914</v>
      </c>
      <c r="D902" s="7" t="s">
        <v>16</v>
      </c>
      <c r="E902" s="8">
        <v>1</v>
      </c>
      <c r="F902" s="18">
        <v>30</v>
      </c>
      <c r="G902" s="19">
        <v>30</v>
      </c>
      <c r="H902" t="str">
        <f>VLOOKUP(C902,'Customers Raw'!$A$2:$G$1001,2,FALSE)</f>
        <v>Male</v>
      </c>
      <c r="I902">
        <f>VLOOKUP(C902,'Customers Raw'!$A$2:$I$1001,3,FALSE)</f>
        <v>31</v>
      </c>
      <c r="J902" t="str">
        <f>VLOOKUP($C902,'Customers Raw'!$A$2:$I$1001,4,FALSE)</f>
        <v>26-35</v>
      </c>
      <c r="K902">
        <f>VLOOKUP($C902,'Customers Raw'!$A$2:$I$1001,5,FALSE)</f>
        <v>40000</v>
      </c>
      <c r="L902">
        <f>VLOOKUP($C902,'Customers Raw'!$A$2:$I$1001,6,FALSE)</f>
        <v>4</v>
      </c>
      <c r="M902" t="str">
        <f>VLOOKUP($C902,'Customers Raw'!$A$2:$I$1001,7,FALSE)</f>
        <v>High School</v>
      </c>
      <c r="N902" t="str">
        <f>_xlfn.XLOOKUP(C902,'Customers Raw'!$A$2:$A$1001,'Customers Raw'!$I$2:$I$1001,,0)</f>
        <v>Monaco</v>
      </c>
    </row>
    <row r="903" spans="1:14" x14ac:dyDescent="0.2">
      <c r="A903" s="8">
        <v>902</v>
      </c>
      <c r="B903" s="17">
        <v>45078</v>
      </c>
      <c r="C903" s="7" t="s">
        <v>915</v>
      </c>
      <c r="D903" s="7" t="s">
        <v>11</v>
      </c>
      <c r="E903" s="8">
        <v>1</v>
      </c>
      <c r="F903" s="18">
        <v>50</v>
      </c>
      <c r="G903" s="19">
        <v>50</v>
      </c>
      <c r="H903" t="str">
        <f>VLOOKUP(C903,'Customers Raw'!$A$2:$G$1001,2,FALSE)</f>
        <v>Female</v>
      </c>
      <c r="I903">
        <f>VLOOKUP(C903,'Customers Raw'!$A$2:$I$1001,3,FALSE)</f>
        <v>54</v>
      </c>
      <c r="J903" t="str">
        <f>VLOOKUP($C903,'Customers Raw'!$A$2:$I$1001,4,FALSE)</f>
        <v>46-55</v>
      </c>
      <c r="K903">
        <f>VLOOKUP($C903,'Customers Raw'!$A$2:$I$1001,5,FALSE)</f>
        <v>60000</v>
      </c>
      <c r="L903">
        <f>VLOOKUP($C903,'Customers Raw'!$A$2:$I$1001,6,FALSE)</f>
        <v>4</v>
      </c>
      <c r="M903" t="str">
        <f>VLOOKUP($C903,'Customers Raw'!$A$2:$I$1001,7,FALSE)</f>
        <v>Bachelors</v>
      </c>
      <c r="N903" t="str">
        <f>_xlfn.XLOOKUP(C903,'Customers Raw'!$A$2:$A$1001,'Customers Raw'!$I$2:$I$1001,,0)</f>
        <v>Monaco</v>
      </c>
    </row>
    <row r="904" spans="1:14" x14ac:dyDescent="0.2">
      <c r="A904" s="8">
        <v>903</v>
      </c>
      <c r="B904" s="17">
        <v>45043</v>
      </c>
      <c r="C904" s="7" t="s">
        <v>916</v>
      </c>
      <c r="D904" s="7" t="s">
        <v>11</v>
      </c>
      <c r="E904" s="8">
        <v>4</v>
      </c>
      <c r="F904" s="18">
        <v>50</v>
      </c>
      <c r="G904" s="19">
        <v>200</v>
      </c>
      <c r="H904" t="str">
        <f>VLOOKUP(C904,'Customers Raw'!$A$2:$G$1001,2,FALSE)</f>
        <v>Female</v>
      </c>
      <c r="I904">
        <f>VLOOKUP(C904,'Customers Raw'!$A$2:$I$1001,3,FALSE)</f>
        <v>51</v>
      </c>
      <c r="J904" t="str">
        <f>VLOOKUP($C904,'Customers Raw'!$A$2:$I$1001,4,FALSE)</f>
        <v>46-55</v>
      </c>
      <c r="K904">
        <f>VLOOKUP($C904,'Customers Raw'!$A$2:$I$1001,5,FALSE)</f>
        <v>80000</v>
      </c>
      <c r="L904">
        <f>VLOOKUP($C904,'Customers Raw'!$A$2:$I$1001,6,FALSE)</f>
        <v>3</v>
      </c>
      <c r="M904" t="str">
        <f>VLOOKUP($C904,'Customers Raw'!$A$2:$I$1001,7,FALSE)</f>
        <v>Bachelors</v>
      </c>
      <c r="N904" t="str">
        <f>_xlfn.XLOOKUP(C904,'Customers Raw'!$A$2:$A$1001,'Customers Raw'!$I$2:$I$1001,,0)</f>
        <v>Macedonia</v>
      </c>
    </row>
    <row r="905" spans="1:14" x14ac:dyDescent="0.2">
      <c r="A905" s="8">
        <v>904</v>
      </c>
      <c r="B905" s="17">
        <v>45111</v>
      </c>
      <c r="C905" s="7" t="s">
        <v>917</v>
      </c>
      <c r="D905" s="7" t="s">
        <v>14</v>
      </c>
      <c r="E905" s="8">
        <v>1</v>
      </c>
      <c r="F905" s="18">
        <v>500</v>
      </c>
      <c r="G905" s="19">
        <v>500</v>
      </c>
      <c r="H905" t="str">
        <f>VLOOKUP(C905,'Customers Raw'!$A$2:$G$1001,2,FALSE)</f>
        <v>Male</v>
      </c>
      <c r="I905">
        <f>VLOOKUP(C905,'Customers Raw'!$A$2:$I$1001,3,FALSE)</f>
        <v>28</v>
      </c>
      <c r="J905" t="str">
        <f>VLOOKUP($C905,'Customers Raw'!$A$2:$I$1001,4,FALSE)</f>
        <v>26-35</v>
      </c>
      <c r="K905">
        <f>VLOOKUP($C905,'Customers Raw'!$A$2:$I$1001,5,FALSE)</f>
        <v>90000</v>
      </c>
      <c r="L905">
        <f>VLOOKUP($C905,'Customers Raw'!$A$2:$I$1001,6,FALSE)</f>
        <v>4</v>
      </c>
      <c r="M905" t="str">
        <f>VLOOKUP($C905,'Customers Raw'!$A$2:$I$1001,7,FALSE)</f>
        <v>Graduate Degree</v>
      </c>
      <c r="N905" t="str">
        <f>_xlfn.XLOOKUP(C905,'Customers Raw'!$A$2:$A$1001,'Customers Raw'!$I$2:$I$1001,,0)</f>
        <v>Guernsey</v>
      </c>
    </row>
    <row r="906" spans="1:14" x14ac:dyDescent="0.2">
      <c r="A906" s="8">
        <v>905</v>
      </c>
      <c r="B906" s="17">
        <v>45018</v>
      </c>
      <c r="C906" s="7" t="s">
        <v>918</v>
      </c>
      <c r="D906" s="7" t="s">
        <v>11</v>
      </c>
      <c r="E906" s="8">
        <v>1</v>
      </c>
      <c r="F906" s="18">
        <v>300</v>
      </c>
      <c r="G906" s="19">
        <v>300</v>
      </c>
      <c r="H906" t="str">
        <f>VLOOKUP(C906,'Customers Raw'!$A$2:$G$1001,2,FALSE)</f>
        <v>Male</v>
      </c>
      <c r="I906">
        <f>VLOOKUP(C906,'Customers Raw'!$A$2:$I$1001,3,FALSE)</f>
        <v>58</v>
      </c>
      <c r="J906" t="str">
        <f>VLOOKUP($C906,'Customers Raw'!$A$2:$I$1001,4,FALSE)</f>
        <v>56-65</v>
      </c>
      <c r="K906">
        <f>VLOOKUP($C906,'Customers Raw'!$A$2:$I$1001,5,FALSE)</f>
        <v>60000</v>
      </c>
      <c r="L906">
        <f>VLOOKUP($C906,'Customers Raw'!$A$2:$I$1001,6,FALSE)</f>
        <v>2</v>
      </c>
      <c r="M906" t="str">
        <f>VLOOKUP($C906,'Customers Raw'!$A$2:$I$1001,7,FALSE)</f>
        <v>Bachelors</v>
      </c>
      <c r="N906" t="str">
        <f>_xlfn.XLOOKUP(C906,'Customers Raw'!$A$2:$A$1001,'Customers Raw'!$I$2:$I$1001,,0)</f>
        <v>Romania</v>
      </c>
    </row>
    <row r="907" spans="1:14" x14ac:dyDescent="0.2">
      <c r="A907" s="8">
        <v>906</v>
      </c>
      <c r="B907" s="17">
        <v>45081</v>
      </c>
      <c r="C907" s="7" t="s">
        <v>919</v>
      </c>
      <c r="D907" s="7" t="s">
        <v>14</v>
      </c>
      <c r="E907" s="8">
        <v>1</v>
      </c>
      <c r="F907" s="18">
        <v>50</v>
      </c>
      <c r="G907" s="19">
        <v>50</v>
      </c>
      <c r="H907" t="str">
        <f>VLOOKUP(C907,'Customers Raw'!$A$2:$G$1001,2,FALSE)</f>
        <v>Female</v>
      </c>
      <c r="I907">
        <f>VLOOKUP(C907,'Customers Raw'!$A$2:$I$1001,3,FALSE)</f>
        <v>20</v>
      </c>
      <c r="J907" t="str">
        <f>VLOOKUP($C907,'Customers Raw'!$A$2:$I$1001,4,FALSE)</f>
        <v>18-25</v>
      </c>
      <c r="K907">
        <f>VLOOKUP($C907,'Customers Raw'!$A$2:$I$1001,5,FALSE)</f>
        <v>90000</v>
      </c>
      <c r="L907">
        <f>VLOOKUP($C907,'Customers Raw'!$A$2:$I$1001,6,FALSE)</f>
        <v>4</v>
      </c>
      <c r="M907" t="str">
        <f>VLOOKUP($C907,'Customers Raw'!$A$2:$I$1001,7,FALSE)</f>
        <v>Bachelors</v>
      </c>
      <c r="N907" t="str">
        <f>_xlfn.XLOOKUP(C907,'Customers Raw'!$A$2:$A$1001,'Customers Raw'!$I$2:$I$1001,,0)</f>
        <v>Norway</v>
      </c>
    </row>
    <row r="908" spans="1:14" x14ac:dyDescent="0.2">
      <c r="A908" s="8">
        <v>907</v>
      </c>
      <c r="B908" s="17">
        <v>44934</v>
      </c>
      <c r="C908" s="7" t="s">
        <v>920</v>
      </c>
      <c r="D908" s="7" t="s">
        <v>16</v>
      </c>
      <c r="E908" s="8">
        <v>1</v>
      </c>
      <c r="F908" s="18">
        <v>25</v>
      </c>
      <c r="G908" s="19">
        <v>25</v>
      </c>
      <c r="H908" t="str">
        <f>VLOOKUP(C908,'Customers Raw'!$A$2:$G$1001,2,FALSE)</f>
        <v>Female</v>
      </c>
      <c r="I908">
        <f>VLOOKUP(C908,'Customers Raw'!$A$2:$I$1001,3,FALSE)</f>
        <v>45</v>
      </c>
      <c r="J908" t="str">
        <f>VLOOKUP($C908,'Customers Raw'!$A$2:$I$1001,4,FALSE)</f>
        <v>36-45</v>
      </c>
      <c r="K908">
        <f>VLOOKUP($C908,'Customers Raw'!$A$2:$I$1001,5,FALSE)</f>
        <v>60000</v>
      </c>
      <c r="L908">
        <f>VLOOKUP($C908,'Customers Raw'!$A$2:$I$1001,6,FALSE)</f>
        <v>1</v>
      </c>
      <c r="M908" t="str">
        <f>VLOOKUP($C908,'Customers Raw'!$A$2:$I$1001,7,FALSE)</f>
        <v>Graduate Degree</v>
      </c>
      <c r="N908" t="str">
        <f>_xlfn.XLOOKUP(C908,'Customers Raw'!$A$2:$A$1001,'Customers Raw'!$I$2:$I$1001,,0)</f>
        <v>Slovakia</v>
      </c>
    </row>
    <row r="909" spans="1:14" x14ac:dyDescent="0.2">
      <c r="A909" s="8">
        <v>908</v>
      </c>
      <c r="B909" s="17">
        <v>45289</v>
      </c>
      <c r="C909" s="7" t="s">
        <v>921</v>
      </c>
      <c r="D909" s="7" t="s">
        <v>11</v>
      </c>
      <c r="E909" s="8">
        <v>4</v>
      </c>
      <c r="F909" s="18">
        <v>300</v>
      </c>
      <c r="G909" s="19">
        <v>1200</v>
      </c>
      <c r="H909" t="str">
        <f>VLOOKUP(C909,'Customers Raw'!$A$2:$G$1001,2,FALSE)</f>
        <v>Male</v>
      </c>
      <c r="I909">
        <f>VLOOKUP(C909,'Customers Raw'!$A$2:$I$1001,3,FALSE)</f>
        <v>46</v>
      </c>
      <c r="J909" t="str">
        <f>VLOOKUP($C909,'Customers Raw'!$A$2:$I$1001,4,FALSE)</f>
        <v>46-55</v>
      </c>
      <c r="K909">
        <f>VLOOKUP($C909,'Customers Raw'!$A$2:$I$1001,5,FALSE)</f>
        <v>50000</v>
      </c>
      <c r="L909">
        <f>VLOOKUP($C909,'Customers Raw'!$A$2:$I$1001,6,FALSE)</f>
        <v>4</v>
      </c>
      <c r="M909" t="str">
        <f>VLOOKUP($C909,'Customers Raw'!$A$2:$I$1001,7,FALSE)</f>
        <v>Bachelors</v>
      </c>
      <c r="N909" t="str">
        <f>_xlfn.XLOOKUP(C909,'Customers Raw'!$A$2:$A$1001,'Customers Raw'!$I$2:$I$1001,,0)</f>
        <v>Portugal</v>
      </c>
    </row>
    <row r="910" spans="1:14" x14ac:dyDescent="0.2">
      <c r="A910" s="8">
        <v>909</v>
      </c>
      <c r="B910" s="17">
        <v>45200</v>
      </c>
      <c r="C910" s="7" t="s">
        <v>922</v>
      </c>
      <c r="D910" s="7" t="s">
        <v>16</v>
      </c>
      <c r="E910" s="8">
        <v>1</v>
      </c>
      <c r="F910" s="18">
        <v>300</v>
      </c>
      <c r="G910" s="19">
        <v>300</v>
      </c>
      <c r="H910" t="str">
        <f>VLOOKUP(C910,'Customers Raw'!$A$2:$G$1001,2,FALSE)</f>
        <v>Male</v>
      </c>
      <c r="I910">
        <f>VLOOKUP(C910,'Customers Raw'!$A$2:$I$1001,3,FALSE)</f>
        <v>26</v>
      </c>
      <c r="J910" t="str">
        <f>VLOOKUP($C910,'Customers Raw'!$A$2:$I$1001,4,FALSE)</f>
        <v>26-35</v>
      </c>
      <c r="K910">
        <f>VLOOKUP($C910,'Customers Raw'!$A$2:$I$1001,5,FALSE)</f>
        <v>50000</v>
      </c>
      <c r="L910">
        <f>VLOOKUP($C910,'Customers Raw'!$A$2:$I$1001,6,FALSE)</f>
        <v>3</v>
      </c>
      <c r="M910" t="str">
        <f>VLOOKUP($C910,'Customers Raw'!$A$2:$I$1001,7,FALSE)</f>
        <v>Bachelors</v>
      </c>
      <c r="N910" t="str">
        <f>_xlfn.XLOOKUP(C910,'Customers Raw'!$A$2:$A$1001,'Customers Raw'!$I$2:$I$1001,,0)</f>
        <v>Finland</v>
      </c>
    </row>
    <row r="911" spans="1:14" x14ac:dyDescent="0.2">
      <c r="A911" s="8">
        <v>910</v>
      </c>
      <c r="B911" s="17">
        <v>44991</v>
      </c>
      <c r="C911" s="7" t="s">
        <v>923</v>
      </c>
      <c r="D911" s="7" t="s">
        <v>11</v>
      </c>
      <c r="E911" s="8">
        <v>3</v>
      </c>
      <c r="F911" s="18">
        <v>50</v>
      </c>
      <c r="G911" s="19">
        <v>150</v>
      </c>
      <c r="H911" t="str">
        <f>VLOOKUP(C911,'Customers Raw'!$A$2:$G$1001,2,FALSE)</f>
        <v>Female</v>
      </c>
      <c r="I911">
        <f>VLOOKUP(C911,'Customers Raw'!$A$2:$I$1001,3,FALSE)</f>
        <v>20</v>
      </c>
      <c r="J911" t="str">
        <f>VLOOKUP($C911,'Customers Raw'!$A$2:$I$1001,4,FALSE)</f>
        <v>18-25</v>
      </c>
      <c r="K911">
        <f>VLOOKUP($C911,'Customers Raw'!$A$2:$I$1001,5,FALSE)</f>
        <v>60000</v>
      </c>
      <c r="L911">
        <f>VLOOKUP($C911,'Customers Raw'!$A$2:$I$1001,6,FALSE)</f>
        <v>0</v>
      </c>
      <c r="M911" t="str">
        <f>VLOOKUP($C911,'Customers Raw'!$A$2:$I$1001,7,FALSE)</f>
        <v>Graduate Degree</v>
      </c>
      <c r="N911" t="str">
        <f>_xlfn.XLOOKUP(C911,'Customers Raw'!$A$2:$A$1001,'Customers Raw'!$I$2:$I$1001,,0)</f>
        <v>Estonia</v>
      </c>
    </row>
    <row r="912" spans="1:14" x14ac:dyDescent="0.2">
      <c r="A912" s="8">
        <v>911</v>
      </c>
      <c r="B912" s="17">
        <v>45067</v>
      </c>
      <c r="C912" s="7" t="s">
        <v>924</v>
      </c>
      <c r="D912" s="7" t="s">
        <v>16</v>
      </c>
      <c r="E912" s="8">
        <v>3</v>
      </c>
      <c r="F912" s="18">
        <v>300</v>
      </c>
      <c r="G912" s="19">
        <v>900</v>
      </c>
      <c r="H912" t="str">
        <f>VLOOKUP(C912,'Customers Raw'!$A$2:$G$1001,2,FALSE)</f>
        <v>Male</v>
      </c>
      <c r="I912">
        <f>VLOOKUP(C912,'Customers Raw'!$A$2:$I$1001,3,FALSE)</f>
        <v>42</v>
      </c>
      <c r="J912" t="str">
        <f>VLOOKUP($C912,'Customers Raw'!$A$2:$I$1001,4,FALSE)</f>
        <v>36-45</v>
      </c>
      <c r="K912">
        <f>VLOOKUP($C912,'Customers Raw'!$A$2:$I$1001,5,FALSE)</f>
        <v>40000</v>
      </c>
      <c r="L912">
        <f>VLOOKUP($C912,'Customers Raw'!$A$2:$I$1001,6,FALSE)</f>
        <v>4</v>
      </c>
      <c r="M912" t="str">
        <f>VLOOKUP($C912,'Customers Raw'!$A$2:$I$1001,7,FALSE)</f>
        <v>High School</v>
      </c>
      <c r="N912" t="str">
        <f>_xlfn.XLOOKUP(C912,'Customers Raw'!$A$2:$A$1001,'Customers Raw'!$I$2:$I$1001,,0)</f>
        <v>Serbia</v>
      </c>
    </row>
    <row r="913" spans="1:14" x14ac:dyDescent="0.2">
      <c r="A913" s="8">
        <v>912</v>
      </c>
      <c r="B913" s="17">
        <v>44950</v>
      </c>
      <c r="C913" s="7" t="s">
        <v>925</v>
      </c>
      <c r="D913" s="7" t="s">
        <v>11</v>
      </c>
      <c r="E913" s="8">
        <v>3</v>
      </c>
      <c r="F913" s="18">
        <v>50</v>
      </c>
      <c r="G913" s="19">
        <v>150</v>
      </c>
      <c r="H913" t="str">
        <f>VLOOKUP(C913,'Customers Raw'!$A$2:$G$1001,2,FALSE)</f>
        <v>Male</v>
      </c>
      <c r="I913">
        <f>VLOOKUP(C913,'Customers Raw'!$A$2:$I$1001,3,FALSE)</f>
        <v>51</v>
      </c>
      <c r="J913" t="str">
        <f>VLOOKUP($C913,'Customers Raw'!$A$2:$I$1001,4,FALSE)</f>
        <v>46-55</v>
      </c>
      <c r="K913">
        <f>VLOOKUP($C913,'Customers Raw'!$A$2:$I$1001,5,FALSE)</f>
        <v>80000</v>
      </c>
      <c r="L913">
        <f>VLOOKUP($C913,'Customers Raw'!$A$2:$I$1001,6,FALSE)</f>
        <v>5</v>
      </c>
      <c r="M913" t="str">
        <f>VLOOKUP($C913,'Customers Raw'!$A$2:$I$1001,7,FALSE)</f>
        <v>Bachelors</v>
      </c>
      <c r="N913" t="str">
        <f>_xlfn.XLOOKUP(C913,'Customers Raw'!$A$2:$A$1001,'Customers Raw'!$I$2:$I$1001,,0)</f>
        <v>Andorra</v>
      </c>
    </row>
    <row r="914" spans="1:14" x14ac:dyDescent="0.2">
      <c r="A914" s="8">
        <v>913</v>
      </c>
      <c r="B914" s="17">
        <v>44954</v>
      </c>
      <c r="C914" s="7" t="s">
        <v>926</v>
      </c>
      <c r="D914" s="7" t="s">
        <v>16</v>
      </c>
      <c r="E914" s="8">
        <v>3</v>
      </c>
      <c r="F914" s="18">
        <v>30</v>
      </c>
      <c r="G914" s="19">
        <v>90</v>
      </c>
      <c r="H914" t="str">
        <f>VLOOKUP(C914,'Customers Raw'!$A$2:$G$1001,2,FALSE)</f>
        <v>Male</v>
      </c>
      <c r="I914">
        <f>VLOOKUP(C914,'Customers Raw'!$A$2:$I$1001,3,FALSE)</f>
        <v>29</v>
      </c>
      <c r="J914" t="str">
        <f>VLOOKUP($C914,'Customers Raw'!$A$2:$I$1001,4,FALSE)</f>
        <v>26-35</v>
      </c>
      <c r="K914">
        <f>VLOOKUP($C914,'Customers Raw'!$A$2:$I$1001,5,FALSE)</f>
        <v>40000</v>
      </c>
      <c r="L914">
        <f>VLOOKUP($C914,'Customers Raw'!$A$2:$I$1001,6,FALSE)</f>
        <v>3</v>
      </c>
      <c r="M914" t="str">
        <f>VLOOKUP($C914,'Customers Raw'!$A$2:$I$1001,7,FALSE)</f>
        <v>Partial College</v>
      </c>
      <c r="N914" t="str">
        <f>_xlfn.XLOOKUP(C914,'Customers Raw'!$A$2:$A$1001,'Customers Raw'!$I$2:$I$1001,,0)</f>
        <v>Vatican City</v>
      </c>
    </row>
    <row r="915" spans="1:14" x14ac:dyDescent="0.2">
      <c r="A915" s="8">
        <v>914</v>
      </c>
      <c r="B915" s="17">
        <v>45210</v>
      </c>
      <c r="C915" s="7" t="s">
        <v>927</v>
      </c>
      <c r="D915" s="7" t="s">
        <v>16</v>
      </c>
      <c r="E915" s="8">
        <v>1</v>
      </c>
      <c r="F915" s="18">
        <v>500</v>
      </c>
      <c r="G915" s="19">
        <v>500</v>
      </c>
      <c r="H915" t="str">
        <f>VLOOKUP(C915,'Customers Raw'!$A$2:$G$1001,2,FALSE)</f>
        <v>Female</v>
      </c>
      <c r="I915">
        <f>VLOOKUP(C915,'Customers Raw'!$A$2:$I$1001,3,FALSE)</f>
        <v>59</v>
      </c>
      <c r="J915" t="str">
        <f>VLOOKUP($C915,'Customers Raw'!$A$2:$I$1001,4,FALSE)</f>
        <v>56-65</v>
      </c>
      <c r="K915">
        <f>VLOOKUP($C915,'Customers Raw'!$A$2:$I$1001,5,FALSE)</f>
        <v>60000</v>
      </c>
      <c r="L915">
        <f>VLOOKUP($C915,'Customers Raw'!$A$2:$I$1001,6,FALSE)</f>
        <v>2</v>
      </c>
      <c r="M915" t="str">
        <f>VLOOKUP($C915,'Customers Raw'!$A$2:$I$1001,7,FALSE)</f>
        <v>Bachelors</v>
      </c>
      <c r="N915" t="str">
        <f>_xlfn.XLOOKUP(C915,'Customers Raw'!$A$2:$A$1001,'Customers Raw'!$I$2:$I$1001,,0)</f>
        <v>Iceland</v>
      </c>
    </row>
    <row r="916" spans="1:14" x14ac:dyDescent="0.2">
      <c r="A916" s="8">
        <v>915</v>
      </c>
      <c r="B916" s="17">
        <v>45076</v>
      </c>
      <c r="C916" s="7" t="s">
        <v>928</v>
      </c>
      <c r="D916" s="7" t="s">
        <v>11</v>
      </c>
      <c r="E916" s="8">
        <v>3</v>
      </c>
      <c r="F916" s="18">
        <v>30</v>
      </c>
      <c r="G916" s="19">
        <v>90</v>
      </c>
      <c r="H916" t="str">
        <f>VLOOKUP(C916,'Customers Raw'!$A$2:$G$1001,2,FALSE)</f>
        <v>Female</v>
      </c>
      <c r="I916">
        <f>VLOOKUP(C916,'Customers Raw'!$A$2:$I$1001,3,FALSE)</f>
        <v>26</v>
      </c>
      <c r="J916" t="str">
        <f>VLOOKUP($C916,'Customers Raw'!$A$2:$I$1001,4,FALSE)</f>
        <v>26-35</v>
      </c>
      <c r="K916">
        <f>VLOOKUP($C916,'Customers Raw'!$A$2:$I$1001,5,FALSE)</f>
        <v>80000</v>
      </c>
      <c r="L916">
        <f>VLOOKUP($C916,'Customers Raw'!$A$2:$I$1001,6,FALSE)</f>
        <v>5</v>
      </c>
      <c r="M916" t="str">
        <f>VLOOKUP($C916,'Customers Raw'!$A$2:$I$1001,7,FALSE)</f>
        <v>Graduate Degree</v>
      </c>
      <c r="N916" t="str">
        <f>_xlfn.XLOOKUP(C916,'Customers Raw'!$A$2:$A$1001,'Customers Raw'!$I$2:$I$1001,,0)</f>
        <v>Ukraine</v>
      </c>
    </row>
    <row r="917" spans="1:14" x14ac:dyDescent="0.2">
      <c r="A917" s="8">
        <v>916</v>
      </c>
      <c r="B917" s="17">
        <v>45284</v>
      </c>
      <c r="C917" s="7" t="s">
        <v>929</v>
      </c>
      <c r="D917" s="7" t="s">
        <v>16</v>
      </c>
      <c r="E917" s="8">
        <v>1</v>
      </c>
      <c r="F917" s="18">
        <v>50</v>
      </c>
      <c r="G917" s="19">
        <v>50</v>
      </c>
      <c r="H917" t="str">
        <f>VLOOKUP(C917,'Customers Raw'!$A$2:$G$1001,2,FALSE)</f>
        <v>Female</v>
      </c>
      <c r="I917">
        <f>VLOOKUP(C917,'Customers Raw'!$A$2:$I$1001,3,FALSE)</f>
        <v>32</v>
      </c>
      <c r="J917" t="str">
        <f>VLOOKUP($C917,'Customers Raw'!$A$2:$I$1001,4,FALSE)</f>
        <v>26-35</v>
      </c>
      <c r="K917">
        <f>VLOOKUP($C917,'Customers Raw'!$A$2:$I$1001,5,FALSE)</f>
        <v>60000</v>
      </c>
      <c r="L917">
        <f>VLOOKUP($C917,'Customers Raw'!$A$2:$I$1001,6,FALSE)</f>
        <v>3</v>
      </c>
      <c r="M917" t="str">
        <f>VLOOKUP($C917,'Customers Raw'!$A$2:$I$1001,7,FALSE)</f>
        <v>Graduate Degree</v>
      </c>
      <c r="N917" t="str">
        <f>_xlfn.XLOOKUP(C917,'Customers Raw'!$A$2:$A$1001,'Customers Raw'!$I$2:$I$1001,,0)</f>
        <v>Gibraltar</v>
      </c>
    </row>
    <row r="918" spans="1:14" x14ac:dyDescent="0.2">
      <c r="A918" s="8">
        <v>917</v>
      </c>
      <c r="B918" s="17">
        <v>44991</v>
      </c>
      <c r="C918" s="7" t="s">
        <v>930</v>
      </c>
      <c r="D918" s="7" t="s">
        <v>16</v>
      </c>
      <c r="E918" s="8">
        <v>4</v>
      </c>
      <c r="F918" s="18">
        <v>50</v>
      </c>
      <c r="G918" s="19">
        <v>200</v>
      </c>
      <c r="H918" t="str">
        <f>VLOOKUP(C918,'Customers Raw'!$A$2:$G$1001,2,FALSE)</f>
        <v>Female</v>
      </c>
      <c r="I918">
        <f>VLOOKUP(C918,'Customers Raw'!$A$2:$I$1001,3,FALSE)</f>
        <v>57</v>
      </c>
      <c r="J918" t="str">
        <f>VLOOKUP($C918,'Customers Raw'!$A$2:$I$1001,4,FALSE)</f>
        <v>56-65</v>
      </c>
      <c r="K918">
        <f>VLOOKUP($C918,'Customers Raw'!$A$2:$I$1001,5,FALSE)</f>
        <v>70000</v>
      </c>
      <c r="L918">
        <f>VLOOKUP($C918,'Customers Raw'!$A$2:$I$1001,6,FALSE)</f>
        <v>3</v>
      </c>
      <c r="M918" t="str">
        <f>VLOOKUP($C918,'Customers Raw'!$A$2:$I$1001,7,FALSE)</f>
        <v>Graduate Degree</v>
      </c>
      <c r="N918" t="str">
        <f>_xlfn.XLOOKUP(C918,'Customers Raw'!$A$2:$A$1001,'Customers Raw'!$I$2:$I$1001,,0)</f>
        <v>Andorra</v>
      </c>
    </row>
    <row r="919" spans="1:14" x14ac:dyDescent="0.2">
      <c r="A919" s="8">
        <v>918</v>
      </c>
      <c r="B919" s="17">
        <v>45253</v>
      </c>
      <c r="C919" s="7" t="s">
        <v>931</v>
      </c>
      <c r="D919" s="7" t="s">
        <v>16</v>
      </c>
      <c r="E919" s="8">
        <v>3</v>
      </c>
      <c r="F919" s="18">
        <v>30</v>
      </c>
      <c r="G919" s="19">
        <v>90</v>
      </c>
      <c r="H919" t="str">
        <f>VLOOKUP(C919,'Customers Raw'!$A$2:$G$1001,2,FALSE)</f>
        <v>Female</v>
      </c>
      <c r="I919">
        <f>VLOOKUP(C919,'Customers Raw'!$A$2:$I$1001,3,FALSE)</f>
        <v>42</v>
      </c>
      <c r="J919" t="str">
        <f>VLOOKUP($C919,'Customers Raw'!$A$2:$I$1001,4,FALSE)</f>
        <v>36-45</v>
      </c>
      <c r="K919">
        <f>VLOOKUP($C919,'Customers Raw'!$A$2:$I$1001,5,FALSE)</f>
        <v>110000</v>
      </c>
      <c r="L919">
        <f>VLOOKUP($C919,'Customers Raw'!$A$2:$I$1001,6,FALSE)</f>
        <v>3</v>
      </c>
      <c r="M919" t="str">
        <f>VLOOKUP($C919,'Customers Raw'!$A$2:$I$1001,7,FALSE)</f>
        <v>Bachelors</v>
      </c>
      <c r="N919" t="str">
        <f>_xlfn.XLOOKUP(C919,'Customers Raw'!$A$2:$A$1001,'Customers Raw'!$I$2:$I$1001,,0)</f>
        <v>Romania</v>
      </c>
    </row>
    <row r="920" spans="1:14" x14ac:dyDescent="0.2">
      <c r="A920" s="8">
        <v>919</v>
      </c>
      <c r="B920" s="17">
        <v>45178</v>
      </c>
      <c r="C920" s="7" t="s">
        <v>932</v>
      </c>
      <c r="D920" s="7" t="s">
        <v>11</v>
      </c>
      <c r="E920" s="8">
        <v>2</v>
      </c>
      <c r="F920" s="18">
        <v>25</v>
      </c>
      <c r="G920" s="19">
        <v>50</v>
      </c>
      <c r="H920" t="str">
        <f>VLOOKUP(C920,'Customers Raw'!$A$2:$G$1001,2,FALSE)</f>
        <v>Female</v>
      </c>
      <c r="I920">
        <f>VLOOKUP(C920,'Customers Raw'!$A$2:$I$1001,3,FALSE)</f>
        <v>22</v>
      </c>
      <c r="J920" t="str">
        <f>VLOOKUP($C920,'Customers Raw'!$A$2:$I$1001,4,FALSE)</f>
        <v>18-25</v>
      </c>
      <c r="K920">
        <f>VLOOKUP($C920,'Customers Raw'!$A$2:$I$1001,5,FALSE)</f>
        <v>70000</v>
      </c>
      <c r="L920">
        <f>VLOOKUP($C920,'Customers Raw'!$A$2:$I$1001,6,FALSE)</f>
        <v>0</v>
      </c>
      <c r="M920" t="str">
        <f>VLOOKUP($C920,'Customers Raw'!$A$2:$I$1001,7,FALSE)</f>
        <v>Partial College</v>
      </c>
      <c r="N920" t="str">
        <f>_xlfn.XLOOKUP(C920,'Customers Raw'!$A$2:$A$1001,'Customers Raw'!$I$2:$I$1001,,0)</f>
        <v>Finland</v>
      </c>
    </row>
    <row r="921" spans="1:14" x14ac:dyDescent="0.2">
      <c r="A921" s="8">
        <v>920</v>
      </c>
      <c r="B921" s="17">
        <v>44979</v>
      </c>
      <c r="C921" s="7" t="s">
        <v>933</v>
      </c>
      <c r="D921" s="7" t="s">
        <v>11</v>
      </c>
      <c r="E921" s="8">
        <v>3</v>
      </c>
      <c r="F921" s="18">
        <v>25</v>
      </c>
      <c r="G921" s="19">
        <v>75</v>
      </c>
      <c r="H921" t="str">
        <f>VLOOKUP(C921,'Customers Raw'!$A$2:$G$1001,2,FALSE)</f>
        <v>Female</v>
      </c>
      <c r="I921">
        <f>VLOOKUP(C921,'Customers Raw'!$A$2:$I$1001,3,FALSE)</f>
        <v>28</v>
      </c>
      <c r="J921" t="str">
        <f>VLOOKUP($C921,'Customers Raw'!$A$2:$I$1001,4,FALSE)</f>
        <v>26-35</v>
      </c>
      <c r="K921">
        <f>VLOOKUP($C921,'Customers Raw'!$A$2:$I$1001,5,FALSE)</f>
        <v>40000</v>
      </c>
      <c r="L921">
        <f>VLOOKUP($C921,'Customers Raw'!$A$2:$I$1001,6,FALSE)</f>
        <v>4</v>
      </c>
      <c r="M921" t="str">
        <f>VLOOKUP($C921,'Customers Raw'!$A$2:$I$1001,7,FALSE)</f>
        <v>High School</v>
      </c>
      <c r="N921" t="str">
        <f>_xlfn.XLOOKUP(C921,'Customers Raw'!$A$2:$A$1001,'Customers Raw'!$I$2:$I$1001,,0)</f>
        <v>Spain</v>
      </c>
    </row>
    <row r="922" spans="1:14" x14ac:dyDescent="0.2">
      <c r="A922" s="8">
        <v>921</v>
      </c>
      <c r="B922" s="17">
        <v>44933</v>
      </c>
      <c r="C922" s="7" t="s">
        <v>934</v>
      </c>
      <c r="D922" s="7" t="s">
        <v>16</v>
      </c>
      <c r="E922" s="8">
        <v>3</v>
      </c>
      <c r="F922" s="18">
        <v>25</v>
      </c>
      <c r="G922" s="19">
        <v>75</v>
      </c>
      <c r="H922" t="str">
        <f>VLOOKUP(C922,'Customers Raw'!$A$2:$G$1001,2,FALSE)</f>
        <v>Male</v>
      </c>
      <c r="I922">
        <f>VLOOKUP(C922,'Customers Raw'!$A$2:$I$1001,3,FALSE)</f>
        <v>51</v>
      </c>
      <c r="J922" t="str">
        <f>VLOOKUP($C922,'Customers Raw'!$A$2:$I$1001,4,FALSE)</f>
        <v>46-55</v>
      </c>
      <c r="K922">
        <f>VLOOKUP($C922,'Customers Raw'!$A$2:$I$1001,5,FALSE)</f>
        <v>30000</v>
      </c>
      <c r="L922">
        <f>VLOOKUP($C922,'Customers Raw'!$A$2:$I$1001,6,FALSE)</f>
        <v>2</v>
      </c>
      <c r="M922" t="str">
        <f>VLOOKUP($C922,'Customers Raw'!$A$2:$I$1001,7,FALSE)</f>
        <v>High School</v>
      </c>
      <c r="N922" t="str">
        <f>_xlfn.XLOOKUP(C922,'Customers Raw'!$A$2:$A$1001,'Customers Raw'!$I$2:$I$1001,,0)</f>
        <v>Ukraine</v>
      </c>
    </row>
    <row r="923" spans="1:14" x14ac:dyDescent="0.2">
      <c r="A923" s="8">
        <v>922</v>
      </c>
      <c r="B923" s="17">
        <v>45220</v>
      </c>
      <c r="C923" s="7" t="s">
        <v>935</v>
      </c>
      <c r="D923" s="7" t="s">
        <v>16</v>
      </c>
      <c r="E923" s="8">
        <v>1</v>
      </c>
      <c r="F923" s="18">
        <v>50</v>
      </c>
      <c r="G923" s="19">
        <v>50</v>
      </c>
      <c r="H923" t="str">
        <f>VLOOKUP(C923,'Customers Raw'!$A$2:$G$1001,2,FALSE)</f>
        <v>Male</v>
      </c>
      <c r="I923">
        <f>VLOOKUP(C923,'Customers Raw'!$A$2:$I$1001,3,FALSE)</f>
        <v>41</v>
      </c>
      <c r="J923" t="str">
        <f>VLOOKUP($C923,'Customers Raw'!$A$2:$I$1001,4,FALSE)</f>
        <v>36-45</v>
      </c>
      <c r="K923">
        <f>VLOOKUP($C923,'Customers Raw'!$A$2:$I$1001,5,FALSE)</f>
        <v>70000</v>
      </c>
      <c r="L923">
        <f>VLOOKUP($C923,'Customers Raw'!$A$2:$I$1001,6,FALSE)</f>
        <v>3</v>
      </c>
      <c r="M923" t="str">
        <f>VLOOKUP($C923,'Customers Raw'!$A$2:$I$1001,7,FALSE)</f>
        <v>Partial College</v>
      </c>
      <c r="N923" t="str">
        <f>_xlfn.XLOOKUP(C923,'Customers Raw'!$A$2:$A$1001,'Customers Raw'!$I$2:$I$1001,,0)</f>
        <v>Bulgaria</v>
      </c>
    </row>
    <row r="924" spans="1:14" x14ac:dyDescent="0.2">
      <c r="A924" s="8">
        <v>923</v>
      </c>
      <c r="B924" s="17">
        <v>45072</v>
      </c>
      <c r="C924" s="7" t="s">
        <v>936</v>
      </c>
      <c r="D924" s="7" t="s">
        <v>11</v>
      </c>
      <c r="E924" s="8">
        <v>3</v>
      </c>
      <c r="F924" s="18">
        <v>300</v>
      </c>
      <c r="G924" s="19">
        <v>900</v>
      </c>
      <c r="H924" t="str">
        <f>VLOOKUP(C924,'Customers Raw'!$A$2:$G$1001,2,FALSE)</f>
        <v>Male</v>
      </c>
      <c r="I924">
        <f>VLOOKUP(C924,'Customers Raw'!$A$2:$I$1001,3,FALSE)</f>
        <v>32</v>
      </c>
      <c r="J924" t="str">
        <f>VLOOKUP($C924,'Customers Raw'!$A$2:$I$1001,4,FALSE)</f>
        <v>26-35</v>
      </c>
      <c r="K924">
        <f>VLOOKUP($C924,'Customers Raw'!$A$2:$I$1001,5,FALSE)</f>
        <v>40000</v>
      </c>
      <c r="L924">
        <f>VLOOKUP($C924,'Customers Raw'!$A$2:$I$1001,6,FALSE)</f>
        <v>3</v>
      </c>
      <c r="M924" t="str">
        <f>VLOOKUP($C924,'Customers Raw'!$A$2:$I$1001,7,FALSE)</f>
        <v>Partial College</v>
      </c>
      <c r="N924" t="str">
        <f>_xlfn.XLOOKUP(C924,'Customers Raw'!$A$2:$A$1001,'Customers Raw'!$I$2:$I$1001,,0)</f>
        <v>Bulgaria</v>
      </c>
    </row>
    <row r="925" spans="1:14" x14ac:dyDescent="0.2">
      <c r="A925" s="8">
        <v>924</v>
      </c>
      <c r="B925" s="17">
        <v>45167</v>
      </c>
      <c r="C925" s="7" t="s">
        <v>937</v>
      </c>
      <c r="D925" s="7" t="s">
        <v>11</v>
      </c>
      <c r="E925" s="8">
        <v>2</v>
      </c>
      <c r="F925" s="18">
        <v>50</v>
      </c>
      <c r="G925" s="19">
        <v>100</v>
      </c>
      <c r="H925" t="str">
        <f>VLOOKUP(C925,'Customers Raw'!$A$2:$G$1001,2,FALSE)</f>
        <v>Male</v>
      </c>
      <c r="I925">
        <f>VLOOKUP(C925,'Customers Raw'!$A$2:$I$1001,3,FALSE)</f>
        <v>55</v>
      </c>
      <c r="J925" t="str">
        <f>VLOOKUP($C925,'Customers Raw'!$A$2:$I$1001,4,FALSE)</f>
        <v>46-55</v>
      </c>
      <c r="K925">
        <f>VLOOKUP($C925,'Customers Raw'!$A$2:$I$1001,5,FALSE)</f>
        <v>70000</v>
      </c>
      <c r="L925">
        <f>VLOOKUP($C925,'Customers Raw'!$A$2:$I$1001,6,FALSE)</f>
        <v>3</v>
      </c>
      <c r="M925" t="str">
        <f>VLOOKUP($C925,'Customers Raw'!$A$2:$I$1001,7,FALSE)</f>
        <v>Graduate Degree</v>
      </c>
      <c r="N925" t="str">
        <f>_xlfn.XLOOKUP(C925,'Customers Raw'!$A$2:$A$1001,'Customers Raw'!$I$2:$I$1001,,0)</f>
        <v>Sweden</v>
      </c>
    </row>
    <row r="926" spans="1:14" x14ac:dyDescent="0.2">
      <c r="A926" s="8">
        <v>925</v>
      </c>
      <c r="B926" s="17">
        <v>45172</v>
      </c>
      <c r="C926" s="7" t="s">
        <v>938</v>
      </c>
      <c r="D926" s="7" t="s">
        <v>16</v>
      </c>
      <c r="E926" s="8">
        <v>1</v>
      </c>
      <c r="F926" s="18">
        <v>300</v>
      </c>
      <c r="G926" s="19">
        <v>300</v>
      </c>
      <c r="H926" t="str">
        <f>VLOOKUP(C926,'Customers Raw'!$A$2:$G$1001,2,FALSE)</f>
        <v>Male</v>
      </c>
      <c r="I926">
        <f>VLOOKUP(C926,'Customers Raw'!$A$2:$I$1001,3,FALSE)</f>
        <v>25</v>
      </c>
      <c r="J926" t="str">
        <f>VLOOKUP($C926,'Customers Raw'!$A$2:$I$1001,4,FALSE)</f>
        <v>18-25</v>
      </c>
      <c r="K926">
        <f>VLOOKUP($C926,'Customers Raw'!$A$2:$I$1001,5,FALSE)</f>
        <v>90000</v>
      </c>
      <c r="L926">
        <f>VLOOKUP($C926,'Customers Raw'!$A$2:$I$1001,6,FALSE)</f>
        <v>2</v>
      </c>
      <c r="M926" t="str">
        <f>VLOOKUP($C926,'Customers Raw'!$A$2:$I$1001,7,FALSE)</f>
        <v>Partial College</v>
      </c>
      <c r="N926" t="str">
        <f>_xlfn.XLOOKUP(C926,'Customers Raw'!$A$2:$A$1001,'Customers Raw'!$I$2:$I$1001,,0)</f>
        <v>Sweden</v>
      </c>
    </row>
    <row r="927" spans="1:14" x14ac:dyDescent="0.2">
      <c r="A927" s="8">
        <v>926</v>
      </c>
      <c r="B927" s="17">
        <v>45152</v>
      </c>
      <c r="C927" s="7" t="s">
        <v>939</v>
      </c>
      <c r="D927" s="7" t="s">
        <v>16</v>
      </c>
      <c r="E927" s="8">
        <v>1</v>
      </c>
      <c r="F927" s="18">
        <v>30</v>
      </c>
      <c r="G927" s="19">
        <v>30</v>
      </c>
      <c r="H927" t="str">
        <f>VLOOKUP(C927,'Customers Raw'!$A$2:$G$1001,2,FALSE)</f>
        <v>Male</v>
      </c>
      <c r="I927">
        <f>VLOOKUP(C927,'Customers Raw'!$A$2:$I$1001,3,FALSE)</f>
        <v>22</v>
      </c>
      <c r="J927" t="str">
        <f>VLOOKUP($C927,'Customers Raw'!$A$2:$I$1001,4,FALSE)</f>
        <v>18-25</v>
      </c>
      <c r="K927">
        <f>VLOOKUP($C927,'Customers Raw'!$A$2:$I$1001,5,FALSE)</f>
        <v>50000</v>
      </c>
      <c r="L927">
        <f>VLOOKUP($C927,'Customers Raw'!$A$2:$I$1001,6,FALSE)</f>
        <v>0</v>
      </c>
      <c r="M927" t="str">
        <f>VLOOKUP($C927,'Customers Raw'!$A$2:$I$1001,7,FALSE)</f>
        <v>Graduate Degree</v>
      </c>
      <c r="N927" t="str">
        <f>_xlfn.XLOOKUP(C927,'Customers Raw'!$A$2:$A$1001,'Customers Raw'!$I$2:$I$1001,,0)</f>
        <v>Switzerland</v>
      </c>
    </row>
    <row r="928" spans="1:14" x14ac:dyDescent="0.2">
      <c r="A928" s="8">
        <v>927</v>
      </c>
      <c r="B928" s="17">
        <v>45101</v>
      </c>
      <c r="C928" s="7" t="s">
        <v>940</v>
      </c>
      <c r="D928" s="7" t="s">
        <v>16</v>
      </c>
      <c r="E928" s="8">
        <v>4</v>
      </c>
      <c r="F928" s="18">
        <v>500</v>
      </c>
      <c r="G928" s="19">
        <v>2000</v>
      </c>
      <c r="H928" t="str">
        <f>VLOOKUP(C928,'Customers Raw'!$A$2:$G$1001,2,FALSE)</f>
        <v>Male</v>
      </c>
      <c r="I928">
        <f>VLOOKUP(C928,'Customers Raw'!$A$2:$I$1001,3,FALSE)</f>
        <v>43</v>
      </c>
      <c r="J928" t="str">
        <f>VLOOKUP($C928,'Customers Raw'!$A$2:$I$1001,4,FALSE)</f>
        <v>36-45</v>
      </c>
      <c r="K928">
        <f>VLOOKUP($C928,'Customers Raw'!$A$2:$I$1001,5,FALSE)</f>
        <v>40000</v>
      </c>
      <c r="L928">
        <f>VLOOKUP($C928,'Customers Raw'!$A$2:$I$1001,6,FALSE)</f>
        <v>2</v>
      </c>
      <c r="M928" t="str">
        <f>VLOOKUP($C928,'Customers Raw'!$A$2:$I$1001,7,FALSE)</f>
        <v>High School</v>
      </c>
      <c r="N928" t="str">
        <f>_xlfn.XLOOKUP(C928,'Customers Raw'!$A$2:$A$1001,'Customers Raw'!$I$2:$I$1001,,0)</f>
        <v>Belgium</v>
      </c>
    </row>
    <row r="929" spans="1:14" x14ac:dyDescent="0.2">
      <c r="A929" s="8">
        <v>928</v>
      </c>
      <c r="B929" s="17">
        <v>45021</v>
      </c>
      <c r="C929" s="7" t="s">
        <v>941</v>
      </c>
      <c r="D929" s="7" t="s">
        <v>14</v>
      </c>
      <c r="E929" s="8">
        <v>4</v>
      </c>
      <c r="F929" s="18">
        <v>300</v>
      </c>
      <c r="G929" s="19">
        <v>1200</v>
      </c>
      <c r="H929" t="str">
        <f>VLOOKUP(C929,'Customers Raw'!$A$2:$G$1001,2,FALSE)</f>
        <v>Female</v>
      </c>
      <c r="I929">
        <f>VLOOKUP(C929,'Customers Raw'!$A$2:$I$1001,3,FALSE)</f>
        <v>35</v>
      </c>
      <c r="J929" t="str">
        <f>VLOOKUP($C929,'Customers Raw'!$A$2:$I$1001,4,FALSE)</f>
        <v>26-35</v>
      </c>
      <c r="K929">
        <f>VLOOKUP($C929,'Customers Raw'!$A$2:$I$1001,5,FALSE)</f>
        <v>70000</v>
      </c>
      <c r="L929">
        <f>VLOOKUP($C929,'Customers Raw'!$A$2:$I$1001,6,FALSE)</f>
        <v>0</v>
      </c>
      <c r="M929" t="str">
        <f>VLOOKUP($C929,'Customers Raw'!$A$2:$I$1001,7,FALSE)</f>
        <v>Graduate Degree</v>
      </c>
      <c r="N929" t="str">
        <f>_xlfn.XLOOKUP(C929,'Customers Raw'!$A$2:$A$1001,'Customers Raw'!$I$2:$I$1001,,0)</f>
        <v>Liechtenstein</v>
      </c>
    </row>
    <row r="930" spans="1:14" x14ac:dyDescent="0.2">
      <c r="A930" s="8">
        <v>929</v>
      </c>
      <c r="B930" s="17">
        <v>44953</v>
      </c>
      <c r="C930" s="7" t="s">
        <v>942</v>
      </c>
      <c r="D930" s="7" t="s">
        <v>11</v>
      </c>
      <c r="E930" s="8">
        <v>3</v>
      </c>
      <c r="F930" s="18">
        <v>25</v>
      </c>
      <c r="G930" s="19">
        <v>75</v>
      </c>
      <c r="H930" t="str">
        <f>VLOOKUP(C930,'Customers Raw'!$A$2:$G$1001,2,FALSE)</f>
        <v>Female</v>
      </c>
      <c r="I930">
        <f>VLOOKUP(C930,'Customers Raw'!$A$2:$I$1001,3,FALSE)</f>
        <v>23</v>
      </c>
      <c r="J930" t="str">
        <f>VLOOKUP($C930,'Customers Raw'!$A$2:$I$1001,4,FALSE)</f>
        <v>18-25</v>
      </c>
      <c r="K930">
        <f>VLOOKUP($C930,'Customers Raw'!$A$2:$I$1001,5,FALSE)</f>
        <v>60000</v>
      </c>
      <c r="L930">
        <f>VLOOKUP($C930,'Customers Raw'!$A$2:$I$1001,6,FALSE)</f>
        <v>2</v>
      </c>
      <c r="M930" t="str">
        <f>VLOOKUP($C930,'Customers Raw'!$A$2:$I$1001,7,FALSE)</f>
        <v>High School</v>
      </c>
      <c r="N930" t="str">
        <f>_xlfn.XLOOKUP(C930,'Customers Raw'!$A$2:$A$1001,'Customers Raw'!$I$2:$I$1001,,0)</f>
        <v>Poland</v>
      </c>
    </row>
    <row r="931" spans="1:14" x14ac:dyDescent="0.2">
      <c r="A931" s="8">
        <v>930</v>
      </c>
      <c r="B931" s="17">
        <v>45056</v>
      </c>
      <c r="C931" s="7" t="s">
        <v>943</v>
      </c>
      <c r="D931" s="7" t="s">
        <v>14</v>
      </c>
      <c r="E931" s="8">
        <v>4</v>
      </c>
      <c r="F931" s="18">
        <v>50</v>
      </c>
      <c r="G931" s="19">
        <v>200</v>
      </c>
      <c r="H931" t="str">
        <f>VLOOKUP(C931,'Customers Raw'!$A$2:$G$1001,2,FALSE)</f>
        <v>Male</v>
      </c>
      <c r="I931">
        <f>VLOOKUP(C931,'Customers Raw'!$A$2:$I$1001,3,FALSE)</f>
        <v>54</v>
      </c>
      <c r="J931" t="str">
        <f>VLOOKUP($C931,'Customers Raw'!$A$2:$I$1001,4,FALSE)</f>
        <v>46-55</v>
      </c>
      <c r="K931">
        <f>VLOOKUP($C931,'Customers Raw'!$A$2:$I$1001,5,FALSE)</f>
        <v>60000</v>
      </c>
      <c r="L931">
        <f>VLOOKUP($C931,'Customers Raw'!$A$2:$I$1001,6,FALSE)</f>
        <v>2</v>
      </c>
      <c r="M931" t="str">
        <f>VLOOKUP($C931,'Customers Raw'!$A$2:$I$1001,7,FALSE)</f>
        <v>High School</v>
      </c>
      <c r="N931" t="str">
        <f>_xlfn.XLOOKUP(C931,'Customers Raw'!$A$2:$A$1001,'Customers Raw'!$I$2:$I$1001,,0)</f>
        <v>Guernsey</v>
      </c>
    </row>
    <row r="932" spans="1:14" x14ac:dyDescent="0.2">
      <c r="A932" s="8">
        <v>931</v>
      </c>
      <c r="B932" s="17">
        <v>45171</v>
      </c>
      <c r="C932" s="7" t="s">
        <v>944</v>
      </c>
      <c r="D932" s="7" t="s">
        <v>11</v>
      </c>
      <c r="E932" s="8">
        <v>4</v>
      </c>
      <c r="F932" s="18">
        <v>30</v>
      </c>
      <c r="G932" s="19">
        <v>120</v>
      </c>
      <c r="H932" t="str">
        <f>VLOOKUP(C932,'Customers Raw'!$A$2:$G$1001,2,FALSE)</f>
        <v>Male</v>
      </c>
      <c r="I932">
        <f>VLOOKUP(C932,'Customers Raw'!$A$2:$I$1001,3,FALSE)</f>
        <v>30</v>
      </c>
      <c r="J932" t="str">
        <f>VLOOKUP($C932,'Customers Raw'!$A$2:$I$1001,4,FALSE)</f>
        <v>26-35</v>
      </c>
      <c r="K932">
        <f>VLOOKUP($C932,'Customers Raw'!$A$2:$I$1001,5,FALSE)</f>
        <v>70000</v>
      </c>
      <c r="L932">
        <f>VLOOKUP($C932,'Customers Raw'!$A$2:$I$1001,6,FALSE)</f>
        <v>5</v>
      </c>
      <c r="M932" t="str">
        <f>VLOOKUP($C932,'Customers Raw'!$A$2:$I$1001,7,FALSE)</f>
        <v>Graduate Degree</v>
      </c>
      <c r="N932" t="str">
        <f>_xlfn.XLOOKUP(C932,'Customers Raw'!$A$2:$A$1001,'Customers Raw'!$I$2:$I$1001,,0)</f>
        <v>Portugal</v>
      </c>
    </row>
    <row r="933" spans="1:14" x14ac:dyDescent="0.2">
      <c r="A933" s="8">
        <v>932</v>
      </c>
      <c r="B933" s="17">
        <v>44985</v>
      </c>
      <c r="C933" s="7" t="s">
        <v>945</v>
      </c>
      <c r="D933" s="7" t="s">
        <v>11</v>
      </c>
      <c r="E933" s="8">
        <v>4</v>
      </c>
      <c r="F933" s="18">
        <v>25</v>
      </c>
      <c r="G933" s="19">
        <v>100</v>
      </c>
      <c r="H933" t="str">
        <f>VLOOKUP(C933,'Customers Raw'!$A$2:$G$1001,2,FALSE)</f>
        <v>Female</v>
      </c>
      <c r="I933">
        <f>VLOOKUP(C933,'Customers Raw'!$A$2:$I$1001,3,FALSE)</f>
        <v>45</v>
      </c>
      <c r="J933" t="str">
        <f>VLOOKUP($C933,'Customers Raw'!$A$2:$I$1001,4,FALSE)</f>
        <v>36-45</v>
      </c>
      <c r="K933">
        <f>VLOOKUP($C933,'Customers Raw'!$A$2:$I$1001,5,FALSE)</f>
        <v>40000</v>
      </c>
      <c r="L933">
        <f>VLOOKUP($C933,'Customers Raw'!$A$2:$I$1001,6,FALSE)</f>
        <v>1</v>
      </c>
      <c r="M933" t="str">
        <f>VLOOKUP($C933,'Customers Raw'!$A$2:$I$1001,7,FALSE)</f>
        <v>Partial College</v>
      </c>
      <c r="N933" t="str">
        <f>_xlfn.XLOOKUP(C933,'Customers Raw'!$A$2:$A$1001,'Customers Raw'!$I$2:$I$1001,,0)</f>
        <v>United Kingdom</v>
      </c>
    </row>
    <row r="934" spans="1:14" x14ac:dyDescent="0.2">
      <c r="A934" s="8">
        <v>933</v>
      </c>
      <c r="B934" s="17">
        <v>44960</v>
      </c>
      <c r="C934" s="7" t="s">
        <v>946</v>
      </c>
      <c r="D934" s="7" t="s">
        <v>11</v>
      </c>
      <c r="E934" s="8">
        <v>1</v>
      </c>
      <c r="F934" s="18">
        <v>30</v>
      </c>
      <c r="G934" s="19">
        <v>30</v>
      </c>
      <c r="H934" t="str">
        <f>VLOOKUP(C934,'Customers Raw'!$A$2:$G$1001,2,FALSE)</f>
        <v>Male</v>
      </c>
      <c r="I934">
        <f>VLOOKUP(C934,'Customers Raw'!$A$2:$I$1001,3,FALSE)</f>
        <v>22</v>
      </c>
      <c r="J934" t="str">
        <f>VLOOKUP($C934,'Customers Raw'!$A$2:$I$1001,4,FALSE)</f>
        <v>18-25</v>
      </c>
      <c r="K934">
        <f>VLOOKUP($C934,'Customers Raw'!$A$2:$I$1001,5,FALSE)</f>
        <v>40000</v>
      </c>
      <c r="L934">
        <f>VLOOKUP($C934,'Customers Raw'!$A$2:$I$1001,6,FALSE)</f>
        <v>0</v>
      </c>
      <c r="M934" t="str">
        <f>VLOOKUP($C934,'Customers Raw'!$A$2:$I$1001,7,FALSE)</f>
        <v>High School</v>
      </c>
      <c r="N934" t="str">
        <f>_xlfn.XLOOKUP(C934,'Customers Raw'!$A$2:$A$1001,'Customers Raw'!$I$2:$I$1001,,0)</f>
        <v>Gibraltar</v>
      </c>
    </row>
    <row r="935" spans="1:14" x14ac:dyDescent="0.2">
      <c r="A935" s="8">
        <v>934</v>
      </c>
      <c r="B935" s="17">
        <v>45132</v>
      </c>
      <c r="C935" s="7" t="s">
        <v>947</v>
      </c>
      <c r="D935" s="7" t="s">
        <v>11</v>
      </c>
      <c r="E935" s="8">
        <v>1</v>
      </c>
      <c r="F935" s="18">
        <v>500</v>
      </c>
      <c r="G935" s="19">
        <v>500</v>
      </c>
      <c r="H935" t="str">
        <f>VLOOKUP(C935,'Customers Raw'!$A$2:$G$1001,2,FALSE)</f>
        <v>Male</v>
      </c>
      <c r="I935">
        <f>VLOOKUP(C935,'Customers Raw'!$A$2:$I$1001,3,FALSE)</f>
        <v>30</v>
      </c>
      <c r="J935" t="str">
        <f>VLOOKUP($C935,'Customers Raw'!$A$2:$I$1001,4,FALSE)</f>
        <v>26-35</v>
      </c>
      <c r="K935">
        <f>VLOOKUP($C935,'Customers Raw'!$A$2:$I$1001,5,FALSE)</f>
        <v>60000</v>
      </c>
      <c r="L935">
        <f>VLOOKUP($C935,'Customers Raw'!$A$2:$I$1001,6,FALSE)</f>
        <v>0</v>
      </c>
      <c r="M935" t="str">
        <f>VLOOKUP($C935,'Customers Raw'!$A$2:$I$1001,7,FALSE)</f>
        <v>Partial College</v>
      </c>
      <c r="N935" t="str">
        <f>_xlfn.XLOOKUP(C935,'Customers Raw'!$A$2:$A$1001,'Customers Raw'!$I$2:$I$1001,,0)</f>
        <v>Italy</v>
      </c>
    </row>
    <row r="936" spans="1:14" x14ac:dyDescent="0.2">
      <c r="A936" s="8">
        <v>935</v>
      </c>
      <c r="B936" s="17">
        <v>45178</v>
      </c>
      <c r="C936" s="7" t="s">
        <v>948</v>
      </c>
      <c r="D936" s="7" t="s">
        <v>11</v>
      </c>
      <c r="E936" s="8">
        <v>1</v>
      </c>
      <c r="F936" s="18">
        <v>50</v>
      </c>
      <c r="G936" s="19">
        <v>50</v>
      </c>
      <c r="H936" t="str">
        <f>VLOOKUP(C936,'Customers Raw'!$A$2:$G$1001,2,FALSE)</f>
        <v>Female</v>
      </c>
      <c r="I936">
        <f>VLOOKUP(C936,'Customers Raw'!$A$2:$I$1001,3,FALSE)</f>
        <v>34</v>
      </c>
      <c r="J936" t="str">
        <f>VLOOKUP($C936,'Customers Raw'!$A$2:$I$1001,4,FALSE)</f>
        <v>26-35</v>
      </c>
      <c r="K936">
        <f>VLOOKUP($C936,'Customers Raw'!$A$2:$I$1001,5,FALSE)</f>
        <v>60000</v>
      </c>
      <c r="L936">
        <f>VLOOKUP($C936,'Customers Raw'!$A$2:$I$1001,6,FALSE)</f>
        <v>2</v>
      </c>
      <c r="M936" t="str">
        <f>VLOOKUP($C936,'Customers Raw'!$A$2:$I$1001,7,FALSE)</f>
        <v>Bachelors</v>
      </c>
      <c r="N936" t="str">
        <f>_xlfn.XLOOKUP(C936,'Customers Raw'!$A$2:$A$1001,'Customers Raw'!$I$2:$I$1001,,0)</f>
        <v>Faroe Is.</v>
      </c>
    </row>
    <row r="937" spans="1:14" x14ac:dyDescent="0.2">
      <c r="A937" s="8">
        <v>936</v>
      </c>
      <c r="B937" s="17">
        <v>44964</v>
      </c>
      <c r="C937" s="7" t="s">
        <v>949</v>
      </c>
      <c r="D937" s="7" t="s">
        <v>11</v>
      </c>
      <c r="E937" s="8">
        <v>4</v>
      </c>
      <c r="F937" s="18">
        <v>50</v>
      </c>
      <c r="G937" s="19">
        <v>200</v>
      </c>
      <c r="H937" t="str">
        <f>VLOOKUP(C937,'Customers Raw'!$A$2:$G$1001,2,FALSE)</f>
        <v>Male</v>
      </c>
      <c r="I937">
        <f>VLOOKUP(C937,'Customers Raw'!$A$2:$I$1001,3,FALSE)</f>
        <v>57</v>
      </c>
      <c r="J937" t="str">
        <f>VLOOKUP($C937,'Customers Raw'!$A$2:$I$1001,4,FALSE)</f>
        <v>56-65</v>
      </c>
      <c r="K937">
        <f>VLOOKUP($C937,'Customers Raw'!$A$2:$I$1001,5,FALSE)</f>
        <v>60000</v>
      </c>
      <c r="L937">
        <f>VLOOKUP($C937,'Customers Raw'!$A$2:$I$1001,6,FALSE)</f>
        <v>1</v>
      </c>
      <c r="M937" t="str">
        <f>VLOOKUP($C937,'Customers Raw'!$A$2:$I$1001,7,FALSE)</f>
        <v>Partial College</v>
      </c>
      <c r="N937" t="str">
        <f>_xlfn.XLOOKUP(C937,'Customers Raw'!$A$2:$A$1001,'Customers Raw'!$I$2:$I$1001,,0)</f>
        <v>Montenegro</v>
      </c>
    </row>
    <row r="938" spans="1:14" x14ac:dyDescent="0.2">
      <c r="A938" s="8">
        <v>937</v>
      </c>
      <c r="B938" s="17">
        <v>45222</v>
      </c>
      <c r="C938" s="7" t="s">
        <v>950</v>
      </c>
      <c r="D938" s="7" t="s">
        <v>11</v>
      </c>
      <c r="E938" s="8">
        <v>1</v>
      </c>
      <c r="F938" s="18">
        <v>500</v>
      </c>
      <c r="G938" s="19">
        <v>500</v>
      </c>
      <c r="H938" t="str">
        <f>VLOOKUP(C938,'Customers Raw'!$A$2:$G$1001,2,FALSE)</f>
        <v>Female</v>
      </c>
      <c r="I938">
        <f>VLOOKUP(C938,'Customers Raw'!$A$2:$I$1001,3,FALSE)</f>
        <v>62</v>
      </c>
      <c r="J938" t="str">
        <f>VLOOKUP($C938,'Customers Raw'!$A$2:$I$1001,4,FALSE)</f>
        <v>56-65</v>
      </c>
      <c r="K938">
        <f>VLOOKUP($C938,'Customers Raw'!$A$2:$I$1001,5,FALSE)</f>
        <v>60000</v>
      </c>
      <c r="L938">
        <f>VLOOKUP($C938,'Customers Raw'!$A$2:$I$1001,6,FALSE)</f>
        <v>4</v>
      </c>
      <c r="M938" t="str">
        <f>VLOOKUP($C938,'Customers Raw'!$A$2:$I$1001,7,FALSE)</f>
        <v>Bachelors</v>
      </c>
      <c r="N938" t="str">
        <f>_xlfn.XLOOKUP(C938,'Customers Raw'!$A$2:$A$1001,'Customers Raw'!$I$2:$I$1001,,0)</f>
        <v>Portugal</v>
      </c>
    </row>
    <row r="939" spans="1:14" x14ac:dyDescent="0.2">
      <c r="A939" s="8">
        <v>938</v>
      </c>
      <c r="B939" s="17">
        <v>45249</v>
      </c>
      <c r="C939" s="7" t="s">
        <v>951</v>
      </c>
      <c r="D939" s="7" t="s">
        <v>14</v>
      </c>
      <c r="E939" s="8">
        <v>4</v>
      </c>
      <c r="F939" s="18">
        <v>50</v>
      </c>
      <c r="G939" s="19">
        <v>200</v>
      </c>
      <c r="H939" t="str">
        <f>VLOOKUP(C939,'Customers Raw'!$A$2:$G$1001,2,FALSE)</f>
        <v>Male</v>
      </c>
      <c r="I939">
        <f>VLOOKUP(C939,'Customers Raw'!$A$2:$I$1001,3,FALSE)</f>
        <v>49</v>
      </c>
      <c r="J939" t="str">
        <f>VLOOKUP($C939,'Customers Raw'!$A$2:$I$1001,4,FALSE)</f>
        <v>46-55</v>
      </c>
      <c r="K939">
        <f>VLOOKUP($C939,'Customers Raw'!$A$2:$I$1001,5,FALSE)</f>
        <v>70000</v>
      </c>
      <c r="L939">
        <f>VLOOKUP($C939,'Customers Raw'!$A$2:$I$1001,6,FALSE)</f>
        <v>4</v>
      </c>
      <c r="M939" t="str">
        <f>VLOOKUP($C939,'Customers Raw'!$A$2:$I$1001,7,FALSE)</f>
        <v>Graduate Degree</v>
      </c>
      <c r="N939" t="str">
        <f>_xlfn.XLOOKUP(C939,'Customers Raw'!$A$2:$A$1001,'Customers Raw'!$I$2:$I$1001,,0)</f>
        <v>Andorra</v>
      </c>
    </row>
    <row r="940" spans="1:14" x14ac:dyDescent="0.2">
      <c r="A940" s="8">
        <v>939</v>
      </c>
      <c r="B940" s="17">
        <v>45278</v>
      </c>
      <c r="C940" s="7" t="s">
        <v>952</v>
      </c>
      <c r="D940" s="7" t="s">
        <v>16</v>
      </c>
      <c r="E940" s="8">
        <v>1</v>
      </c>
      <c r="F940" s="18">
        <v>300</v>
      </c>
      <c r="G940" s="19">
        <v>300</v>
      </c>
      <c r="H940" t="str">
        <f>VLOOKUP(C940,'Customers Raw'!$A$2:$G$1001,2,FALSE)</f>
        <v>Female</v>
      </c>
      <c r="I940">
        <f>VLOOKUP(C940,'Customers Raw'!$A$2:$I$1001,3,FALSE)</f>
        <v>46</v>
      </c>
      <c r="J940" t="str">
        <f>VLOOKUP($C940,'Customers Raw'!$A$2:$I$1001,4,FALSE)</f>
        <v>46-55</v>
      </c>
      <c r="K940">
        <f>VLOOKUP($C940,'Customers Raw'!$A$2:$I$1001,5,FALSE)</f>
        <v>40000</v>
      </c>
      <c r="L940">
        <f>VLOOKUP($C940,'Customers Raw'!$A$2:$I$1001,6,FALSE)</f>
        <v>0</v>
      </c>
      <c r="M940" t="str">
        <f>VLOOKUP($C940,'Customers Raw'!$A$2:$I$1001,7,FALSE)</f>
        <v>High School</v>
      </c>
      <c r="N940" t="str">
        <f>_xlfn.XLOOKUP(C940,'Customers Raw'!$A$2:$A$1001,'Customers Raw'!$I$2:$I$1001,,0)</f>
        <v>Hungary</v>
      </c>
    </row>
    <row r="941" spans="1:14" x14ac:dyDescent="0.2">
      <c r="A941" s="8">
        <v>940</v>
      </c>
      <c r="B941" s="17">
        <v>44954</v>
      </c>
      <c r="C941" s="7" t="s">
        <v>953</v>
      </c>
      <c r="D941" s="7" t="s">
        <v>16</v>
      </c>
      <c r="E941" s="8">
        <v>1</v>
      </c>
      <c r="F941" s="18">
        <v>30</v>
      </c>
      <c r="G941" s="19">
        <v>30</v>
      </c>
      <c r="H941" t="str">
        <f>VLOOKUP(C941,'Customers Raw'!$A$2:$G$1001,2,FALSE)</f>
        <v>Female</v>
      </c>
      <c r="I941">
        <f>VLOOKUP(C941,'Customers Raw'!$A$2:$I$1001,3,FALSE)</f>
        <v>20</v>
      </c>
      <c r="J941" t="str">
        <f>VLOOKUP($C941,'Customers Raw'!$A$2:$I$1001,4,FALSE)</f>
        <v>18-25</v>
      </c>
      <c r="K941">
        <f>VLOOKUP($C941,'Customers Raw'!$A$2:$I$1001,5,FALSE)</f>
        <v>80000</v>
      </c>
      <c r="L941">
        <f>VLOOKUP($C941,'Customers Raw'!$A$2:$I$1001,6,FALSE)</f>
        <v>2</v>
      </c>
      <c r="M941" t="str">
        <f>VLOOKUP($C941,'Customers Raw'!$A$2:$I$1001,7,FALSE)</f>
        <v>Partial High School</v>
      </c>
      <c r="N941" t="str">
        <f>_xlfn.XLOOKUP(C941,'Customers Raw'!$A$2:$A$1001,'Customers Raw'!$I$2:$I$1001,,0)</f>
        <v>Iceland</v>
      </c>
    </row>
    <row r="942" spans="1:14" x14ac:dyDescent="0.2">
      <c r="A942" s="8">
        <v>941</v>
      </c>
      <c r="B942" s="17">
        <v>45004</v>
      </c>
      <c r="C942" s="7" t="s">
        <v>954</v>
      </c>
      <c r="D942" s="7" t="s">
        <v>14</v>
      </c>
      <c r="E942" s="8">
        <v>2</v>
      </c>
      <c r="F942" s="18">
        <v>25</v>
      </c>
      <c r="G942" s="19">
        <v>50</v>
      </c>
      <c r="H942" t="str">
        <f>VLOOKUP(C942,'Customers Raw'!$A$2:$G$1001,2,FALSE)</f>
        <v>Female</v>
      </c>
      <c r="I942">
        <f>VLOOKUP(C942,'Customers Raw'!$A$2:$I$1001,3,FALSE)</f>
        <v>57</v>
      </c>
      <c r="J942" t="str">
        <f>VLOOKUP($C942,'Customers Raw'!$A$2:$I$1001,4,FALSE)</f>
        <v>56-65</v>
      </c>
      <c r="K942">
        <f>VLOOKUP($C942,'Customers Raw'!$A$2:$I$1001,5,FALSE)</f>
        <v>60000</v>
      </c>
      <c r="L942">
        <f>VLOOKUP($C942,'Customers Raw'!$A$2:$I$1001,6,FALSE)</f>
        <v>1</v>
      </c>
      <c r="M942" t="str">
        <f>VLOOKUP($C942,'Customers Raw'!$A$2:$I$1001,7,FALSE)</f>
        <v>Graduate Degree</v>
      </c>
      <c r="N942" t="str">
        <f>_xlfn.XLOOKUP(C942,'Customers Raw'!$A$2:$A$1001,'Customers Raw'!$I$2:$I$1001,,0)</f>
        <v>Slovenia</v>
      </c>
    </row>
    <row r="943" spans="1:14" x14ac:dyDescent="0.2">
      <c r="A943" s="8">
        <v>942</v>
      </c>
      <c r="B943" s="17">
        <v>45003</v>
      </c>
      <c r="C943" s="7" t="s">
        <v>955</v>
      </c>
      <c r="D943" s="7" t="s">
        <v>14</v>
      </c>
      <c r="E943" s="8">
        <v>3</v>
      </c>
      <c r="F943" s="18">
        <v>500</v>
      </c>
      <c r="G943" s="19">
        <v>1500</v>
      </c>
      <c r="H943" t="str">
        <f>VLOOKUP(C943,'Customers Raw'!$A$2:$G$1001,2,FALSE)</f>
        <v>Male</v>
      </c>
      <c r="I943">
        <f>VLOOKUP(C943,'Customers Raw'!$A$2:$I$1001,3,FALSE)</f>
        <v>51</v>
      </c>
      <c r="J943" t="str">
        <f>VLOOKUP($C943,'Customers Raw'!$A$2:$I$1001,4,FALSE)</f>
        <v>46-55</v>
      </c>
      <c r="K943">
        <f>VLOOKUP($C943,'Customers Raw'!$A$2:$I$1001,5,FALSE)</f>
        <v>60000</v>
      </c>
      <c r="L943">
        <f>VLOOKUP($C943,'Customers Raw'!$A$2:$I$1001,6,FALSE)</f>
        <v>1</v>
      </c>
      <c r="M943" t="str">
        <f>VLOOKUP($C943,'Customers Raw'!$A$2:$I$1001,7,FALSE)</f>
        <v>Graduate Degree</v>
      </c>
      <c r="N943" t="str">
        <f>_xlfn.XLOOKUP(C943,'Customers Raw'!$A$2:$A$1001,'Customers Raw'!$I$2:$I$1001,,0)</f>
        <v>Monaco</v>
      </c>
    </row>
    <row r="944" spans="1:14" x14ac:dyDescent="0.2">
      <c r="A944" s="8">
        <v>943</v>
      </c>
      <c r="B944" s="17">
        <v>45215</v>
      </c>
      <c r="C944" s="7" t="s">
        <v>956</v>
      </c>
      <c r="D944" s="7" t="s">
        <v>14</v>
      </c>
      <c r="E944" s="8">
        <v>4</v>
      </c>
      <c r="F944" s="18">
        <v>300</v>
      </c>
      <c r="G944" s="19">
        <v>1200</v>
      </c>
      <c r="H944" t="str">
        <f>VLOOKUP(C944,'Customers Raw'!$A$2:$G$1001,2,FALSE)</f>
        <v>Female</v>
      </c>
      <c r="I944">
        <f>VLOOKUP(C944,'Customers Raw'!$A$2:$I$1001,3,FALSE)</f>
        <v>57</v>
      </c>
      <c r="J944" t="str">
        <f>VLOOKUP($C944,'Customers Raw'!$A$2:$I$1001,4,FALSE)</f>
        <v>56-65</v>
      </c>
      <c r="K944">
        <f>VLOOKUP($C944,'Customers Raw'!$A$2:$I$1001,5,FALSE)</f>
        <v>40000</v>
      </c>
      <c r="L944">
        <f>VLOOKUP($C944,'Customers Raw'!$A$2:$I$1001,6,FALSE)</f>
        <v>3</v>
      </c>
      <c r="M944" t="str">
        <f>VLOOKUP($C944,'Customers Raw'!$A$2:$I$1001,7,FALSE)</f>
        <v>Partial College</v>
      </c>
      <c r="N944" t="str">
        <f>_xlfn.XLOOKUP(C944,'Customers Raw'!$A$2:$A$1001,'Customers Raw'!$I$2:$I$1001,,0)</f>
        <v>Latvia</v>
      </c>
    </row>
    <row r="945" spans="1:14" x14ac:dyDescent="0.2">
      <c r="A945" s="8">
        <v>944</v>
      </c>
      <c r="B945" s="17">
        <v>45082</v>
      </c>
      <c r="C945" s="7" t="s">
        <v>957</v>
      </c>
      <c r="D945" s="7" t="s">
        <v>14</v>
      </c>
      <c r="E945" s="8">
        <v>2</v>
      </c>
      <c r="F945" s="18">
        <v>25</v>
      </c>
      <c r="G945" s="19">
        <v>50</v>
      </c>
      <c r="H945" t="str">
        <f>VLOOKUP(C945,'Customers Raw'!$A$2:$G$1001,2,FALSE)</f>
        <v>Male</v>
      </c>
      <c r="I945">
        <f>VLOOKUP(C945,'Customers Raw'!$A$2:$I$1001,3,FALSE)</f>
        <v>44</v>
      </c>
      <c r="J945" t="str">
        <f>VLOOKUP($C945,'Customers Raw'!$A$2:$I$1001,4,FALSE)</f>
        <v>36-45</v>
      </c>
      <c r="K945">
        <f>VLOOKUP($C945,'Customers Raw'!$A$2:$I$1001,5,FALSE)</f>
        <v>60000</v>
      </c>
      <c r="L945">
        <f>VLOOKUP($C945,'Customers Raw'!$A$2:$I$1001,6,FALSE)</f>
        <v>4</v>
      </c>
      <c r="M945" t="str">
        <f>VLOOKUP($C945,'Customers Raw'!$A$2:$I$1001,7,FALSE)</f>
        <v>Bachelors</v>
      </c>
      <c r="N945" t="str">
        <f>_xlfn.XLOOKUP(C945,'Customers Raw'!$A$2:$A$1001,'Customers Raw'!$I$2:$I$1001,,0)</f>
        <v>Netherlands</v>
      </c>
    </row>
    <row r="946" spans="1:14" x14ac:dyDescent="0.2">
      <c r="A946" s="8">
        <v>945</v>
      </c>
      <c r="B946" s="17">
        <v>44970</v>
      </c>
      <c r="C946" s="7" t="s">
        <v>958</v>
      </c>
      <c r="D946" s="7" t="s">
        <v>11</v>
      </c>
      <c r="E946" s="8">
        <v>1</v>
      </c>
      <c r="F946" s="18">
        <v>25</v>
      </c>
      <c r="G946" s="19">
        <v>25</v>
      </c>
      <c r="H946" t="str">
        <f>VLOOKUP(C946,'Customers Raw'!$A$2:$G$1001,2,FALSE)</f>
        <v>Male</v>
      </c>
      <c r="I946">
        <f>VLOOKUP(C946,'Customers Raw'!$A$2:$I$1001,3,FALSE)</f>
        <v>30</v>
      </c>
      <c r="J946" t="str">
        <f>VLOOKUP($C946,'Customers Raw'!$A$2:$I$1001,4,FALSE)</f>
        <v>26-35</v>
      </c>
      <c r="K946">
        <f>VLOOKUP($C946,'Customers Raw'!$A$2:$I$1001,5,FALSE)</f>
        <v>50000</v>
      </c>
      <c r="L946">
        <f>VLOOKUP($C946,'Customers Raw'!$A$2:$I$1001,6,FALSE)</f>
        <v>1</v>
      </c>
      <c r="M946" t="str">
        <f>VLOOKUP($C946,'Customers Raw'!$A$2:$I$1001,7,FALSE)</f>
        <v>Bachelors</v>
      </c>
      <c r="N946" t="str">
        <f>_xlfn.XLOOKUP(C946,'Customers Raw'!$A$2:$A$1001,'Customers Raw'!$I$2:$I$1001,,0)</f>
        <v>Macedonia</v>
      </c>
    </row>
    <row r="947" spans="1:14" x14ac:dyDescent="0.2">
      <c r="A947" s="8">
        <v>946</v>
      </c>
      <c r="B947" s="17">
        <v>45054</v>
      </c>
      <c r="C947" s="7" t="s">
        <v>959</v>
      </c>
      <c r="D947" s="7" t="s">
        <v>16</v>
      </c>
      <c r="E947" s="8">
        <v>4</v>
      </c>
      <c r="F947" s="18">
        <v>500</v>
      </c>
      <c r="G947" s="19">
        <v>2000</v>
      </c>
      <c r="H947" t="str">
        <f>VLOOKUP(C947,'Customers Raw'!$A$2:$G$1001,2,FALSE)</f>
        <v>Male</v>
      </c>
      <c r="I947">
        <f>VLOOKUP(C947,'Customers Raw'!$A$2:$I$1001,3,FALSE)</f>
        <v>62</v>
      </c>
      <c r="J947" t="str">
        <f>VLOOKUP($C947,'Customers Raw'!$A$2:$I$1001,4,FALSE)</f>
        <v>56-65</v>
      </c>
      <c r="K947">
        <f>VLOOKUP($C947,'Customers Raw'!$A$2:$I$1001,5,FALSE)</f>
        <v>50000</v>
      </c>
      <c r="L947">
        <f>VLOOKUP($C947,'Customers Raw'!$A$2:$I$1001,6,FALSE)</f>
        <v>2</v>
      </c>
      <c r="M947" t="str">
        <f>VLOOKUP($C947,'Customers Raw'!$A$2:$I$1001,7,FALSE)</f>
        <v>Bachelors</v>
      </c>
      <c r="N947" t="str">
        <f>_xlfn.XLOOKUP(C947,'Customers Raw'!$A$2:$A$1001,'Customers Raw'!$I$2:$I$1001,,0)</f>
        <v>Switzerland</v>
      </c>
    </row>
    <row r="948" spans="1:14" x14ac:dyDescent="0.2">
      <c r="A948" s="8">
        <v>947</v>
      </c>
      <c r="B948" s="17">
        <v>44987</v>
      </c>
      <c r="C948" s="7" t="s">
        <v>960</v>
      </c>
      <c r="D948" s="7" t="s">
        <v>11</v>
      </c>
      <c r="E948" s="8">
        <v>1</v>
      </c>
      <c r="F948" s="18">
        <v>300</v>
      </c>
      <c r="G948" s="19">
        <v>300</v>
      </c>
      <c r="H948" t="str">
        <f>VLOOKUP(C948,'Customers Raw'!$A$2:$G$1001,2,FALSE)</f>
        <v>Male</v>
      </c>
      <c r="I948">
        <f>VLOOKUP(C948,'Customers Raw'!$A$2:$I$1001,3,FALSE)</f>
        <v>50</v>
      </c>
      <c r="J948" t="str">
        <f>VLOOKUP($C948,'Customers Raw'!$A$2:$I$1001,4,FALSE)</f>
        <v>46-55</v>
      </c>
      <c r="K948">
        <f>VLOOKUP($C948,'Customers Raw'!$A$2:$I$1001,5,FALSE)</f>
        <v>90000</v>
      </c>
      <c r="L948">
        <f>VLOOKUP($C948,'Customers Raw'!$A$2:$I$1001,6,FALSE)</f>
        <v>5</v>
      </c>
      <c r="M948" t="str">
        <f>VLOOKUP($C948,'Customers Raw'!$A$2:$I$1001,7,FALSE)</f>
        <v>Bachelors</v>
      </c>
      <c r="N948" t="str">
        <f>_xlfn.XLOOKUP(C948,'Customers Raw'!$A$2:$A$1001,'Customers Raw'!$I$2:$I$1001,,0)</f>
        <v>Poland</v>
      </c>
    </row>
    <row r="949" spans="1:14" x14ac:dyDescent="0.2">
      <c r="A949" s="8">
        <v>948</v>
      </c>
      <c r="B949" s="17">
        <v>45212</v>
      </c>
      <c r="C949" s="7" t="s">
        <v>961</v>
      </c>
      <c r="D949" s="7" t="s">
        <v>16</v>
      </c>
      <c r="E949" s="8">
        <v>3</v>
      </c>
      <c r="F949" s="18">
        <v>25</v>
      </c>
      <c r="G949" s="19">
        <v>75</v>
      </c>
      <c r="H949" t="str">
        <f>VLOOKUP(C949,'Customers Raw'!$A$2:$G$1001,2,FALSE)</f>
        <v>Female</v>
      </c>
      <c r="I949">
        <f>VLOOKUP(C949,'Customers Raw'!$A$2:$I$1001,3,FALSE)</f>
        <v>23</v>
      </c>
      <c r="J949" t="str">
        <f>VLOOKUP($C949,'Customers Raw'!$A$2:$I$1001,4,FALSE)</f>
        <v>18-25</v>
      </c>
      <c r="K949">
        <f>VLOOKUP($C949,'Customers Raw'!$A$2:$I$1001,5,FALSE)</f>
        <v>90000</v>
      </c>
      <c r="L949">
        <f>VLOOKUP($C949,'Customers Raw'!$A$2:$I$1001,6,FALSE)</f>
        <v>4</v>
      </c>
      <c r="M949" t="str">
        <f>VLOOKUP($C949,'Customers Raw'!$A$2:$I$1001,7,FALSE)</f>
        <v>High School</v>
      </c>
      <c r="N949" t="str">
        <f>_xlfn.XLOOKUP(C949,'Customers Raw'!$A$2:$A$1001,'Customers Raw'!$I$2:$I$1001,,0)</f>
        <v>Serbia</v>
      </c>
    </row>
    <row r="950" spans="1:14" x14ac:dyDescent="0.2">
      <c r="A950" s="8">
        <v>949</v>
      </c>
      <c r="B950" s="17">
        <v>45140</v>
      </c>
      <c r="C950" s="7" t="s">
        <v>962</v>
      </c>
      <c r="D950" s="7" t="s">
        <v>16</v>
      </c>
      <c r="E950" s="8">
        <v>2</v>
      </c>
      <c r="F950" s="18">
        <v>25</v>
      </c>
      <c r="G950" s="19">
        <v>50</v>
      </c>
      <c r="H950" t="str">
        <f>VLOOKUP(C950,'Customers Raw'!$A$2:$G$1001,2,FALSE)</f>
        <v>Female</v>
      </c>
      <c r="I950">
        <f>VLOOKUP(C950,'Customers Raw'!$A$2:$I$1001,3,FALSE)</f>
        <v>41</v>
      </c>
      <c r="J950" t="str">
        <f>VLOOKUP($C950,'Customers Raw'!$A$2:$I$1001,4,FALSE)</f>
        <v>36-45</v>
      </c>
      <c r="K950">
        <f>VLOOKUP($C950,'Customers Raw'!$A$2:$I$1001,5,FALSE)</f>
        <v>60000</v>
      </c>
      <c r="L950">
        <f>VLOOKUP($C950,'Customers Raw'!$A$2:$I$1001,6,FALSE)</f>
        <v>0</v>
      </c>
      <c r="M950" t="str">
        <f>VLOOKUP($C950,'Customers Raw'!$A$2:$I$1001,7,FALSE)</f>
        <v>Graduate Degree</v>
      </c>
      <c r="N950" t="str">
        <f>_xlfn.XLOOKUP(C950,'Customers Raw'!$A$2:$A$1001,'Customers Raw'!$I$2:$I$1001,,0)</f>
        <v>Latvia</v>
      </c>
    </row>
    <row r="951" spans="1:14" x14ac:dyDescent="0.2">
      <c r="A951" s="8">
        <v>950</v>
      </c>
      <c r="B951" s="17">
        <v>45237</v>
      </c>
      <c r="C951" s="7" t="s">
        <v>963</v>
      </c>
      <c r="D951" s="7" t="s">
        <v>14</v>
      </c>
      <c r="E951" s="8">
        <v>3</v>
      </c>
      <c r="F951" s="18">
        <v>300</v>
      </c>
      <c r="G951" s="19">
        <v>900</v>
      </c>
      <c r="H951" t="str">
        <f>VLOOKUP(C951,'Customers Raw'!$A$2:$G$1001,2,FALSE)</f>
        <v>Male</v>
      </c>
      <c r="I951">
        <f>VLOOKUP(C951,'Customers Raw'!$A$2:$I$1001,3,FALSE)</f>
        <v>36</v>
      </c>
      <c r="J951" t="str">
        <f>VLOOKUP($C951,'Customers Raw'!$A$2:$I$1001,4,FALSE)</f>
        <v>36-45</v>
      </c>
      <c r="K951">
        <f>VLOOKUP($C951,'Customers Raw'!$A$2:$I$1001,5,FALSE)</f>
        <v>70000</v>
      </c>
      <c r="L951">
        <f>VLOOKUP($C951,'Customers Raw'!$A$2:$I$1001,6,FALSE)</f>
        <v>2</v>
      </c>
      <c r="M951" t="str">
        <f>VLOOKUP($C951,'Customers Raw'!$A$2:$I$1001,7,FALSE)</f>
        <v>Partial High School</v>
      </c>
      <c r="N951" t="str">
        <f>_xlfn.XLOOKUP(C951,'Customers Raw'!$A$2:$A$1001,'Customers Raw'!$I$2:$I$1001,,0)</f>
        <v>Finland</v>
      </c>
    </row>
    <row r="952" spans="1:14" x14ac:dyDescent="0.2">
      <c r="A952" s="8">
        <v>951</v>
      </c>
      <c r="B952" s="17">
        <v>45232</v>
      </c>
      <c r="C952" s="7" t="s">
        <v>964</v>
      </c>
      <c r="D952" s="7" t="s">
        <v>11</v>
      </c>
      <c r="E952" s="8">
        <v>2</v>
      </c>
      <c r="F952" s="18">
        <v>50</v>
      </c>
      <c r="G952" s="19">
        <v>100</v>
      </c>
      <c r="H952" t="str">
        <f>VLOOKUP(C952,'Customers Raw'!$A$2:$G$1001,2,FALSE)</f>
        <v>Male</v>
      </c>
      <c r="I952">
        <f>VLOOKUP(C952,'Customers Raw'!$A$2:$I$1001,3,FALSE)</f>
        <v>33</v>
      </c>
      <c r="J952" t="str">
        <f>VLOOKUP($C952,'Customers Raw'!$A$2:$I$1001,4,FALSE)</f>
        <v>26-35</v>
      </c>
      <c r="K952">
        <f>VLOOKUP($C952,'Customers Raw'!$A$2:$I$1001,5,FALSE)</f>
        <v>70000</v>
      </c>
      <c r="L952">
        <f>VLOOKUP($C952,'Customers Raw'!$A$2:$I$1001,6,FALSE)</f>
        <v>1</v>
      </c>
      <c r="M952" t="str">
        <f>VLOOKUP($C952,'Customers Raw'!$A$2:$I$1001,7,FALSE)</f>
        <v>Graduate Degree</v>
      </c>
      <c r="N952" t="str">
        <f>_xlfn.XLOOKUP(C952,'Customers Raw'!$A$2:$A$1001,'Customers Raw'!$I$2:$I$1001,,0)</f>
        <v>Latvia</v>
      </c>
    </row>
    <row r="953" spans="1:14" x14ac:dyDescent="0.2">
      <c r="A953" s="8">
        <v>952</v>
      </c>
      <c r="B953" s="17">
        <v>45243</v>
      </c>
      <c r="C953" s="7" t="s">
        <v>965</v>
      </c>
      <c r="D953" s="7" t="s">
        <v>14</v>
      </c>
      <c r="E953" s="8">
        <v>1</v>
      </c>
      <c r="F953" s="18">
        <v>25</v>
      </c>
      <c r="G953" s="19">
        <v>25</v>
      </c>
      <c r="H953" t="str">
        <f>VLOOKUP(C953,'Customers Raw'!$A$2:$G$1001,2,FALSE)</f>
        <v>Female</v>
      </c>
      <c r="I953">
        <f>VLOOKUP(C953,'Customers Raw'!$A$2:$I$1001,3,FALSE)</f>
        <v>57</v>
      </c>
      <c r="J953" t="str">
        <f>VLOOKUP($C953,'Customers Raw'!$A$2:$I$1001,4,FALSE)</f>
        <v>56-65</v>
      </c>
      <c r="K953">
        <f>VLOOKUP($C953,'Customers Raw'!$A$2:$I$1001,5,FALSE)</f>
        <v>70000</v>
      </c>
      <c r="L953">
        <f>VLOOKUP($C953,'Customers Raw'!$A$2:$I$1001,6,FALSE)</f>
        <v>0</v>
      </c>
      <c r="M953" t="str">
        <f>VLOOKUP($C953,'Customers Raw'!$A$2:$I$1001,7,FALSE)</f>
        <v>Bachelors</v>
      </c>
      <c r="N953" t="str">
        <f>_xlfn.XLOOKUP(C953,'Customers Raw'!$A$2:$A$1001,'Customers Raw'!$I$2:$I$1001,,0)</f>
        <v>Switzerland</v>
      </c>
    </row>
    <row r="954" spans="1:14" x14ac:dyDescent="0.2">
      <c r="A954" s="8">
        <v>953</v>
      </c>
      <c r="B954" s="17">
        <v>45042</v>
      </c>
      <c r="C954" s="7" t="s">
        <v>966</v>
      </c>
      <c r="D954" s="7" t="s">
        <v>11</v>
      </c>
      <c r="E954" s="8">
        <v>3</v>
      </c>
      <c r="F954" s="18">
        <v>30</v>
      </c>
      <c r="G954" s="19">
        <v>90</v>
      </c>
      <c r="H954" t="str">
        <f>VLOOKUP(C954,'Customers Raw'!$A$2:$G$1001,2,FALSE)</f>
        <v>Male</v>
      </c>
      <c r="I954">
        <f>VLOOKUP(C954,'Customers Raw'!$A$2:$I$1001,3,FALSE)</f>
        <v>45</v>
      </c>
      <c r="J954" t="str">
        <f>VLOOKUP($C954,'Customers Raw'!$A$2:$I$1001,4,FALSE)</f>
        <v>36-45</v>
      </c>
      <c r="K954">
        <f>VLOOKUP($C954,'Customers Raw'!$A$2:$I$1001,5,FALSE)</f>
        <v>70000</v>
      </c>
      <c r="L954">
        <f>VLOOKUP($C954,'Customers Raw'!$A$2:$I$1001,6,FALSE)</f>
        <v>4</v>
      </c>
      <c r="M954" t="str">
        <f>VLOOKUP($C954,'Customers Raw'!$A$2:$I$1001,7,FALSE)</f>
        <v>Bachelors</v>
      </c>
      <c r="N954" t="str">
        <f>_xlfn.XLOOKUP(C954,'Customers Raw'!$A$2:$A$1001,'Customers Raw'!$I$2:$I$1001,,0)</f>
        <v>Macedonia</v>
      </c>
    </row>
    <row r="955" spans="1:14" x14ac:dyDescent="0.2">
      <c r="A955" s="8">
        <v>954</v>
      </c>
      <c r="B955" s="17">
        <v>45194</v>
      </c>
      <c r="C955" s="7" t="s">
        <v>967</v>
      </c>
      <c r="D955" s="7" t="s">
        <v>16</v>
      </c>
      <c r="E955" s="8">
        <v>3</v>
      </c>
      <c r="F955" s="18">
        <v>300</v>
      </c>
      <c r="G955" s="19">
        <v>900</v>
      </c>
      <c r="H955" t="str">
        <f>VLOOKUP(C955,'Customers Raw'!$A$2:$G$1001,2,FALSE)</f>
        <v>Female</v>
      </c>
      <c r="I955">
        <f>VLOOKUP(C955,'Customers Raw'!$A$2:$I$1001,3,FALSE)</f>
        <v>50</v>
      </c>
      <c r="J955" t="str">
        <f>VLOOKUP($C955,'Customers Raw'!$A$2:$I$1001,4,FALSE)</f>
        <v>46-55</v>
      </c>
      <c r="K955">
        <f>VLOOKUP($C955,'Customers Raw'!$A$2:$I$1001,5,FALSE)</f>
        <v>40000</v>
      </c>
      <c r="L955">
        <f>VLOOKUP($C955,'Customers Raw'!$A$2:$I$1001,6,FALSE)</f>
        <v>3</v>
      </c>
      <c r="M955" t="str">
        <f>VLOOKUP($C955,'Customers Raw'!$A$2:$I$1001,7,FALSE)</f>
        <v>Partial College</v>
      </c>
      <c r="N955" t="str">
        <f>_xlfn.XLOOKUP(C955,'Customers Raw'!$A$2:$A$1001,'Customers Raw'!$I$2:$I$1001,,0)</f>
        <v>Hungary</v>
      </c>
    </row>
    <row r="956" spans="1:14" x14ac:dyDescent="0.2">
      <c r="A956" s="8">
        <v>955</v>
      </c>
      <c r="B956" s="17">
        <v>45121</v>
      </c>
      <c r="C956" s="7" t="s">
        <v>968</v>
      </c>
      <c r="D956" s="7" t="s">
        <v>14</v>
      </c>
      <c r="E956" s="8">
        <v>1</v>
      </c>
      <c r="F956" s="18">
        <v>25</v>
      </c>
      <c r="G956" s="19">
        <v>25</v>
      </c>
      <c r="H956" t="str">
        <f>VLOOKUP(C956,'Customers Raw'!$A$2:$G$1001,2,FALSE)</f>
        <v>Male</v>
      </c>
      <c r="I956">
        <f>VLOOKUP(C956,'Customers Raw'!$A$2:$I$1001,3,FALSE)</f>
        <v>58</v>
      </c>
      <c r="J956" t="str">
        <f>VLOOKUP($C956,'Customers Raw'!$A$2:$I$1001,4,FALSE)</f>
        <v>56-65</v>
      </c>
      <c r="K956">
        <f>VLOOKUP($C956,'Customers Raw'!$A$2:$I$1001,5,FALSE)</f>
        <v>60000</v>
      </c>
      <c r="L956">
        <f>VLOOKUP($C956,'Customers Raw'!$A$2:$I$1001,6,FALSE)</f>
        <v>1</v>
      </c>
      <c r="M956" t="str">
        <f>VLOOKUP($C956,'Customers Raw'!$A$2:$I$1001,7,FALSE)</f>
        <v>Bachelors</v>
      </c>
      <c r="N956" t="str">
        <f>_xlfn.XLOOKUP(C956,'Customers Raw'!$A$2:$A$1001,'Customers Raw'!$I$2:$I$1001,,0)</f>
        <v>Switzerland</v>
      </c>
    </row>
    <row r="957" spans="1:14" x14ac:dyDescent="0.2">
      <c r="A957" s="8">
        <v>956</v>
      </c>
      <c r="B957" s="17">
        <v>45157</v>
      </c>
      <c r="C957" s="7" t="s">
        <v>969</v>
      </c>
      <c r="D957" s="7" t="s">
        <v>14</v>
      </c>
      <c r="E957" s="8">
        <v>3</v>
      </c>
      <c r="F957" s="18">
        <v>500</v>
      </c>
      <c r="G957" s="19">
        <v>1500</v>
      </c>
      <c r="H957" t="str">
        <f>VLOOKUP(C957,'Customers Raw'!$A$2:$G$1001,2,FALSE)</f>
        <v>Male</v>
      </c>
      <c r="I957">
        <f>VLOOKUP(C957,'Customers Raw'!$A$2:$I$1001,3,FALSE)</f>
        <v>30</v>
      </c>
      <c r="J957" t="str">
        <f>VLOOKUP($C957,'Customers Raw'!$A$2:$I$1001,4,FALSE)</f>
        <v>26-35</v>
      </c>
      <c r="K957">
        <f>VLOOKUP($C957,'Customers Raw'!$A$2:$I$1001,5,FALSE)</f>
        <v>40000</v>
      </c>
      <c r="L957">
        <f>VLOOKUP($C957,'Customers Raw'!$A$2:$I$1001,6,FALSE)</f>
        <v>4</v>
      </c>
      <c r="M957" t="str">
        <f>VLOOKUP($C957,'Customers Raw'!$A$2:$I$1001,7,FALSE)</f>
        <v>High School</v>
      </c>
      <c r="N957" t="str">
        <f>_xlfn.XLOOKUP(C957,'Customers Raw'!$A$2:$A$1001,'Customers Raw'!$I$2:$I$1001,,0)</f>
        <v>Guernsey</v>
      </c>
    </row>
    <row r="958" spans="1:14" x14ac:dyDescent="0.2">
      <c r="A958" s="8">
        <v>957</v>
      </c>
      <c r="B958" s="17">
        <v>45153</v>
      </c>
      <c r="C958" s="7" t="s">
        <v>970</v>
      </c>
      <c r="D958" s="7" t="s">
        <v>16</v>
      </c>
      <c r="E958" s="8">
        <v>4</v>
      </c>
      <c r="F958" s="18">
        <v>30</v>
      </c>
      <c r="G958" s="19">
        <v>120</v>
      </c>
      <c r="H958" t="str">
        <f>VLOOKUP(C958,'Customers Raw'!$A$2:$G$1001,2,FALSE)</f>
        <v>Female</v>
      </c>
      <c r="I958">
        <f>VLOOKUP(C958,'Customers Raw'!$A$2:$I$1001,3,FALSE)</f>
        <v>60</v>
      </c>
      <c r="J958" t="str">
        <f>VLOOKUP($C958,'Customers Raw'!$A$2:$I$1001,4,FALSE)</f>
        <v>56-65</v>
      </c>
      <c r="K958">
        <f>VLOOKUP($C958,'Customers Raw'!$A$2:$I$1001,5,FALSE)</f>
        <v>70000</v>
      </c>
      <c r="L958">
        <f>VLOOKUP($C958,'Customers Raw'!$A$2:$I$1001,6,FALSE)</f>
        <v>4</v>
      </c>
      <c r="M958" t="str">
        <f>VLOOKUP($C958,'Customers Raw'!$A$2:$I$1001,7,FALSE)</f>
        <v>Graduate Degree</v>
      </c>
      <c r="N958" t="str">
        <f>_xlfn.XLOOKUP(C958,'Customers Raw'!$A$2:$A$1001,'Customers Raw'!$I$2:$I$1001,,0)</f>
        <v>Estonia</v>
      </c>
    </row>
    <row r="959" spans="1:14" x14ac:dyDescent="0.2">
      <c r="A959" s="8">
        <v>958</v>
      </c>
      <c r="B959" s="17">
        <v>45079</v>
      </c>
      <c r="C959" s="7" t="s">
        <v>971</v>
      </c>
      <c r="D959" s="7" t="s">
        <v>16</v>
      </c>
      <c r="E959" s="8">
        <v>2</v>
      </c>
      <c r="F959" s="18">
        <v>25</v>
      </c>
      <c r="G959" s="19">
        <v>50</v>
      </c>
      <c r="H959" t="str">
        <f>VLOOKUP(C959,'Customers Raw'!$A$2:$G$1001,2,FALSE)</f>
        <v>Male</v>
      </c>
      <c r="I959">
        <f>VLOOKUP(C959,'Customers Raw'!$A$2:$I$1001,3,FALSE)</f>
        <v>62</v>
      </c>
      <c r="J959" t="str">
        <f>VLOOKUP($C959,'Customers Raw'!$A$2:$I$1001,4,FALSE)</f>
        <v>56-65</v>
      </c>
      <c r="K959">
        <f>VLOOKUP($C959,'Customers Raw'!$A$2:$I$1001,5,FALSE)</f>
        <v>60000</v>
      </c>
      <c r="L959">
        <f>VLOOKUP($C959,'Customers Raw'!$A$2:$I$1001,6,FALSE)</f>
        <v>0</v>
      </c>
      <c r="M959" t="str">
        <f>VLOOKUP($C959,'Customers Raw'!$A$2:$I$1001,7,FALSE)</f>
        <v>Partial College</v>
      </c>
      <c r="N959" t="str">
        <f>_xlfn.XLOOKUP(C959,'Customers Raw'!$A$2:$A$1001,'Customers Raw'!$I$2:$I$1001,,0)</f>
        <v>Latvia</v>
      </c>
    </row>
    <row r="960" spans="1:14" x14ac:dyDescent="0.2">
      <c r="A960" s="8">
        <v>959</v>
      </c>
      <c r="B960" s="17">
        <v>45228</v>
      </c>
      <c r="C960" s="7" t="s">
        <v>972</v>
      </c>
      <c r="D960" s="7" t="s">
        <v>16</v>
      </c>
      <c r="E960" s="8">
        <v>2</v>
      </c>
      <c r="F960" s="18">
        <v>30</v>
      </c>
      <c r="G960" s="19">
        <v>60</v>
      </c>
      <c r="H960" t="str">
        <f>VLOOKUP(C960,'Customers Raw'!$A$2:$G$1001,2,FALSE)</f>
        <v>Female</v>
      </c>
      <c r="I960">
        <f>VLOOKUP(C960,'Customers Raw'!$A$2:$I$1001,3,FALSE)</f>
        <v>42</v>
      </c>
      <c r="J960" t="str">
        <f>VLOOKUP($C960,'Customers Raw'!$A$2:$I$1001,4,FALSE)</f>
        <v>36-45</v>
      </c>
      <c r="K960">
        <f>VLOOKUP($C960,'Customers Raw'!$A$2:$I$1001,5,FALSE)</f>
        <v>90000</v>
      </c>
      <c r="L960">
        <f>VLOOKUP($C960,'Customers Raw'!$A$2:$I$1001,6,FALSE)</f>
        <v>5</v>
      </c>
      <c r="M960" t="str">
        <f>VLOOKUP($C960,'Customers Raw'!$A$2:$I$1001,7,FALSE)</f>
        <v>Graduate Degree</v>
      </c>
      <c r="N960" t="str">
        <f>_xlfn.XLOOKUP(C960,'Customers Raw'!$A$2:$A$1001,'Customers Raw'!$I$2:$I$1001,,0)</f>
        <v>Vatican City</v>
      </c>
    </row>
    <row r="961" spans="1:14" x14ac:dyDescent="0.2">
      <c r="A961" s="8">
        <v>960</v>
      </c>
      <c r="B961" s="17">
        <v>45146</v>
      </c>
      <c r="C961" s="7" t="s">
        <v>973</v>
      </c>
      <c r="D961" s="7" t="s">
        <v>14</v>
      </c>
      <c r="E961" s="8">
        <v>2</v>
      </c>
      <c r="F961" s="18">
        <v>30</v>
      </c>
      <c r="G961" s="19">
        <v>60</v>
      </c>
      <c r="H961" t="str">
        <f>VLOOKUP(C961,'Customers Raw'!$A$2:$G$1001,2,FALSE)</f>
        <v>Male</v>
      </c>
      <c r="I961">
        <f>VLOOKUP(C961,'Customers Raw'!$A$2:$I$1001,3,FALSE)</f>
        <v>59</v>
      </c>
      <c r="J961" t="str">
        <f>VLOOKUP($C961,'Customers Raw'!$A$2:$I$1001,4,FALSE)</f>
        <v>56-65</v>
      </c>
      <c r="K961">
        <f>VLOOKUP($C961,'Customers Raw'!$A$2:$I$1001,5,FALSE)</f>
        <v>60000</v>
      </c>
      <c r="L961">
        <f>VLOOKUP($C961,'Customers Raw'!$A$2:$I$1001,6,FALSE)</f>
        <v>1</v>
      </c>
      <c r="M961" t="str">
        <f>VLOOKUP($C961,'Customers Raw'!$A$2:$I$1001,7,FALSE)</f>
        <v>Partial College</v>
      </c>
      <c r="N961" t="str">
        <f>_xlfn.XLOOKUP(C961,'Customers Raw'!$A$2:$A$1001,'Customers Raw'!$I$2:$I$1001,,0)</f>
        <v>Andorra</v>
      </c>
    </row>
    <row r="962" spans="1:14" x14ac:dyDescent="0.2">
      <c r="A962" s="8">
        <v>961</v>
      </c>
      <c r="B962" s="17">
        <v>45083</v>
      </c>
      <c r="C962" s="7" t="s">
        <v>974</v>
      </c>
      <c r="D962" s="7" t="s">
        <v>11</v>
      </c>
      <c r="E962" s="8">
        <v>4</v>
      </c>
      <c r="F962" s="18">
        <v>50</v>
      </c>
      <c r="G962" s="19">
        <v>200</v>
      </c>
      <c r="H962" t="str">
        <f>VLOOKUP(C962,'Customers Raw'!$A$2:$G$1001,2,FALSE)</f>
        <v>Male</v>
      </c>
      <c r="I962">
        <f>VLOOKUP(C962,'Customers Raw'!$A$2:$I$1001,3,FALSE)</f>
        <v>53</v>
      </c>
      <c r="J962" t="str">
        <f>VLOOKUP($C962,'Customers Raw'!$A$2:$I$1001,4,FALSE)</f>
        <v>46-55</v>
      </c>
      <c r="K962">
        <f>VLOOKUP($C962,'Customers Raw'!$A$2:$I$1001,5,FALSE)</f>
        <v>100000</v>
      </c>
      <c r="L962">
        <f>VLOOKUP($C962,'Customers Raw'!$A$2:$I$1001,6,FALSE)</f>
        <v>0</v>
      </c>
      <c r="M962" t="str">
        <f>VLOOKUP($C962,'Customers Raw'!$A$2:$I$1001,7,FALSE)</f>
        <v>Partial College</v>
      </c>
      <c r="N962" t="str">
        <f>_xlfn.XLOOKUP(C962,'Customers Raw'!$A$2:$A$1001,'Customers Raw'!$I$2:$I$1001,,0)</f>
        <v>Switzerland</v>
      </c>
    </row>
    <row r="963" spans="1:14" x14ac:dyDescent="0.2">
      <c r="A963" s="8">
        <v>962</v>
      </c>
      <c r="B963" s="17">
        <v>45218</v>
      </c>
      <c r="C963" s="7" t="s">
        <v>975</v>
      </c>
      <c r="D963" s="7" t="s">
        <v>14</v>
      </c>
      <c r="E963" s="8">
        <v>2</v>
      </c>
      <c r="F963" s="18">
        <v>30</v>
      </c>
      <c r="G963" s="19">
        <v>60</v>
      </c>
      <c r="H963" t="str">
        <f>VLOOKUP(C963,'Customers Raw'!$A$2:$G$1001,2,FALSE)</f>
        <v>Male</v>
      </c>
      <c r="I963">
        <f>VLOOKUP(C963,'Customers Raw'!$A$2:$I$1001,3,FALSE)</f>
        <v>44</v>
      </c>
      <c r="J963" t="str">
        <f>VLOOKUP($C963,'Customers Raw'!$A$2:$I$1001,4,FALSE)</f>
        <v>36-45</v>
      </c>
      <c r="K963">
        <f>VLOOKUP($C963,'Customers Raw'!$A$2:$I$1001,5,FALSE)</f>
        <v>120000</v>
      </c>
      <c r="L963">
        <f>VLOOKUP($C963,'Customers Raw'!$A$2:$I$1001,6,FALSE)</f>
        <v>2</v>
      </c>
      <c r="M963" t="str">
        <f>VLOOKUP($C963,'Customers Raw'!$A$2:$I$1001,7,FALSE)</f>
        <v>Bachelors</v>
      </c>
      <c r="N963" t="str">
        <f>_xlfn.XLOOKUP(C963,'Customers Raw'!$A$2:$A$1001,'Customers Raw'!$I$2:$I$1001,,0)</f>
        <v>Vatican City</v>
      </c>
    </row>
    <row r="964" spans="1:14" x14ac:dyDescent="0.2">
      <c r="A964" s="8">
        <v>963</v>
      </c>
      <c r="B964" s="17">
        <v>45244</v>
      </c>
      <c r="C964" s="7" t="s">
        <v>976</v>
      </c>
      <c r="D964" s="7" t="s">
        <v>11</v>
      </c>
      <c r="E964" s="8">
        <v>1</v>
      </c>
      <c r="F964" s="18">
        <v>50</v>
      </c>
      <c r="G964" s="19">
        <v>50</v>
      </c>
      <c r="H964" t="str">
        <f>VLOOKUP(C964,'Customers Raw'!$A$2:$G$1001,2,FALSE)</f>
        <v>Female</v>
      </c>
      <c r="I964">
        <f>VLOOKUP(C964,'Customers Raw'!$A$2:$I$1001,3,FALSE)</f>
        <v>55</v>
      </c>
      <c r="J964" t="str">
        <f>VLOOKUP($C964,'Customers Raw'!$A$2:$I$1001,4,FALSE)</f>
        <v>46-55</v>
      </c>
      <c r="K964">
        <f>VLOOKUP($C964,'Customers Raw'!$A$2:$I$1001,5,FALSE)</f>
        <v>60000</v>
      </c>
      <c r="L964">
        <f>VLOOKUP($C964,'Customers Raw'!$A$2:$I$1001,6,FALSE)</f>
        <v>2</v>
      </c>
      <c r="M964" t="str">
        <f>VLOOKUP($C964,'Customers Raw'!$A$2:$I$1001,7,FALSE)</f>
        <v>Partial College</v>
      </c>
      <c r="N964" t="str">
        <f>_xlfn.XLOOKUP(C964,'Customers Raw'!$A$2:$A$1001,'Customers Raw'!$I$2:$I$1001,,0)</f>
        <v>Greece</v>
      </c>
    </row>
    <row r="965" spans="1:14" x14ac:dyDescent="0.2">
      <c r="A965" s="8">
        <v>964</v>
      </c>
      <c r="B965" s="17">
        <v>44957</v>
      </c>
      <c r="C965" s="7" t="s">
        <v>977</v>
      </c>
      <c r="D965" s="7" t="s">
        <v>14</v>
      </c>
      <c r="E965" s="8">
        <v>3</v>
      </c>
      <c r="F965" s="18">
        <v>300</v>
      </c>
      <c r="G965" s="19">
        <v>900</v>
      </c>
      <c r="H965" t="str">
        <f>VLOOKUP(C965,'Customers Raw'!$A$2:$G$1001,2,FALSE)</f>
        <v>Male</v>
      </c>
      <c r="I965">
        <f>VLOOKUP(C965,'Customers Raw'!$A$2:$I$1001,3,FALSE)</f>
        <v>24</v>
      </c>
      <c r="J965" t="str">
        <f>VLOOKUP($C965,'Customers Raw'!$A$2:$I$1001,4,FALSE)</f>
        <v>18-25</v>
      </c>
      <c r="K965">
        <f>VLOOKUP($C965,'Customers Raw'!$A$2:$I$1001,5,FALSE)</f>
        <v>90000</v>
      </c>
      <c r="L965">
        <f>VLOOKUP($C965,'Customers Raw'!$A$2:$I$1001,6,FALSE)</f>
        <v>5</v>
      </c>
      <c r="M965" t="str">
        <f>VLOOKUP($C965,'Customers Raw'!$A$2:$I$1001,7,FALSE)</f>
        <v>Bachelors</v>
      </c>
      <c r="N965" t="str">
        <f>_xlfn.XLOOKUP(C965,'Customers Raw'!$A$2:$A$1001,'Customers Raw'!$I$2:$I$1001,,0)</f>
        <v>Czech Republic</v>
      </c>
    </row>
    <row r="966" spans="1:14" x14ac:dyDescent="0.2">
      <c r="A966" s="8">
        <v>965</v>
      </c>
      <c r="B966" s="17">
        <v>45239</v>
      </c>
      <c r="C966" s="7" t="s">
        <v>978</v>
      </c>
      <c r="D966" s="7" t="s">
        <v>14</v>
      </c>
      <c r="E966" s="8">
        <v>4</v>
      </c>
      <c r="F966" s="18">
        <v>50</v>
      </c>
      <c r="G966" s="19">
        <v>200</v>
      </c>
      <c r="H966" t="str">
        <f>VLOOKUP(C966,'Customers Raw'!$A$2:$G$1001,2,FALSE)</f>
        <v>Male</v>
      </c>
      <c r="I966">
        <f>VLOOKUP(C966,'Customers Raw'!$A$2:$I$1001,3,FALSE)</f>
        <v>22</v>
      </c>
      <c r="J966" t="str">
        <f>VLOOKUP($C966,'Customers Raw'!$A$2:$I$1001,4,FALSE)</f>
        <v>18-25</v>
      </c>
      <c r="K966">
        <f>VLOOKUP($C966,'Customers Raw'!$A$2:$I$1001,5,FALSE)</f>
        <v>70000</v>
      </c>
      <c r="L966">
        <f>VLOOKUP($C966,'Customers Raw'!$A$2:$I$1001,6,FALSE)</f>
        <v>4</v>
      </c>
      <c r="M966" t="str">
        <f>VLOOKUP($C966,'Customers Raw'!$A$2:$I$1001,7,FALSE)</f>
        <v>Partial College</v>
      </c>
      <c r="N966" t="str">
        <f>_xlfn.XLOOKUP(C966,'Customers Raw'!$A$2:$A$1001,'Customers Raw'!$I$2:$I$1001,,0)</f>
        <v>Guernsey</v>
      </c>
    </row>
    <row r="967" spans="1:14" x14ac:dyDescent="0.2">
      <c r="A967" s="8">
        <v>966</v>
      </c>
      <c r="B967" s="17">
        <v>44977</v>
      </c>
      <c r="C967" s="7" t="s">
        <v>979</v>
      </c>
      <c r="D967" s="7" t="s">
        <v>16</v>
      </c>
      <c r="E967" s="8">
        <v>2</v>
      </c>
      <c r="F967" s="18">
        <v>500</v>
      </c>
      <c r="G967" s="19">
        <v>1000</v>
      </c>
      <c r="H967" t="str">
        <f>VLOOKUP(C967,'Customers Raw'!$A$2:$G$1001,2,FALSE)</f>
        <v>Male</v>
      </c>
      <c r="I967">
        <f>VLOOKUP(C967,'Customers Raw'!$A$2:$I$1001,3,FALSE)</f>
        <v>60</v>
      </c>
      <c r="J967" t="str">
        <f>VLOOKUP($C967,'Customers Raw'!$A$2:$I$1001,4,FALSE)</f>
        <v>56-65</v>
      </c>
      <c r="K967">
        <f>VLOOKUP($C967,'Customers Raw'!$A$2:$I$1001,5,FALSE)</f>
        <v>50000</v>
      </c>
      <c r="L967">
        <f>VLOOKUP($C967,'Customers Raw'!$A$2:$I$1001,6,FALSE)</f>
        <v>3</v>
      </c>
      <c r="M967" t="str">
        <f>VLOOKUP($C967,'Customers Raw'!$A$2:$I$1001,7,FALSE)</f>
        <v>Bachelors</v>
      </c>
      <c r="N967" t="str">
        <f>_xlfn.XLOOKUP(C967,'Customers Raw'!$A$2:$A$1001,'Customers Raw'!$I$2:$I$1001,,0)</f>
        <v>Croatia</v>
      </c>
    </row>
    <row r="968" spans="1:14" x14ac:dyDescent="0.2">
      <c r="A968" s="8">
        <v>967</v>
      </c>
      <c r="B968" s="17">
        <v>45033</v>
      </c>
      <c r="C968" s="7" t="s">
        <v>980</v>
      </c>
      <c r="D968" s="7" t="s">
        <v>11</v>
      </c>
      <c r="E968" s="8">
        <v>1</v>
      </c>
      <c r="F968" s="18">
        <v>25</v>
      </c>
      <c r="G968" s="19">
        <v>25</v>
      </c>
      <c r="H968" t="str">
        <f>VLOOKUP(C968,'Customers Raw'!$A$2:$G$1001,2,FALSE)</f>
        <v>Male</v>
      </c>
      <c r="I968">
        <f>VLOOKUP(C968,'Customers Raw'!$A$2:$I$1001,3,FALSE)</f>
        <v>62</v>
      </c>
      <c r="J968" t="str">
        <f>VLOOKUP($C968,'Customers Raw'!$A$2:$I$1001,4,FALSE)</f>
        <v>56-65</v>
      </c>
      <c r="K968">
        <f>VLOOKUP($C968,'Customers Raw'!$A$2:$I$1001,5,FALSE)</f>
        <v>50000</v>
      </c>
      <c r="L968">
        <f>VLOOKUP($C968,'Customers Raw'!$A$2:$I$1001,6,FALSE)</f>
        <v>0</v>
      </c>
      <c r="M968" t="str">
        <f>VLOOKUP($C968,'Customers Raw'!$A$2:$I$1001,7,FALSE)</f>
        <v>Graduate Degree</v>
      </c>
      <c r="N968" t="str">
        <f>_xlfn.XLOOKUP(C968,'Customers Raw'!$A$2:$A$1001,'Customers Raw'!$I$2:$I$1001,,0)</f>
        <v>San Marino</v>
      </c>
    </row>
    <row r="969" spans="1:14" x14ac:dyDescent="0.2">
      <c r="A969" s="8">
        <v>968</v>
      </c>
      <c r="B969" s="17">
        <v>45247</v>
      </c>
      <c r="C969" s="7" t="s">
        <v>981</v>
      </c>
      <c r="D969" s="7" t="s">
        <v>14</v>
      </c>
      <c r="E969" s="8">
        <v>3</v>
      </c>
      <c r="F969" s="18">
        <v>300</v>
      </c>
      <c r="G969" s="19">
        <v>900</v>
      </c>
      <c r="H969" t="str">
        <f>VLOOKUP(C969,'Customers Raw'!$A$2:$G$1001,2,FALSE)</f>
        <v>Female</v>
      </c>
      <c r="I969">
        <f>VLOOKUP(C969,'Customers Raw'!$A$2:$I$1001,3,FALSE)</f>
        <v>48</v>
      </c>
      <c r="J969" t="str">
        <f>VLOOKUP($C969,'Customers Raw'!$A$2:$I$1001,4,FALSE)</f>
        <v>46-55</v>
      </c>
      <c r="K969">
        <f>VLOOKUP($C969,'Customers Raw'!$A$2:$I$1001,5,FALSE)</f>
        <v>80000</v>
      </c>
      <c r="L969">
        <f>VLOOKUP($C969,'Customers Raw'!$A$2:$I$1001,6,FALSE)</f>
        <v>3</v>
      </c>
      <c r="M969" t="str">
        <f>VLOOKUP($C969,'Customers Raw'!$A$2:$I$1001,7,FALSE)</f>
        <v>Bachelors</v>
      </c>
      <c r="N969" t="str">
        <f>_xlfn.XLOOKUP(C969,'Customers Raw'!$A$2:$A$1001,'Customers Raw'!$I$2:$I$1001,,0)</f>
        <v>Slovenia</v>
      </c>
    </row>
    <row r="970" spans="1:14" x14ac:dyDescent="0.2">
      <c r="A970" s="8">
        <v>969</v>
      </c>
      <c r="B970" s="17">
        <v>45035</v>
      </c>
      <c r="C970" s="7" t="s">
        <v>982</v>
      </c>
      <c r="D970" s="7" t="s">
        <v>14</v>
      </c>
      <c r="E970" s="8">
        <v>3</v>
      </c>
      <c r="F970" s="18">
        <v>300</v>
      </c>
      <c r="G970" s="19">
        <v>900</v>
      </c>
      <c r="H970" t="str">
        <f>VLOOKUP(C970,'Customers Raw'!$A$2:$G$1001,2,FALSE)</f>
        <v>Female</v>
      </c>
      <c r="I970">
        <f>VLOOKUP(C970,'Customers Raw'!$A$2:$I$1001,3,FALSE)</f>
        <v>40</v>
      </c>
      <c r="J970" t="str">
        <f>VLOOKUP($C970,'Customers Raw'!$A$2:$I$1001,4,FALSE)</f>
        <v>36-45</v>
      </c>
      <c r="K970">
        <f>VLOOKUP($C970,'Customers Raw'!$A$2:$I$1001,5,FALSE)</f>
        <v>30000</v>
      </c>
      <c r="L970">
        <f>VLOOKUP($C970,'Customers Raw'!$A$2:$I$1001,6,FALSE)</f>
        <v>0</v>
      </c>
      <c r="M970" t="str">
        <f>VLOOKUP($C970,'Customers Raw'!$A$2:$I$1001,7,FALSE)</f>
        <v>Partial High School</v>
      </c>
      <c r="N970" t="str">
        <f>_xlfn.XLOOKUP(C970,'Customers Raw'!$A$2:$A$1001,'Customers Raw'!$I$2:$I$1001,,0)</f>
        <v>Slovenia</v>
      </c>
    </row>
    <row r="971" spans="1:14" x14ac:dyDescent="0.2">
      <c r="A971" s="8">
        <v>970</v>
      </c>
      <c r="B971" s="17">
        <v>45062</v>
      </c>
      <c r="C971" s="7" t="s">
        <v>983</v>
      </c>
      <c r="D971" s="7" t="s">
        <v>16</v>
      </c>
      <c r="E971" s="8">
        <v>4</v>
      </c>
      <c r="F971" s="18">
        <v>500</v>
      </c>
      <c r="G971" s="19">
        <v>2000</v>
      </c>
      <c r="H971" t="str">
        <f>VLOOKUP(C971,'Customers Raw'!$A$2:$G$1001,2,FALSE)</f>
        <v>Male</v>
      </c>
      <c r="I971">
        <f>VLOOKUP(C971,'Customers Raw'!$A$2:$I$1001,3,FALSE)</f>
        <v>59</v>
      </c>
      <c r="J971" t="str">
        <f>VLOOKUP($C971,'Customers Raw'!$A$2:$I$1001,4,FALSE)</f>
        <v>56-65</v>
      </c>
      <c r="K971">
        <f>VLOOKUP($C971,'Customers Raw'!$A$2:$I$1001,5,FALSE)</f>
        <v>60000</v>
      </c>
      <c r="L971">
        <f>VLOOKUP($C971,'Customers Raw'!$A$2:$I$1001,6,FALSE)</f>
        <v>0</v>
      </c>
      <c r="M971" t="str">
        <f>VLOOKUP($C971,'Customers Raw'!$A$2:$I$1001,7,FALSE)</f>
        <v>Graduate Degree</v>
      </c>
      <c r="N971" t="str">
        <f>_xlfn.XLOOKUP(C971,'Customers Raw'!$A$2:$A$1001,'Customers Raw'!$I$2:$I$1001,,0)</f>
        <v>Slovenia</v>
      </c>
    </row>
    <row r="972" spans="1:14" x14ac:dyDescent="0.2">
      <c r="A972" s="8">
        <v>971</v>
      </c>
      <c r="B972" s="17">
        <v>45265</v>
      </c>
      <c r="C972" s="7" t="s">
        <v>984</v>
      </c>
      <c r="D972" s="7" t="s">
        <v>16</v>
      </c>
      <c r="E972" s="8">
        <v>4</v>
      </c>
      <c r="F972" s="18">
        <v>50</v>
      </c>
      <c r="G972" s="19">
        <v>200</v>
      </c>
      <c r="H972" t="str">
        <f>VLOOKUP(C972,'Customers Raw'!$A$2:$G$1001,2,FALSE)</f>
        <v>Female</v>
      </c>
      <c r="I972">
        <f>VLOOKUP(C972,'Customers Raw'!$A$2:$I$1001,3,FALSE)</f>
        <v>27</v>
      </c>
      <c r="J972" t="str">
        <f>VLOOKUP($C972,'Customers Raw'!$A$2:$I$1001,4,FALSE)</f>
        <v>26-35</v>
      </c>
      <c r="K972">
        <f>VLOOKUP($C972,'Customers Raw'!$A$2:$I$1001,5,FALSE)</f>
        <v>60000</v>
      </c>
      <c r="L972">
        <f>VLOOKUP($C972,'Customers Raw'!$A$2:$I$1001,6,FALSE)</f>
        <v>0</v>
      </c>
      <c r="M972" t="str">
        <f>VLOOKUP($C972,'Customers Raw'!$A$2:$I$1001,7,FALSE)</f>
        <v>Partial College</v>
      </c>
      <c r="N972" t="str">
        <f>_xlfn.XLOOKUP(C972,'Customers Raw'!$A$2:$A$1001,'Customers Raw'!$I$2:$I$1001,,0)</f>
        <v>Greece</v>
      </c>
    </row>
    <row r="973" spans="1:14" x14ac:dyDescent="0.2">
      <c r="A973" s="8">
        <v>972</v>
      </c>
      <c r="B973" s="17">
        <v>44968</v>
      </c>
      <c r="C973" s="7" t="s">
        <v>985</v>
      </c>
      <c r="D973" s="7" t="s">
        <v>11</v>
      </c>
      <c r="E973" s="8">
        <v>4</v>
      </c>
      <c r="F973" s="18">
        <v>25</v>
      </c>
      <c r="G973" s="19">
        <v>100</v>
      </c>
      <c r="H973" t="str">
        <f>VLOOKUP(C973,'Customers Raw'!$A$2:$G$1001,2,FALSE)</f>
        <v>Male</v>
      </c>
      <c r="I973">
        <f>VLOOKUP(C973,'Customers Raw'!$A$2:$I$1001,3,FALSE)</f>
        <v>49</v>
      </c>
      <c r="J973" t="str">
        <f>VLOOKUP($C973,'Customers Raw'!$A$2:$I$1001,4,FALSE)</f>
        <v>46-55</v>
      </c>
      <c r="K973">
        <f>VLOOKUP($C973,'Customers Raw'!$A$2:$I$1001,5,FALSE)</f>
        <v>60000</v>
      </c>
      <c r="L973">
        <f>VLOOKUP($C973,'Customers Raw'!$A$2:$I$1001,6,FALSE)</f>
        <v>2</v>
      </c>
      <c r="M973" t="str">
        <f>VLOOKUP($C973,'Customers Raw'!$A$2:$I$1001,7,FALSE)</f>
        <v>Partial High School</v>
      </c>
      <c r="N973" t="str">
        <f>_xlfn.XLOOKUP(C973,'Customers Raw'!$A$2:$A$1001,'Customers Raw'!$I$2:$I$1001,,0)</f>
        <v>Bulgaria</v>
      </c>
    </row>
    <row r="974" spans="1:14" x14ac:dyDescent="0.2">
      <c r="A974" s="8">
        <v>973</v>
      </c>
      <c r="B974" s="17">
        <v>45007</v>
      </c>
      <c r="C974" s="7" t="s">
        <v>986</v>
      </c>
      <c r="D974" s="7" t="s">
        <v>14</v>
      </c>
      <c r="E974" s="8">
        <v>1</v>
      </c>
      <c r="F974" s="18">
        <v>50</v>
      </c>
      <c r="G974" s="19">
        <v>50</v>
      </c>
      <c r="H974" t="str">
        <f>VLOOKUP(C974,'Customers Raw'!$A$2:$G$1001,2,FALSE)</f>
        <v>Male</v>
      </c>
      <c r="I974">
        <f>VLOOKUP(C974,'Customers Raw'!$A$2:$I$1001,3,FALSE)</f>
        <v>60</v>
      </c>
      <c r="J974" t="str">
        <f>VLOOKUP($C974,'Customers Raw'!$A$2:$I$1001,4,FALSE)</f>
        <v>56-65</v>
      </c>
      <c r="K974">
        <f>VLOOKUP($C974,'Customers Raw'!$A$2:$I$1001,5,FALSE)</f>
        <v>30000</v>
      </c>
      <c r="L974">
        <f>VLOOKUP($C974,'Customers Raw'!$A$2:$I$1001,6,FALSE)</f>
        <v>1</v>
      </c>
      <c r="M974" t="str">
        <f>VLOOKUP($C974,'Customers Raw'!$A$2:$I$1001,7,FALSE)</f>
        <v>High School</v>
      </c>
      <c r="N974" t="str">
        <f>_xlfn.XLOOKUP(C974,'Customers Raw'!$A$2:$A$1001,'Customers Raw'!$I$2:$I$1001,,0)</f>
        <v>Germany</v>
      </c>
    </row>
    <row r="975" spans="1:14" x14ac:dyDescent="0.2">
      <c r="A975" s="8">
        <v>974</v>
      </c>
      <c r="B975" s="17">
        <v>45049</v>
      </c>
      <c r="C975" s="7" t="s">
        <v>987</v>
      </c>
      <c r="D975" s="7" t="s">
        <v>11</v>
      </c>
      <c r="E975" s="8">
        <v>1</v>
      </c>
      <c r="F975" s="18">
        <v>30</v>
      </c>
      <c r="G975" s="19">
        <v>30</v>
      </c>
      <c r="H975" t="str">
        <f>VLOOKUP(C975,'Customers Raw'!$A$2:$G$1001,2,FALSE)</f>
        <v>Male</v>
      </c>
      <c r="I975">
        <f>VLOOKUP(C975,'Customers Raw'!$A$2:$I$1001,3,FALSE)</f>
        <v>47</v>
      </c>
      <c r="J975" t="str">
        <f>VLOOKUP($C975,'Customers Raw'!$A$2:$I$1001,4,FALSE)</f>
        <v>46-55</v>
      </c>
      <c r="K975">
        <f>VLOOKUP($C975,'Customers Raw'!$A$2:$I$1001,5,FALSE)</f>
        <v>60000</v>
      </c>
      <c r="L975">
        <f>VLOOKUP($C975,'Customers Raw'!$A$2:$I$1001,6,FALSE)</f>
        <v>1</v>
      </c>
      <c r="M975" t="str">
        <f>VLOOKUP($C975,'Customers Raw'!$A$2:$I$1001,7,FALSE)</f>
        <v>Partial College</v>
      </c>
      <c r="N975" t="str">
        <f>_xlfn.XLOOKUP(C975,'Customers Raw'!$A$2:$A$1001,'Customers Raw'!$I$2:$I$1001,,0)</f>
        <v>Switzerland</v>
      </c>
    </row>
    <row r="976" spans="1:14" x14ac:dyDescent="0.2">
      <c r="A976" s="8">
        <v>975</v>
      </c>
      <c r="B976" s="17">
        <v>45015</v>
      </c>
      <c r="C976" s="7" t="s">
        <v>988</v>
      </c>
      <c r="D976" s="7" t="s">
        <v>14</v>
      </c>
      <c r="E976" s="8">
        <v>4</v>
      </c>
      <c r="F976" s="18">
        <v>50</v>
      </c>
      <c r="G976" s="19">
        <v>200</v>
      </c>
      <c r="H976" t="str">
        <f>VLOOKUP(C976,'Customers Raw'!$A$2:$G$1001,2,FALSE)</f>
        <v>Female</v>
      </c>
      <c r="I976">
        <f>VLOOKUP(C976,'Customers Raw'!$A$2:$I$1001,3,FALSE)</f>
        <v>56</v>
      </c>
      <c r="J976" t="str">
        <f>VLOOKUP($C976,'Customers Raw'!$A$2:$I$1001,4,FALSE)</f>
        <v>56-65</v>
      </c>
      <c r="K976">
        <f>VLOOKUP($C976,'Customers Raw'!$A$2:$I$1001,5,FALSE)</f>
        <v>70000</v>
      </c>
      <c r="L976">
        <f>VLOOKUP($C976,'Customers Raw'!$A$2:$I$1001,6,FALSE)</f>
        <v>3</v>
      </c>
      <c r="M976" t="str">
        <f>VLOOKUP($C976,'Customers Raw'!$A$2:$I$1001,7,FALSE)</f>
        <v>Graduate Degree</v>
      </c>
      <c r="N976" t="str">
        <f>_xlfn.XLOOKUP(C976,'Customers Raw'!$A$2:$A$1001,'Customers Raw'!$I$2:$I$1001,,0)</f>
        <v>Latvia</v>
      </c>
    </row>
    <row r="977" spans="1:14" x14ac:dyDescent="0.2">
      <c r="A977" s="8">
        <v>976</v>
      </c>
      <c r="B977" s="17">
        <v>45209</v>
      </c>
      <c r="C977" s="7" t="s">
        <v>989</v>
      </c>
      <c r="D977" s="7" t="s">
        <v>11</v>
      </c>
      <c r="E977" s="8">
        <v>2</v>
      </c>
      <c r="F977" s="18">
        <v>300</v>
      </c>
      <c r="G977" s="19">
        <v>600</v>
      </c>
      <c r="H977" t="str">
        <f>VLOOKUP(C977,'Customers Raw'!$A$2:$G$1001,2,FALSE)</f>
        <v>Female</v>
      </c>
      <c r="I977">
        <f>VLOOKUP(C977,'Customers Raw'!$A$2:$I$1001,3,FALSE)</f>
        <v>48</v>
      </c>
      <c r="J977" t="str">
        <f>VLOOKUP($C977,'Customers Raw'!$A$2:$I$1001,4,FALSE)</f>
        <v>46-55</v>
      </c>
      <c r="K977">
        <f>VLOOKUP($C977,'Customers Raw'!$A$2:$I$1001,5,FALSE)</f>
        <v>70000</v>
      </c>
      <c r="L977">
        <f>VLOOKUP($C977,'Customers Raw'!$A$2:$I$1001,6,FALSE)</f>
        <v>3</v>
      </c>
      <c r="M977" t="str">
        <f>VLOOKUP($C977,'Customers Raw'!$A$2:$I$1001,7,FALSE)</f>
        <v>Graduate Degree</v>
      </c>
      <c r="N977" t="str">
        <f>_xlfn.XLOOKUP(C977,'Customers Raw'!$A$2:$A$1001,'Customers Raw'!$I$2:$I$1001,,0)</f>
        <v>Netherlands</v>
      </c>
    </row>
    <row r="978" spans="1:14" x14ac:dyDescent="0.2">
      <c r="A978" s="8">
        <v>977</v>
      </c>
      <c r="B978" s="17">
        <v>44965</v>
      </c>
      <c r="C978" s="7" t="s">
        <v>990</v>
      </c>
      <c r="D978" s="7" t="s">
        <v>16</v>
      </c>
      <c r="E978" s="8">
        <v>3</v>
      </c>
      <c r="F978" s="18">
        <v>25</v>
      </c>
      <c r="G978" s="19">
        <v>75</v>
      </c>
      <c r="H978" t="str">
        <f>VLOOKUP(C978,'Customers Raw'!$A$2:$G$1001,2,FALSE)</f>
        <v>Female</v>
      </c>
      <c r="I978">
        <f>VLOOKUP(C978,'Customers Raw'!$A$2:$I$1001,3,FALSE)</f>
        <v>35</v>
      </c>
      <c r="J978" t="str">
        <f>VLOOKUP($C978,'Customers Raw'!$A$2:$I$1001,4,FALSE)</f>
        <v>26-35</v>
      </c>
      <c r="K978">
        <f>VLOOKUP($C978,'Customers Raw'!$A$2:$I$1001,5,FALSE)</f>
        <v>60000</v>
      </c>
      <c r="L978">
        <f>VLOOKUP($C978,'Customers Raw'!$A$2:$I$1001,6,FALSE)</f>
        <v>3</v>
      </c>
      <c r="M978" t="str">
        <f>VLOOKUP($C978,'Customers Raw'!$A$2:$I$1001,7,FALSE)</f>
        <v>Bachelors</v>
      </c>
      <c r="N978" t="str">
        <f>_xlfn.XLOOKUP(C978,'Customers Raw'!$A$2:$A$1001,'Customers Raw'!$I$2:$I$1001,,0)</f>
        <v>Monaco</v>
      </c>
    </row>
    <row r="979" spans="1:14" x14ac:dyDescent="0.2">
      <c r="A979" s="8">
        <v>978</v>
      </c>
      <c r="B979" s="17">
        <v>45007</v>
      </c>
      <c r="C979" s="7" t="s">
        <v>991</v>
      </c>
      <c r="D979" s="7" t="s">
        <v>14</v>
      </c>
      <c r="E979" s="8">
        <v>3</v>
      </c>
      <c r="F979" s="18">
        <v>50</v>
      </c>
      <c r="G979" s="19">
        <v>150</v>
      </c>
      <c r="H979" t="str">
        <f>VLOOKUP(C979,'Customers Raw'!$A$2:$G$1001,2,FALSE)</f>
        <v>Female</v>
      </c>
      <c r="I979">
        <f>VLOOKUP(C979,'Customers Raw'!$A$2:$I$1001,3,FALSE)</f>
        <v>53</v>
      </c>
      <c r="J979" t="str">
        <f>VLOOKUP($C979,'Customers Raw'!$A$2:$I$1001,4,FALSE)</f>
        <v>46-55</v>
      </c>
      <c r="K979">
        <f>VLOOKUP($C979,'Customers Raw'!$A$2:$I$1001,5,FALSE)</f>
        <v>80000</v>
      </c>
      <c r="L979">
        <f>VLOOKUP($C979,'Customers Raw'!$A$2:$I$1001,6,FALSE)</f>
        <v>4</v>
      </c>
      <c r="M979" t="str">
        <f>VLOOKUP($C979,'Customers Raw'!$A$2:$I$1001,7,FALSE)</f>
        <v>Graduate Degree</v>
      </c>
      <c r="N979" t="str">
        <f>_xlfn.XLOOKUP(C979,'Customers Raw'!$A$2:$A$1001,'Customers Raw'!$I$2:$I$1001,,0)</f>
        <v>Luxembourg</v>
      </c>
    </row>
    <row r="980" spans="1:14" x14ac:dyDescent="0.2">
      <c r="A980" s="8">
        <v>979</v>
      </c>
      <c r="B980" s="17">
        <v>44928</v>
      </c>
      <c r="C980" s="7" t="s">
        <v>992</v>
      </c>
      <c r="D980" s="7" t="s">
        <v>11</v>
      </c>
      <c r="E980" s="8">
        <v>1</v>
      </c>
      <c r="F980" s="18">
        <v>25</v>
      </c>
      <c r="G980" s="19">
        <v>25</v>
      </c>
      <c r="H980" t="str">
        <f>VLOOKUP(C980,'Customers Raw'!$A$2:$G$1001,2,FALSE)</f>
        <v>Female</v>
      </c>
      <c r="I980">
        <f>VLOOKUP(C980,'Customers Raw'!$A$2:$I$1001,3,FALSE)</f>
        <v>19</v>
      </c>
      <c r="J980" t="str">
        <f>VLOOKUP($C980,'Customers Raw'!$A$2:$I$1001,4,FALSE)</f>
        <v>18-25</v>
      </c>
      <c r="K980">
        <f>VLOOKUP($C980,'Customers Raw'!$A$2:$I$1001,5,FALSE)</f>
        <v>80000</v>
      </c>
      <c r="L980">
        <f>VLOOKUP($C980,'Customers Raw'!$A$2:$I$1001,6,FALSE)</f>
        <v>5</v>
      </c>
      <c r="M980" t="str">
        <f>VLOOKUP($C980,'Customers Raw'!$A$2:$I$1001,7,FALSE)</f>
        <v>Partial College</v>
      </c>
      <c r="N980" t="str">
        <f>_xlfn.XLOOKUP(C980,'Customers Raw'!$A$2:$A$1001,'Customers Raw'!$I$2:$I$1001,,0)</f>
        <v>Spain</v>
      </c>
    </row>
    <row r="981" spans="1:14" x14ac:dyDescent="0.2">
      <c r="A981" s="8">
        <v>980</v>
      </c>
      <c r="B981" s="17">
        <v>45136</v>
      </c>
      <c r="C981" s="7" t="s">
        <v>993</v>
      </c>
      <c r="D981" s="7" t="s">
        <v>16</v>
      </c>
      <c r="E981" s="8">
        <v>3</v>
      </c>
      <c r="F981" s="18">
        <v>25</v>
      </c>
      <c r="G981" s="19">
        <v>75</v>
      </c>
      <c r="H981" t="str">
        <f>VLOOKUP(C981,'Customers Raw'!$A$2:$G$1001,2,FALSE)</f>
        <v>Female</v>
      </c>
      <c r="I981">
        <f>VLOOKUP(C981,'Customers Raw'!$A$2:$I$1001,3,FALSE)</f>
        <v>31</v>
      </c>
      <c r="J981" t="str">
        <f>VLOOKUP($C981,'Customers Raw'!$A$2:$I$1001,4,FALSE)</f>
        <v>26-35</v>
      </c>
      <c r="K981">
        <f>VLOOKUP($C981,'Customers Raw'!$A$2:$I$1001,5,FALSE)</f>
        <v>40000</v>
      </c>
      <c r="L981">
        <f>VLOOKUP($C981,'Customers Raw'!$A$2:$I$1001,6,FALSE)</f>
        <v>0</v>
      </c>
      <c r="M981" t="str">
        <f>VLOOKUP($C981,'Customers Raw'!$A$2:$I$1001,7,FALSE)</f>
        <v>High School</v>
      </c>
      <c r="N981" t="str">
        <f>_xlfn.XLOOKUP(C981,'Customers Raw'!$A$2:$A$1001,'Customers Raw'!$I$2:$I$1001,,0)</f>
        <v>Croatia</v>
      </c>
    </row>
    <row r="982" spans="1:14" x14ac:dyDescent="0.2">
      <c r="A982" s="8">
        <v>981</v>
      </c>
      <c r="B982" s="17">
        <v>45157</v>
      </c>
      <c r="C982" s="7" t="s">
        <v>994</v>
      </c>
      <c r="D982" s="7" t="s">
        <v>16</v>
      </c>
      <c r="E982" s="8">
        <v>2</v>
      </c>
      <c r="F982" s="18">
        <v>30</v>
      </c>
      <c r="G982" s="19">
        <v>60</v>
      </c>
      <c r="H982" t="str">
        <f>VLOOKUP(C982,'Customers Raw'!$A$2:$G$1001,2,FALSE)</f>
        <v>Female</v>
      </c>
      <c r="I982">
        <f>VLOOKUP(C982,'Customers Raw'!$A$2:$I$1001,3,FALSE)</f>
        <v>30</v>
      </c>
      <c r="J982" t="str">
        <f>VLOOKUP($C982,'Customers Raw'!$A$2:$I$1001,4,FALSE)</f>
        <v>26-35</v>
      </c>
      <c r="K982">
        <f>VLOOKUP($C982,'Customers Raw'!$A$2:$I$1001,5,FALSE)</f>
        <v>80000</v>
      </c>
      <c r="L982">
        <f>VLOOKUP($C982,'Customers Raw'!$A$2:$I$1001,6,FALSE)</f>
        <v>3</v>
      </c>
      <c r="M982" t="str">
        <f>VLOOKUP($C982,'Customers Raw'!$A$2:$I$1001,7,FALSE)</f>
        <v>Bachelors</v>
      </c>
      <c r="N982" t="str">
        <f>_xlfn.XLOOKUP(C982,'Customers Raw'!$A$2:$A$1001,'Customers Raw'!$I$2:$I$1001,,0)</f>
        <v>Sweden</v>
      </c>
    </row>
    <row r="983" spans="1:14" x14ac:dyDescent="0.2">
      <c r="A983" s="8">
        <v>982</v>
      </c>
      <c r="B983" s="17">
        <v>45279</v>
      </c>
      <c r="C983" s="7" t="s">
        <v>995</v>
      </c>
      <c r="D983" s="7" t="s">
        <v>11</v>
      </c>
      <c r="E983" s="8">
        <v>3</v>
      </c>
      <c r="F983" s="18">
        <v>30</v>
      </c>
      <c r="G983" s="19">
        <v>90</v>
      </c>
      <c r="H983" t="str">
        <f>VLOOKUP(C983,'Customers Raw'!$A$2:$G$1001,2,FALSE)</f>
        <v>Female</v>
      </c>
      <c r="I983">
        <f>VLOOKUP(C983,'Customers Raw'!$A$2:$I$1001,3,FALSE)</f>
        <v>46</v>
      </c>
      <c r="J983" t="str">
        <f>VLOOKUP($C983,'Customers Raw'!$A$2:$I$1001,4,FALSE)</f>
        <v>46-55</v>
      </c>
      <c r="K983">
        <f>VLOOKUP($C983,'Customers Raw'!$A$2:$I$1001,5,FALSE)</f>
        <v>110000</v>
      </c>
      <c r="L983">
        <f>VLOOKUP($C983,'Customers Raw'!$A$2:$I$1001,6,FALSE)</f>
        <v>5</v>
      </c>
      <c r="M983" t="str">
        <f>VLOOKUP($C983,'Customers Raw'!$A$2:$I$1001,7,FALSE)</f>
        <v>Partial College</v>
      </c>
      <c r="N983" t="str">
        <f>_xlfn.XLOOKUP(C983,'Customers Raw'!$A$2:$A$1001,'Customers Raw'!$I$2:$I$1001,,0)</f>
        <v>San Marino</v>
      </c>
    </row>
    <row r="984" spans="1:14" x14ac:dyDescent="0.2">
      <c r="A984" s="8">
        <v>983</v>
      </c>
      <c r="B984" s="17">
        <v>45231</v>
      </c>
      <c r="C984" s="7" t="s">
        <v>996</v>
      </c>
      <c r="D984" s="7" t="s">
        <v>14</v>
      </c>
      <c r="E984" s="8">
        <v>1</v>
      </c>
      <c r="F984" s="18">
        <v>300</v>
      </c>
      <c r="G984" s="19">
        <v>300</v>
      </c>
      <c r="H984" t="str">
        <f>VLOOKUP(C984,'Customers Raw'!$A$2:$G$1001,2,FALSE)</f>
        <v>Female</v>
      </c>
      <c r="I984">
        <f>VLOOKUP(C984,'Customers Raw'!$A$2:$I$1001,3,FALSE)</f>
        <v>29</v>
      </c>
      <c r="J984" t="str">
        <f>VLOOKUP($C984,'Customers Raw'!$A$2:$I$1001,4,FALSE)</f>
        <v>26-35</v>
      </c>
      <c r="K984">
        <f>VLOOKUP($C984,'Customers Raw'!$A$2:$I$1001,5,FALSE)</f>
        <v>40000</v>
      </c>
      <c r="L984">
        <f>VLOOKUP($C984,'Customers Raw'!$A$2:$I$1001,6,FALSE)</f>
        <v>2</v>
      </c>
      <c r="M984" t="str">
        <f>VLOOKUP($C984,'Customers Raw'!$A$2:$I$1001,7,FALSE)</f>
        <v>Partial College</v>
      </c>
      <c r="N984" t="str">
        <f>_xlfn.XLOOKUP(C984,'Customers Raw'!$A$2:$A$1001,'Customers Raw'!$I$2:$I$1001,,0)</f>
        <v>Belgium</v>
      </c>
    </row>
    <row r="985" spans="1:14" x14ac:dyDescent="0.2">
      <c r="A985" s="8">
        <v>984</v>
      </c>
      <c r="B985" s="17">
        <v>45167</v>
      </c>
      <c r="C985" s="7" t="s">
        <v>997</v>
      </c>
      <c r="D985" s="7" t="s">
        <v>14</v>
      </c>
      <c r="E985" s="8">
        <v>1</v>
      </c>
      <c r="F985" s="18">
        <v>500</v>
      </c>
      <c r="G985" s="19">
        <v>500</v>
      </c>
      <c r="H985" t="str">
        <f>VLOOKUP(C985,'Customers Raw'!$A$2:$G$1001,2,FALSE)</f>
        <v>Male</v>
      </c>
      <c r="I985">
        <f>VLOOKUP(C985,'Customers Raw'!$A$2:$I$1001,3,FALSE)</f>
        <v>56</v>
      </c>
      <c r="J985" t="str">
        <f>VLOOKUP($C985,'Customers Raw'!$A$2:$I$1001,4,FALSE)</f>
        <v>56-65</v>
      </c>
      <c r="K985">
        <f>VLOOKUP($C985,'Customers Raw'!$A$2:$I$1001,5,FALSE)</f>
        <v>130000</v>
      </c>
      <c r="L985">
        <f>VLOOKUP($C985,'Customers Raw'!$A$2:$I$1001,6,FALSE)</f>
        <v>2</v>
      </c>
      <c r="M985" t="str">
        <f>VLOOKUP($C985,'Customers Raw'!$A$2:$I$1001,7,FALSE)</f>
        <v>Graduate Degree</v>
      </c>
      <c r="N985" t="str">
        <f>_xlfn.XLOOKUP(C985,'Customers Raw'!$A$2:$A$1001,'Customers Raw'!$I$2:$I$1001,,0)</f>
        <v>Albania</v>
      </c>
    </row>
    <row r="986" spans="1:14" x14ac:dyDescent="0.2">
      <c r="A986" s="8">
        <v>985</v>
      </c>
      <c r="B986" s="17">
        <v>45076</v>
      </c>
      <c r="C986" s="7" t="s">
        <v>998</v>
      </c>
      <c r="D986" s="7" t="s">
        <v>16</v>
      </c>
      <c r="E986" s="8">
        <v>2</v>
      </c>
      <c r="F986" s="18">
        <v>25</v>
      </c>
      <c r="G986" s="19">
        <v>50</v>
      </c>
      <c r="H986" t="str">
        <f>VLOOKUP(C986,'Customers Raw'!$A$2:$G$1001,2,FALSE)</f>
        <v>Female</v>
      </c>
      <c r="I986">
        <f>VLOOKUP(C986,'Customers Raw'!$A$2:$I$1001,3,FALSE)</f>
        <v>19</v>
      </c>
      <c r="J986" t="str">
        <f>VLOOKUP($C986,'Customers Raw'!$A$2:$I$1001,4,FALSE)</f>
        <v>18-25</v>
      </c>
      <c r="K986">
        <f>VLOOKUP($C986,'Customers Raw'!$A$2:$I$1001,5,FALSE)</f>
        <v>60000</v>
      </c>
      <c r="L986">
        <f>VLOOKUP($C986,'Customers Raw'!$A$2:$I$1001,6,FALSE)</f>
        <v>2</v>
      </c>
      <c r="M986" t="str">
        <f>VLOOKUP($C986,'Customers Raw'!$A$2:$I$1001,7,FALSE)</f>
        <v>High School</v>
      </c>
      <c r="N986" t="str">
        <f>_xlfn.XLOOKUP(C986,'Customers Raw'!$A$2:$A$1001,'Customers Raw'!$I$2:$I$1001,,0)</f>
        <v>Portugal</v>
      </c>
    </row>
    <row r="987" spans="1:14" x14ac:dyDescent="0.2">
      <c r="A987" s="8">
        <v>986</v>
      </c>
      <c r="B987" s="17">
        <v>44943</v>
      </c>
      <c r="C987" s="7" t="s">
        <v>999</v>
      </c>
      <c r="D987" s="7" t="s">
        <v>14</v>
      </c>
      <c r="E987" s="8">
        <v>2</v>
      </c>
      <c r="F987" s="18">
        <v>500</v>
      </c>
      <c r="G987" s="19">
        <v>1000</v>
      </c>
      <c r="H987" t="str">
        <f>VLOOKUP(C987,'Customers Raw'!$A$2:$G$1001,2,FALSE)</f>
        <v>Female</v>
      </c>
      <c r="I987">
        <f>VLOOKUP(C987,'Customers Raw'!$A$2:$I$1001,3,FALSE)</f>
        <v>49</v>
      </c>
      <c r="J987" t="str">
        <f>VLOOKUP($C987,'Customers Raw'!$A$2:$I$1001,4,FALSE)</f>
        <v>46-55</v>
      </c>
      <c r="K987">
        <f>VLOOKUP($C987,'Customers Raw'!$A$2:$I$1001,5,FALSE)</f>
        <v>50000</v>
      </c>
      <c r="L987">
        <f>VLOOKUP($C987,'Customers Raw'!$A$2:$I$1001,6,FALSE)</f>
        <v>4</v>
      </c>
      <c r="M987" t="str">
        <f>VLOOKUP($C987,'Customers Raw'!$A$2:$I$1001,7,FALSE)</f>
        <v>Bachelors</v>
      </c>
      <c r="N987" t="str">
        <f>_xlfn.XLOOKUP(C987,'Customers Raw'!$A$2:$A$1001,'Customers Raw'!$I$2:$I$1001,,0)</f>
        <v>Gibraltar</v>
      </c>
    </row>
    <row r="988" spans="1:14" x14ac:dyDescent="0.2">
      <c r="A988" s="8">
        <v>987</v>
      </c>
      <c r="B988" s="17">
        <v>45045</v>
      </c>
      <c r="C988" s="7" t="s">
        <v>1000</v>
      </c>
      <c r="D988" s="7" t="s">
        <v>14</v>
      </c>
      <c r="E988" s="8">
        <v>3</v>
      </c>
      <c r="F988" s="18">
        <v>300</v>
      </c>
      <c r="G988" s="19">
        <v>900</v>
      </c>
      <c r="H988" t="str">
        <f>VLOOKUP(C988,'Customers Raw'!$A$2:$G$1001,2,FALSE)</f>
        <v>Female</v>
      </c>
      <c r="I988">
        <f>VLOOKUP(C988,'Customers Raw'!$A$2:$I$1001,3,FALSE)</f>
        <v>30</v>
      </c>
      <c r="J988" t="str">
        <f>VLOOKUP($C988,'Customers Raw'!$A$2:$I$1001,4,FALSE)</f>
        <v>26-35</v>
      </c>
      <c r="K988">
        <f>VLOOKUP($C988,'Customers Raw'!$A$2:$I$1001,5,FALSE)</f>
        <v>40000</v>
      </c>
      <c r="L988">
        <f>VLOOKUP($C988,'Customers Raw'!$A$2:$I$1001,6,FALSE)</f>
        <v>5</v>
      </c>
      <c r="M988" t="str">
        <f>VLOOKUP($C988,'Customers Raw'!$A$2:$I$1001,7,FALSE)</f>
        <v>High School</v>
      </c>
      <c r="N988" t="str">
        <f>_xlfn.XLOOKUP(C988,'Customers Raw'!$A$2:$A$1001,'Customers Raw'!$I$2:$I$1001,,0)</f>
        <v>Moldova</v>
      </c>
    </row>
    <row r="989" spans="1:14" x14ac:dyDescent="0.2">
      <c r="A989" s="8">
        <v>988</v>
      </c>
      <c r="B989" s="17">
        <v>45074</v>
      </c>
      <c r="C989" s="7" t="s">
        <v>1001</v>
      </c>
      <c r="D989" s="7" t="s">
        <v>14</v>
      </c>
      <c r="E989" s="8">
        <v>3</v>
      </c>
      <c r="F989" s="18">
        <v>25</v>
      </c>
      <c r="G989" s="19">
        <v>75</v>
      </c>
      <c r="H989" t="str">
        <f>VLOOKUP(C989,'Customers Raw'!$A$2:$G$1001,2,FALSE)</f>
        <v>Female</v>
      </c>
      <c r="I989">
        <f>VLOOKUP(C989,'Customers Raw'!$A$2:$I$1001,3,FALSE)</f>
        <v>63</v>
      </c>
      <c r="J989" t="str">
        <f>VLOOKUP($C989,'Customers Raw'!$A$2:$I$1001,4,FALSE)</f>
        <v>56-65</v>
      </c>
      <c r="K989">
        <f>VLOOKUP($C989,'Customers Raw'!$A$2:$I$1001,5,FALSE)</f>
        <v>60000</v>
      </c>
      <c r="L989">
        <f>VLOOKUP($C989,'Customers Raw'!$A$2:$I$1001,6,FALSE)</f>
        <v>3</v>
      </c>
      <c r="M989" t="str">
        <f>VLOOKUP($C989,'Customers Raw'!$A$2:$I$1001,7,FALSE)</f>
        <v>Graduate Degree</v>
      </c>
      <c r="N989" t="str">
        <f>_xlfn.XLOOKUP(C989,'Customers Raw'!$A$2:$A$1001,'Customers Raw'!$I$2:$I$1001,,0)</f>
        <v>Romania</v>
      </c>
    </row>
    <row r="990" spans="1:14" x14ac:dyDescent="0.2">
      <c r="A990" s="8">
        <v>989</v>
      </c>
      <c r="B990" s="17">
        <v>45288</v>
      </c>
      <c r="C990" s="7" t="s">
        <v>1002</v>
      </c>
      <c r="D990" s="7" t="s">
        <v>16</v>
      </c>
      <c r="E990" s="8">
        <v>1</v>
      </c>
      <c r="F990" s="18">
        <v>25</v>
      </c>
      <c r="G990" s="19">
        <v>25</v>
      </c>
      <c r="H990" t="str">
        <f>VLOOKUP(C990,'Customers Raw'!$A$2:$G$1001,2,FALSE)</f>
        <v>Female</v>
      </c>
      <c r="I990">
        <f>VLOOKUP(C990,'Customers Raw'!$A$2:$I$1001,3,FALSE)</f>
        <v>44</v>
      </c>
      <c r="J990" t="str">
        <f>VLOOKUP($C990,'Customers Raw'!$A$2:$I$1001,4,FALSE)</f>
        <v>36-45</v>
      </c>
      <c r="K990">
        <f>VLOOKUP($C990,'Customers Raw'!$A$2:$I$1001,5,FALSE)</f>
        <v>70000</v>
      </c>
      <c r="L990">
        <f>VLOOKUP($C990,'Customers Raw'!$A$2:$I$1001,6,FALSE)</f>
        <v>5</v>
      </c>
      <c r="M990" t="str">
        <f>VLOOKUP($C990,'Customers Raw'!$A$2:$I$1001,7,FALSE)</f>
        <v>Bachelors</v>
      </c>
      <c r="N990" t="str">
        <f>_xlfn.XLOOKUP(C990,'Customers Raw'!$A$2:$A$1001,'Customers Raw'!$I$2:$I$1001,,0)</f>
        <v>Bosnia and Herzegovina</v>
      </c>
    </row>
    <row r="991" spans="1:14" x14ac:dyDescent="0.2">
      <c r="A991" s="8">
        <v>990</v>
      </c>
      <c r="B991" s="17">
        <v>45071</v>
      </c>
      <c r="C991" s="7" t="s">
        <v>1003</v>
      </c>
      <c r="D991" s="7" t="s">
        <v>11</v>
      </c>
      <c r="E991" s="8">
        <v>2</v>
      </c>
      <c r="F991" s="18">
        <v>500</v>
      </c>
      <c r="G991" s="19">
        <v>1000</v>
      </c>
      <c r="H991" t="str">
        <f>VLOOKUP(C991,'Customers Raw'!$A$2:$G$1001,2,FALSE)</f>
        <v>Female</v>
      </c>
      <c r="I991">
        <f>VLOOKUP(C991,'Customers Raw'!$A$2:$I$1001,3,FALSE)</f>
        <v>58</v>
      </c>
      <c r="J991" t="str">
        <f>VLOOKUP($C991,'Customers Raw'!$A$2:$I$1001,4,FALSE)</f>
        <v>56-65</v>
      </c>
      <c r="K991">
        <f>VLOOKUP($C991,'Customers Raw'!$A$2:$I$1001,5,FALSE)</f>
        <v>60000</v>
      </c>
      <c r="L991">
        <f>VLOOKUP($C991,'Customers Raw'!$A$2:$I$1001,6,FALSE)</f>
        <v>4</v>
      </c>
      <c r="M991" t="str">
        <f>VLOOKUP($C991,'Customers Raw'!$A$2:$I$1001,7,FALSE)</f>
        <v>Bachelors</v>
      </c>
      <c r="N991" t="str">
        <f>_xlfn.XLOOKUP(C991,'Customers Raw'!$A$2:$A$1001,'Customers Raw'!$I$2:$I$1001,,0)</f>
        <v>Croatia</v>
      </c>
    </row>
    <row r="992" spans="1:14" x14ac:dyDescent="0.2">
      <c r="A992" s="8">
        <v>991</v>
      </c>
      <c r="B992" s="17">
        <v>45286</v>
      </c>
      <c r="C992" s="7" t="s">
        <v>1004</v>
      </c>
      <c r="D992" s="7" t="s">
        <v>14</v>
      </c>
      <c r="E992" s="8">
        <v>2</v>
      </c>
      <c r="F992" s="18">
        <v>50</v>
      </c>
      <c r="G992" s="19">
        <v>100</v>
      </c>
      <c r="H992" t="str">
        <f>VLOOKUP(C992,'Customers Raw'!$A$2:$G$1001,2,FALSE)</f>
        <v>Female</v>
      </c>
      <c r="I992">
        <f>VLOOKUP(C992,'Customers Raw'!$A$2:$I$1001,3,FALSE)</f>
        <v>34</v>
      </c>
      <c r="J992" t="str">
        <f>VLOOKUP($C992,'Customers Raw'!$A$2:$I$1001,4,FALSE)</f>
        <v>26-35</v>
      </c>
      <c r="K992">
        <f>VLOOKUP($C992,'Customers Raw'!$A$2:$I$1001,5,FALSE)</f>
        <v>30000</v>
      </c>
      <c r="L992">
        <f>VLOOKUP($C992,'Customers Raw'!$A$2:$I$1001,6,FALSE)</f>
        <v>0</v>
      </c>
      <c r="M992" t="str">
        <f>VLOOKUP($C992,'Customers Raw'!$A$2:$I$1001,7,FALSE)</f>
        <v>High School</v>
      </c>
      <c r="N992" t="str">
        <f>_xlfn.XLOOKUP(C992,'Customers Raw'!$A$2:$A$1001,'Customers Raw'!$I$2:$I$1001,,0)</f>
        <v>Lithuania</v>
      </c>
    </row>
    <row r="993" spans="1:14" x14ac:dyDescent="0.2">
      <c r="A993" s="8">
        <v>992</v>
      </c>
      <c r="B993" s="17">
        <v>45159</v>
      </c>
      <c r="C993" s="7" t="s">
        <v>1005</v>
      </c>
      <c r="D993" s="7" t="s">
        <v>16</v>
      </c>
      <c r="E993" s="8">
        <v>2</v>
      </c>
      <c r="F993" s="18">
        <v>30</v>
      </c>
      <c r="G993" s="19">
        <v>60</v>
      </c>
      <c r="H993" t="str">
        <f>VLOOKUP(C993,'Customers Raw'!$A$2:$G$1001,2,FALSE)</f>
        <v>Female</v>
      </c>
      <c r="I993">
        <f>VLOOKUP(C993,'Customers Raw'!$A$2:$I$1001,3,FALSE)</f>
        <v>57</v>
      </c>
      <c r="J993" t="str">
        <f>VLOOKUP($C993,'Customers Raw'!$A$2:$I$1001,4,FALSE)</f>
        <v>56-65</v>
      </c>
      <c r="K993">
        <f>VLOOKUP($C993,'Customers Raw'!$A$2:$I$1001,5,FALSE)</f>
        <v>60000</v>
      </c>
      <c r="L993">
        <f>VLOOKUP($C993,'Customers Raw'!$A$2:$I$1001,6,FALSE)</f>
        <v>1</v>
      </c>
      <c r="M993" t="str">
        <f>VLOOKUP($C993,'Customers Raw'!$A$2:$I$1001,7,FALSE)</f>
        <v>Graduate Degree</v>
      </c>
      <c r="N993" t="str">
        <f>_xlfn.XLOOKUP(C993,'Customers Raw'!$A$2:$A$1001,'Customers Raw'!$I$2:$I$1001,,0)</f>
        <v>Sweden</v>
      </c>
    </row>
    <row r="994" spans="1:14" x14ac:dyDescent="0.2">
      <c r="A994" s="8">
        <v>993</v>
      </c>
      <c r="B994" s="17">
        <v>44963</v>
      </c>
      <c r="C994" s="7" t="s">
        <v>1006</v>
      </c>
      <c r="D994" s="7" t="s">
        <v>16</v>
      </c>
      <c r="E994" s="8">
        <v>3</v>
      </c>
      <c r="F994" s="18">
        <v>50</v>
      </c>
      <c r="G994" s="19">
        <v>150</v>
      </c>
      <c r="H994" t="str">
        <f>VLOOKUP(C994,'Customers Raw'!$A$2:$G$1001,2,FALSE)</f>
        <v>Female</v>
      </c>
      <c r="I994">
        <f>VLOOKUP(C994,'Customers Raw'!$A$2:$I$1001,3,FALSE)</f>
        <v>48</v>
      </c>
      <c r="J994" t="str">
        <f>VLOOKUP($C994,'Customers Raw'!$A$2:$I$1001,4,FALSE)</f>
        <v>46-55</v>
      </c>
      <c r="K994">
        <f>VLOOKUP($C994,'Customers Raw'!$A$2:$I$1001,5,FALSE)</f>
        <v>90000</v>
      </c>
      <c r="L994">
        <f>VLOOKUP($C994,'Customers Raw'!$A$2:$I$1001,6,FALSE)</f>
        <v>2</v>
      </c>
      <c r="M994" t="str">
        <f>VLOOKUP($C994,'Customers Raw'!$A$2:$I$1001,7,FALSE)</f>
        <v>Partial College</v>
      </c>
      <c r="N994" t="str">
        <f>_xlfn.XLOOKUP(C994,'Customers Raw'!$A$2:$A$1001,'Customers Raw'!$I$2:$I$1001,,0)</f>
        <v>Finland</v>
      </c>
    </row>
    <row r="995" spans="1:14" x14ac:dyDescent="0.2">
      <c r="A995" s="8">
        <v>994</v>
      </c>
      <c r="B995" s="17">
        <v>45278</v>
      </c>
      <c r="C995" s="7" t="s">
        <v>1007</v>
      </c>
      <c r="D995" s="7" t="s">
        <v>11</v>
      </c>
      <c r="E995" s="8">
        <v>2</v>
      </c>
      <c r="F995" s="18">
        <v>500</v>
      </c>
      <c r="G995" s="19">
        <v>1000</v>
      </c>
      <c r="H995" t="str">
        <f>VLOOKUP(C995,'Customers Raw'!$A$2:$G$1001,2,FALSE)</f>
        <v>Female</v>
      </c>
      <c r="I995">
        <f>VLOOKUP(C995,'Customers Raw'!$A$2:$I$1001,3,FALSE)</f>
        <v>51</v>
      </c>
      <c r="J995" t="str">
        <f>VLOOKUP($C995,'Customers Raw'!$A$2:$I$1001,4,FALSE)</f>
        <v>46-55</v>
      </c>
      <c r="K995">
        <f>VLOOKUP($C995,'Customers Raw'!$A$2:$I$1001,5,FALSE)</f>
        <v>150000</v>
      </c>
      <c r="L995">
        <f>VLOOKUP($C995,'Customers Raw'!$A$2:$I$1001,6,FALSE)</f>
        <v>1</v>
      </c>
      <c r="M995" t="str">
        <f>VLOOKUP($C995,'Customers Raw'!$A$2:$I$1001,7,FALSE)</f>
        <v>Partial College</v>
      </c>
      <c r="N995" t="str">
        <f>_xlfn.XLOOKUP(C995,'Customers Raw'!$A$2:$A$1001,'Customers Raw'!$I$2:$I$1001,,0)</f>
        <v>Netherlands</v>
      </c>
    </row>
    <row r="996" spans="1:14" x14ac:dyDescent="0.2">
      <c r="A996" s="8">
        <v>995</v>
      </c>
      <c r="B996" s="17">
        <v>45046</v>
      </c>
      <c r="C996" s="7" t="s">
        <v>1008</v>
      </c>
      <c r="D996" s="7" t="s">
        <v>14</v>
      </c>
      <c r="E996" s="8">
        <v>1</v>
      </c>
      <c r="F996" s="18">
        <v>30</v>
      </c>
      <c r="G996" s="19">
        <v>30</v>
      </c>
      <c r="H996" t="str">
        <f>VLOOKUP(C996,'Customers Raw'!$A$2:$G$1001,2,FALSE)</f>
        <v>Female</v>
      </c>
      <c r="I996">
        <f>VLOOKUP(C996,'Customers Raw'!$A$2:$I$1001,3,FALSE)</f>
        <v>41</v>
      </c>
      <c r="J996" t="str">
        <f>VLOOKUP($C996,'Customers Raw'!$A$2:$I$1001,4,FALSE)</f>
        <v>36-45</v>
      </c>
      <c r="K996">
        <f>VLOOKUP($C996,'Customers Raw'!$A$2:$I$1001,5,FALSE)</f>
        <v>80000</v>
      </c>
      <c r="L996">
        <f>VLOOKUP($C996,'Customers Raw'!$A$2:$I$1001,6,FALSE)</f>
        <v>5</v>
      </c>
      <c r="M996" t="str">
        <f>VLOOKUP($C996,'Customers Raw'!$A$2:$I$1001,7,FALSE)</f>
        <v>Partial College</v>
      </c>
      <c r="N996" t="str">
        <f>_xlfn.XLOOKUP(C996,'Customers Raw'!$A$2:$A$1001,'Customers Raw'!$I$2:$I$1001,,0)</f>
        <v>Bulgaria</v>
      </c>
    </row>
    <row r="997" spans="1:14" x14ac:dyDescent="0.2">
      <c r="A997" s="8">
        <v>996</v>
      </c>
      <c r="B997" s="17">
        <v>45062</v>
      </c>
      <c r="C997" s="7" t="s">
        <v>1009</v>
      </c>
      <c r="D997" s="7" t="s">
        <v>14</v>
      </c>
      <c r="E997" s="8">
        <v>1</v>
      </c>
      <c r="F997" s="18">
        <v>50</v>
      </c>
      <c r="G997" s="19">
        <v>50</v>
      </c>
      <c r="H997" t="str">
        <f>VLOOKUP(C997,'Customers Raw'!$A$2:$G$1001,2,FALSE)</f>
        <v>Male</v>
      </c>
      <c r="I997">
        <f>VLOOKUP(C997,'Customers Raw'!$A$2:$I$1001,3,FALSE)</f>
        <v>62</v>
      </c>
      <c r="J997" t="str">
        <f>VLOOKUP($C997,'Customers Raw'!$A$2:$I$1001,4,FALSE)</f>
        <v>56-65</v>
      </c>
      <c r="K997">
        <f>VLOOKUP($C997,'Customers Raw'!$A$2:$I$1001,5,FALSE)</f>
        <v>60000</v>
      </c>
      <c r="L997">
        <f>VLOOKUP($C997,'Customers Raw'!$A$2:$I$1001,6,FALSE)</f>
        <v>2</v>
      </c>
      <c r="M997" t="str">
        <f>VLOOKUP($C997,'Customers Raw'!$A$2:$I$1001,7,FALSE)</f>
        <v>High School</v>
      </c>
      <c r="N997" t="str">
        <f>_xlfn.XLOOKUP(C997,'Customers Raw'!$A$2:$A$1001,'Customers Raw'!$I$2:$I$1001,,0)</f>
        <v>Slovenia</v>
      </c>
    </row>
    <row r="998" spans="1:14" x14ac:dyDescent="0.2">
      <c r="A998" s="8">
        <v>997</v>
      </c>
      <c r="B998" s="17">
        <v>45247</v>
      </c>
      <c r="C998" s="7" t="s">
        <v>1010</v>
      </c>
      <c r="D998" s="7" t="s">
        <v>11</v>
      </c>
      <c r="E998" s="8">
        <v>3</v>
      </c>
      <c r="F998" s="18">
        <v>30</v>
      </c>
      <c r="G998" s="19">
        <v>90</v>
      </c>
      <c r="H998" t="str">
        <f>VLOOKUP(C998,'Customers Raw'!$A$2:$G$1001,2,FALSE)</f>
        <v>Male</v>
      </c>
      <c r="I998">
        <f>VLOOKUP(C998,'Customers Raw'!$A$2:$I$1001,3,FALSE)</f>
        <v>52</v>
      </c>
      <c r="J998" t="str">
        <f>VLOOKUP($C998,'Customers Raw'!$A$2:$I$1001,4,FALSE)</f>
        <v>46-55</v>
      </c>
      <c r="K998">
        <f>VLOOKUP($C998,'Customers Raw'!$A$2:$I$1001,5,FALSE)</f>
        <v>70000</v>
      </c>
      <c r="L998">
        <f>VLOOKUP($C998,'Customers Raw'!$A$2:$I$1001,6,FALSE)</f>
        <v>4</v>
      </c>
      <c r="M998" t="str">
        <f>VLOOKUP($C998,'Customers Raw'!$A$2:$I$1001,7,FALSE)</f>
        <v>Graduate Degree</v>
      </c>
      <c r="N998" t="str">
        <f>_xlfn.XLOOKUP(C998,'Customers Raw'!$A$2:$A$1001,'Customers Raw'!$I$2:$I$1001,,0)</f>
        <v>Macedonia</v>
      </c>
    </row>
    <row r="999" spans="1:14" x14ac:dyDescent="0.2">
      <c r="A999" s="8">
        <v>998</v>
      </c>
      <c r="B999" s="17">
        <v>45228</v>
      </c>
      <c r="C999" s="7" t="s">
        <v>1011</v>
      </c>
      <c r="D999" s="7" t="s">
        <v>11</v>
      </c>
      <c r="E999" s="8">
        <v>4</v>
      </c>
      <c r="F999" s="18">
        <v>25</v>
      </c>
      <c r="G999" s="19">
        <v>100</v>
      </c>
      <c r="H999" t="str">
        <f>VLOOKUP(C999,'Customers Raw'!$A$2:$G$1001,2,FALSE)</f>
        <v>Female</v>
      </c>
      <c r="I999">
        <f>VLOOKUP(C999,'Customers Raw'!$A$2:$I$1001,3,FALSE)</f>
        <v>23</v>
      </c>
      <c r="J999" t="str">
        <f>VLOOKUP($C999,'Customers Raw'!$A$2:$I$1001,4,FALSE)</f>
        <v>18-25</v>
      </c>
      <c r="K999">
        <f>VLOOKUP($C999,'Customers Raw'!$A$2:$I$1001,5,FALSE)</f>
        <v>60000</v>
      </c>
      <c r="L999">
        <f>VLOOKUP($C999,'Customers Raw'!$A$2:$I$1001,6,FALSE)</f>
        <v>2</v>
      </c>
      <c r="M999" t="str">
        <f>VLOOKUP($C999,'Customers Raw'!$A$2:$I$1001,7,FALSE)</f>
        <v>Bachelors</v>
      </c>
      <c r="N999" t="str">
        <f>_xlfn.XLOOKUP(C999,'Customers Raw'!$A$2:$A$1001,'Customers Raw'!$I$2:$I$1001,,0)</f>
        <v>Denmark</v>
      </c>
    </row>
    <row r="1000" spans="1:14" x14ac:dyDescent="0.2">
      <c r="A1000" s="8">
        <v>999</v>
      </c>
      <c r="B1000" s="17">
        <v>45265</v>
      </c>
      <c r="C1000" s="7" t="s">
        <v>1012</v>
      </c>
      <c r="D1000" s="7" t="s">
        <v>16</v>
      </c>
      <c r="E1000" s="8">
        <v>3</v>
      </c>
      <c r="F1000" s="18">
        <v>50</v>
      </c>
      <c r="G1000" s="19">
        <v>150</v>
      </c>
      <c r="H1000" t="str">
        <f>VLOOKUP(C1000,'Customers Raw'!$A$2:$G$1001,2,FALSE)</f>
        <v>Female</v>
      </c>
      <c r="I1000">
        <f>VLOOKUP(C1000,'Customers Raw'!$A$2:$I$1001,3,FALSE)</f>
        <v>36</v>
      </c>
      <c r="J1000" t="str">
        <f>VLOOKUP($C1000,'Customers Raw'!$A$2:$I$1001,4,FALSE)</f>
        <v>36-45</v>
      </c>
      <c r="K1000">
        <f>VLOOKUP($C1000,'Customers Raw'!$A$2:$I$1001,5,FALSE)</f>
        <v>100000</v>
      </c>
      <c r="L1000">
        <f>VLOOKUP($C1000,'Customers Raw'!$A$2:$I$1001,6,FALSE)</f>
        <v>3</v>
      </c>
      <c r="M1000" t="str">
        <f>VLOOKUP($C1000,'Customers Raw'!$A$2:$I$1001,7,FALSE)</f>
        <v>Bachelors</v>
      </c>
      <c r="N1000" t="str">
        <f>_xlfn.XLOOKUP(C1000,'Customers Raw'!$A$2:$A$1001,'Customers Raw'!$I$2:$I$1001,,0)</f>
        <v>Latvia</v>
      </c>
    </row>
    <row r="1001" spans="1:14" x14ac:dyDescent="0.2">
      <c r="A1001" s="8">
        <v>1000</v>
      </c>
      <c r="B1001" s="17">
        <v>45028</v>
      </c>
      <c r="C1001" s="7" t="s">
        <v>1013</v>
      </c>
      <c r="D1001" s="7" t="s">
        <v>16</v>
      </c>
      <c r="E1001" s="8">
        <v>4</v>
      </c>
      <c r="F1001" s="18">
        <v>30</v>
      </c>
      <c r="G1001" s="19">
        <v>120</v>
      </c>
      <c r="H1001" t="str">
        <f>VLOOKUP(C1001,'Customers Raw'!$A$2:$G$1001,2,FALSE)</f>
        <v>Male</v>
      </c>
      <c r="I1001">
        <f>VLOOKUP(C1001,'Customers Raw'!$A$2:$I$1001,3,FALSE)</f>
        <v>47</v>
      </c>
      <c r="J1001" t="str">
        <f>VLOOKUP($C1001,'Customers Raw'!$A$2:$I$1001,4,FALSE)</f>
        <v>46-55</v>
      </c>
      <c r="K1001">
        <f>VLOOKUP($C1001,'Customers Raw'!$A$2:$I$1001,5,FALSE)</f>
        <v>60000</v>
      </c>
      <c r="L1001">
        <f>VLOOKUP($C1001,'Customers Raw'!$A$2:$I$1001,6,FALSE)</f>
        <v>3</v>
      </c>
      <c r="M1001" t="str">
        <f>VLOOKUP($C1001,'Customers Raw'!$A$2:$I$1001,7,FALSE)</f>
        <v>High School</v>
      </c>
      <c r="N1001" t="str">
        <f>_xlfn.XLOOKUP(C1001,'Customers Raw'!$A$2:$A$1001,'Customers Raw'!$I$2:$I$1001,,0)</f>
        <v>Luxembourg</v>
      </c>
    </row>
    <row r="1002" spans="1:14" x14ac:dyDescent="0.2">
      <c r="A1002" s="21"/>
      <c r="B1002" s="22"/>
      <c r="C1002" s="23"/>
      <c r="D1002" s="23"/>
      <c r="E1002" s="21"/>
      <c r="F1002" s="24"/>
      <c r="G1002" s="25"/>
      <c r="H1002" s="26"/>
      <c r="I1002" s="26"/>
      <c r="J1002" s="26"/>
      <c r="K1002" s="26"/>
      <c r="L1002" s="26"/>
      <c r="M1002" s="26"/>
      <c r="N1002" s="2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577EE-6315-9440-BD23-2B83218CBDC3}">
  <dimension ref="A1:I1001"/>
  <sheetViews>
    <sheetView workbookViewId="0">
      <selection activeCell="I2" sqref="I2"/>
    </sheetView>
  </sheetViews>
  <sheetFormatPr baseColWidth="10" defaultRowHeight="16" x14ac:dyDescent="0.2"/>
  <cols>
    <col min="5" max="5" width="13" customWidth="1"/>
    <col min="6" max="6" width="8.33203125" customWidth="1"/>
    <col min="7" max="7" width="15.83203125" bestFit="1" customWidth="1"/>
  </cols>
  <sheetData>
    <row r="1" spans="1:9" x14ac:dyDescent="0.2">
      <c r="A1" s="5" t="s">
        <v>2</v>
      </c>
      <c r="B1" s="5" t="s">
        <v>3</v>
      </c>
      <c r="C1" s="5" t="s">
        <v>4</v>
      </c>
      <c r="D1" s="5" t="s">
        <v>1030</v>
      </c>
      <c r="E1" s="9" t="s">
        <v>1031</v>
      </c>
      <c r="F1" s="9" t="s">
        <v>1032</v>
      </c>
      <c r="G1" s="9" t="s">
        <v>1033</v>
      </c>
      <c r="H1" s="9" t="s">
        <v>1134</v>
      </c>
      <c r="I1" s="9" t="s">
        <v>1185</v>
      </c>
    </row>
    <row r="2" spans="1:9" x14ac:dyDescent="0.2">
      <c r="A2" s="7" t="s">
        <v>9</v>
      </c>
      <c r="B2" s="7" t="s">
        <v>10</v>
      </c>
      <c r="C2" s="8">
        <v>34</v>
      </c>
      <c r="D2" s="8" t="str">
        <f>IF(C2&gt;55,"56-65",IF(C2&gt;45,"46-55",IF(C2&gt;35,"36-45",IF(C2&gt;25,"26-35",IF(C2&gt;=18,"18-25","Invalid")))))</f>
        <v>26-35</v>
      </c>
      <c r="E2" s="10">
        <v>40000</v>
      </c>
      <c r="F2" s="11">
        <v>1</v>
      </c>
      <c r="G2" s="11" t="s">
        <v>1034</v>
      </c>
      <c r="H2">
        <v>25</v>
      </c>
      <c r="I2" t="str">
        <f>VLOOKUP(H2,'Countries Taxonomy'!$A$2:$E$48,2,FALSE)</f>
        <v>Croatia</v>
      </c>
    </row>
    <row r="3" spans="1:9" x14ac:dyDescent="0.2">
      <c r="A3" s="7" t="s">
        <v>12</v>
      </c>
      <c r="B3" s="7" t="s">
        <v>13</v>
      </c>
      <c r="C3" s="8">
        <v>26</v>
      </c>
      <c r="D3" s="8" t="str">
        <f t="shared" ref="D3:D66" si="0">IF(C3&gt;55,"56-65",IF(C3&gt;45,"46-55",IF(C3&gt;35,"36-45",IF(C3&gt;25,"26-35",IF(C3&gt;=18,"18-25","Invalid")))))</f>
        <v>26-35</v>
      </c>
      <c r="E3" s="10">
        <v>30000</v>
      </c>
      <c r="F3" s="11">
        <v>3</v>
      </c>
      <c r="G3" s="11" t="s">
        <v>1035</v>
      </c>
      <c r="H3">
        <v>7</v>
      </c>
      <c r="I3" t="str">
        <f>VLOOKUP(H3,'Countries Taxonomy'!$A$2:$E$48,2,FALSE)</f>
        <v>Norway</v>
      </c>
    </row>
    <row r="4" spans="1:9" x14ac:dyDescent="0.2">
      <c r="A4" s="7" t="s">
        <v>15</v>
      </c>
      <c r="B4" s="7" t="s">
        <v>10</v>
      </c>
      <c r="C4" s="8">
        <v>50</v>
      </c>
      <c r="D4" s="8" t="str">
        <f t="shared" si="0"/>
        <v>46-55</v>
      </c>
      <c r="E4" s="10">
        <v>80000</v>
      </c>
      <c r="F4" s="11">
        <v>5</v>
      </c>
      <c r="G4" s="11" t="s">
        <v>1035</v>
      </c>
      <c r="H4">
        <v>44</v>
      </c>
      <c r="I4" t="str">
        <f>VLOOKUP(H4,'Countries Taxonomy'!$A$2:$E$48,2,FALSE)</f>
        <v>San Marino</v>
      </c>
    </row>
    <row r="5" spans="1:9" x14ac:dyDescent="0.2">
      <c r="A5" s="7" t="s">
        <v>17</v>
      </c>
      <c r="B5" s="7" t="s">
        <v>10</v>
      </c>
      <c r="C5" s="8">
        <v>37</v>
      </c>
      <c r="D5" s="8" t="str">
        <f t="shared" si="0"/>
        <v>36-45</v>
      </c>
      <c r="E5" s="10">
        <v>70000</v>
      </c>
      <c r="F5" s="11">
        <v>0</v>
      </c>
      <c r="G5" s="11" t="s">
        <v>1034</v>
      </c>
      <c r="H5">
        <v>41</v>
      </c>
      <c r="I5" t="str">
        <f>VLOOKUP(H5,'Countries Taxonomy'!$A$2:$E$48,2,FALSE)</f>
        <v>Malta</v>
      </c>
    </row>
    <row r="6" spans="1:9" x14ac:dyDescent="0.2">
      <c r="A6" s="7" t="s">
        <v>18</v>
      </c>
      <c r="B6" s="7" t="s">
        <v>10</v>
      </c>
      <c r="C6" s="8">
        <v>30</v>
      </c>
      <c r="D6" s="8" t="str">
        <f t="shared" si="0"/>
        <v>26-35</v>
      </c>
      <c r="E6" s="10">
        <v>30000</v>
      </c>
      <c r="F6" s="11">
        <v>0</v>
      </c>
      <c r="G6" s="11" t="s">
        <v>1034</v>
      </c>
      <c r="H6">
        <v>22</v>
      </c>
      <c r="I6" t="str">
        <f>VLOOKUP(H6,'Countries Taxonomy'!$A$2:$E$48,2,FALSE)</f>
        <v>Ireland</v>
      </c>
    </row>
    <row r="7" spans="1:9" x14ac:dyDescent="0.2">
      <c r="A7" s="7" t="s">
        <v>19</v>
      </c>
      <c r="B7" s="7" t="s">
        <v>13</v>
      </c>
      <c r="C7" s="8">
        <v>45</v>
      </c>
      <c r="D7" s="8" t="str">
        <f t="shared" si="0"/>
        <v>36-45</v>
      </c>
      <c r="E7" s="10">
        <v>10000</v>
      </c>
      <c r="F7" s="11">
        <v>2</v>
      </c>
      <c r="G7" s="11" t="s">
        <v>1035</v>
      </c>
      <c r="H7">
        <v>33</v>
      </c>
      <c r="I7" t="str">
        <f>VLOOKUP(H7,'Countries Taxonomy'!$A$2:$E$48,2,FALSE)</f>
        <v>Albania</v>
      </c>
    </row>
    <row r="8" spans="1:9" x14ac:dyDescent="0.2">
      <c r="A8" s="7" t="s">
        <v>20</v>
      </c>
      <c r="B8" s="7" t="s">
        <v>10</v>
      </c>
      <c r="C8" s="8">
        <v>46</v>
      </c>
      <c r="D8" s="8" t="str">
        <f t="shared" si="0"/>
        <v>46-55</v>
      </c>
      <c r="E8" s="10">
        <v>160000</v>
      </c>
      <c r="F8" s="11">
        <v>2</v>
      </c>
      <c r="G8" s="11" t="s">
        <v>1036</v>
      </c>
      <c r="H8">
        <v>8</v>
      </c>
      <c r="I8" t="str">
        <f>VLOOKUP(H8,'Countries Taxonomy'!$A$2:$E$48,2,FALSE)</f>
        <v>Poland</v>
      </c>
    </row>
    <row r="9" spans="1:9" x14ac:dyDescent="0.2">
      <c r="A9" s="7" t="s">
        <v>21</v>
      </c>
      <c r="B9" s="7" t="s">
        <v>10</v>
      </c>
      <c r="C9" s="8">
        <v>30</v>
      </c>
      <c r="D9" s="8" t="str">
        <f t="shared" si="0"/>
        <v>26-35</v>
      </c>
      <c r="E9" s="10">
        <v>40000</v>
      </c>
      <c r="F9" s="11">
        <v>1</v>
      </c>
      <c r="G9" s="11" t="s">
        <v>1034</v>
      </c>
      <c r="H9">
        <v>7</v>
      </c>
      <c r="I9" t="str">
        <f>VLOOKUP(H9,'Countries Taxonomy'!$A$2:$E$48,2,FALSE)</f>
        <v>Norway</v>
      </c>
    </row>
    <row r="10" spans="1:9" x14ac:dyDescent="0.2">
      <c r="A10" s="7" t="s">
        <v>22</v>
      </c>
      <c r="B10" s="7" t="s">
        <v>10</v>
      </c>
      <c r="C10" s="8">
        <v>63</v>
      </c>
      <c r="D10" s="8" t="str">
        <f t="shared" si="0"/>
        <v>56-65</v>
      </c>
      <c r="E10" s="10">
        <v>20000</v>
      </c>
      <c r="F10" s="11">
        <v>2</v>
      </c>
      <c r="G10" s="11" t="s">
        <v>1037</v>
      </c>
      <c r="H10">
        <v>9</v>
      </c>
      <c r="I10" t="str">
        <f>VLOOKUP(H10,'Countries Taxonomy'!$A$2:$E$48,2,FALSE)</f>
        <v>Italy</v>
      </c>
    </row>
    <row r="11" spans="1:9" x14ac:dyDescent="0.2">
      <c r="A11" s="7" t="s">
        <v>23</v>
      </c>
      <c r="B11" s="7" t="s">
        <v>13</v>
      </c>
      <c r="C11" s="8">
        <v>52</v>
      </c>
      <c r="D11" s="8" t="str">
        <f t="shared" si="0"/>
        <v>46-55</v>
      </c>
      <c r="E11" s="10">
        <v>120000</v>
      </c>
      <c r="F11" s="11">
        <v>2</v>
      </c>
      <c r="G11" s="11" t="s">
        <v>1035</v>
      </c>
      <c r="H11">
        <v>19</v>
      </c>
      <c r="I11" t="str">
        <f>VLOOKUP(H11,'Countries Taxonomy'!$A$2:$E$48,2,FALSE)</f>
        <v>Hungary</v>
      </c>
    </row>
    <row r="12" spans="1:9" x14ac:dyDescent="0.2">
      <c r="A12" s="7" t="s">
        <v>24</v>
      </c>
      <c r="B12" s="7" t="s">
        <v>10</v>
      </c>
      <c r="C12" s="8">
        <v>23</v>
      </c>
      <c r="D12" s="8" t="str">
        <f t="shared" si="0"/>
        <v>18-25</v>
      </c>
      <c r="E12" s="10">
        <v>30000</v>
      </c>
      <c r="F12" s="11">
        <v>3</v>
      </c>
      <c r="G12" s="11" t="s">
        <v>1036</v>
      </c>
      <c r="H12">
        <v>40</v>
      </c>
      <c r="I12" t="str">
        <f>VLOOKUP(H12,'Countries Taxonomy'!$A$2:$E$48,2,FALSE)</f>
        <v>Andorra</v>
      </c>
    </row>
    <row r="13" spans="1:9" x14ac:dyDescent="0.2">
      <c r="A13" s="7" t="s">
        <v>25</v>
      </c>
      <c r="B13" s="7" t="s">
        <v>10</v>
      </c>
      <c r="C13" s="8">
        <v>35</v>
      </c>
      <c r="D13" s="8" t="str">
        <f t="shared" si="0"/>
        <v>26-35</v>
      </c>
      <c r="E13" s="10">
        <v>90000</v>
      </c>
      <c r="F13" s="11">
        <v>0</v>
      </c>
      <c r="G13" s="11" t="s">
        <v>1034</v>
      </c>
      <c r="H13">
        <v>47</v>
      </c>
      <c r="I13" t="str">
        <f>VLOOKUP(H13,'Countries Taxonomy'!$A$2:$E$48,2,FALSE)</f>
        <v>Vatican City</v>
      </c>
    </row>
    <row r="14" spans="1:9" x14ac:dyDescent="0.2">
      <c r="A14" s="7" t="s">
        <v>26</v>
      </c>
      <c r="B14" s="7" t="s">
        <v>10</v>
      </c>
      <c r="C14" s="8">
        <v>22</v>
      </c>
      <c r="D14" s="8" t="str">
        <f t="shared" si="0"/>
        <v>18-25</v>
      </c>
      <c r="E14" s="10">
        <v>170000</v>
      </c>
      <c r="F14" s="11">
        <v>5</v>
      </c>
      <c r="G14" s="11" t="s">
        <v>1035</v>
      </c>
      <c r="H14">
        <v>25</v>
      </c>
      <c r="I14" t="str">
        <f>VLOOKUP(H14,'Countries Taxonomy'!$A$2:$E$48,2,FALSE)</f>
        <v>Croatia</v>
      </c>
    </row>
    <row r="15" spans="1:9" x14ac:dyDescent="0.2">
      <c r="A15" s="7" t="s">
        <v>27</v>
      </c>
      <c r="B15" s="7" t="s">
        <v>10</v>
      </c>
      <c r="C15" s="8">
        <v>64</v>
      </c>
      <c r="D15" s="8" t="str">
        <f t="shared" si="0"/>
        <v>56-65</v>
      </c>
      <c r="E15" s="10">
        <v>40000</v>
      </c>
      <c r="F15" s="11">
        <v>2</v>
      </c>
      <c r="G15" s="11" t="s">
        <v>1035</v>
      </c>
      <c r="H15">
        <v>3</v>
      </c>
      <c r="I15" t="str">
        <f>VLOOKUP(H15,'Countries Taxonomy'!$A$2:$E$48,2,FALSE)</f>
        <v>Spain</v>
      </c>
    </row>
    <row r="16" spans="1:9" x14ac:dyDescent="0.2">
      <c r="A16" s="7" t="s">
        <v>28</v>
      </c>
      <c r="B16" s="7" t="s">
        <v>13</v>
      </c>
      <c r="C16" s="8">
        <v>42</v>
      </c>
      <c r="D16" s="8" t="str">
        <f t="shared" si="0"/>
        <v>36-45</v>
      </c>
      <c r="E16" s="10">
        <v>60000</v>
      </c>
      <c r="F16" s="11">
        <v>1</v>
      </c>
      <c r="G16" s="11" t="s">
        <v>1035</v>
      </c>
      <c r="H16">
        <v>29</v>
      </c>
      <c r="I16" t="str">
        <f>VLOOKUP(H16,'Countries Taxonomy'!$A$2:$E$48,2,FALSE)</f>
        <v>Netherlands</v>
      </c>
    </row>
    <row r="17" spans="1:9" x14ac:dyDescent="0.2">
      <c r="A17" s="7" t="s">
        <v>29</v>
      </c>
      <c r="B17" s="7" t="s">
        <v>10</v>
      </c>
      <c r="C17" s="8">
        <v>19</v>
      </c>
      <c r="D17" s="8" t="str">
        <f t="shared" si="0"/>
        <v>18-25</v>
      </c>
      <c r="E17" s="10">
        <v>10000</v>
      </c>
      <c r="F17" s="11">
        <v>2</v>
      </c>
      <c r="G17" s="11" t="s">
        <v>1036</v>
      </c>
      <c r="H17">
        <v>12</v>
      </c>
      <c r="I17" t="str">
        <f>VLOOKUP(H17,'Countries Taxonomy'!$A$2:$E$48,2,FALSE)</f>
        <v>Belarus</v>
      </c>
    </row>
    <row r="18" spans="1:9" x14ac:dyDescent="0.2">
      <c r="A18" s="7" t="s">
        <v>30</v>
      </c>
      <c r="B18" s="7" t="s">
        <v>13</v>
      </c>
      <c r="C18" s="8">
        <v>27</v>
      </c>
      <c r="D18" s="8" t="str">
        <f t="shared" si="0"/>
        <v>26-35</v>
      </c>
      <c r="E18" s="10">
        <v>30000</v>
      </c>
      <c r="F18" s="11">
        <v>3</v>
      </c>
      <c r="G18" s="11" t="s">
        <v>1035</v>
      </c>
      <c r="H18">
        <v>46</v>
      </c>
      <c r="I18" t="str">
        <f>VLOOKUP(H18,'Countries Taxonomy'!$A$2:$E$48,2,FALSE)</f>
        <v>Monaco</v>
      </c>
    </row>
    <row r="19" spans="1:9" x14ac:dyDescent="0.2">
      <c r="A19" s="7" t="s">
        <v>31</v>
      </c>
      <c r="B19" s="7" t="s">
        <v>13</v>
      </c>
      <c r="C19" s="8">
        <v>47</v>
      </c>
      <c r="D19" s="8" t="str">
        <f t="shared" si="0"/>
        <v>46-55</v>
      </c>
      <c r="E19" s="10">
        <v>30000</v>
      </c>
      <c r="F19" s="11">
        <v>1</v>
      </c>
      <c r="G19" s="11" t="s">
        <v>1034</v>
      </c>
      <c r="H19">
        <v>39</v>
      </c>
      <c r="I19" t="str">
        <f>VLOOKUP(H19,'Countries Taxonomy'!$A$2:$E$48,2,FALSE)</f>
        <v>Faroe Is.</v>
      </c>
    </row>
    <row r="20" spans="1:9" x14ac:dyDescent="0.2">
      <c r="A20" s="7" t="s">
        <v>32</v>
      </c>
      <c r="B20" s="7" t="s">
        <v>13</v>
      </c>
      <c r="C20" s="8">
        <v>62</v>
      </c>
      <c r="D20" s="8" t="str">
        <f t="shared" si="0"/>
        <v>56-65</v>
      </c>
      <c r="E20" s="10">
        <v>40000</v>
      </c>
      <c r="F20" s="11">
        <v>2</v>
      </c>
      <c r="G20" s="11" t="s">
        <v>1035</v>
      </c>
      <c r="H20">
        <v>10</v>
      </c>
      <c r="I20" t="str">
        <f>VLOOKUP(H20,'Countries Taxonomy'!$A$2:$E$48,2,FALSE)</f>
        <v>United Kingdom</v>
      </c>
    </row>
    <row r="21" spans="1:9" x14ac:dyDescent="0.2">
      <c r="A21" s="7" t="s">
        <v>33</v>
      </c>
      <c r="B21" s="7" t="s">
        <v>10</v>
      </c>
      <c r="C21" s="8">
        <v>22</v>
      </c>
      <c r="D21" s="8" t="str">
        <f t="shared" si="0"/>
        <v>18-25</v>
      </c>
      <c r="E21" s="10">
        <v>20000</v>
      </c>
      <c r="F21" s="11">
        <v>2</v>
      </c>
      <c r="G21" s="11" t="s">
        <v>1037</v>
      </c>
      <c r="H21">
        <v>12</v>
      </c>
      <c r="I21" t="str">
        <f>VLOOKUP(H21,'Countries Taxonomy'!$A$2:$E$48,2,FALSE)</f>
        <v>Belarus</v>
      </c>
    </row>
    <row r="22" spans="1:9" x14ac:dyDescent="0.2">
      <c r="A22" s="7" t="s">
        <v>34</v>
      </c>
      <c r="B22" s="7" t="s">
        <v>13</v>
      </c>
      <c r="C22" s="8">
        <v>50</v>
      </c>
      <c r="D22" s="8" t="str">
        <f t="shared" si="0"/>
        <v>46-55</v>
      </c>
      <c r="E22" s="10">
        <v>40000</v>
      </c>
      <c r="F22" s="11">
        <v>0</v>
      </c>
      <c r="G22" s="11" t="s">
        <v>1038</v>
      </c>
      <c r="H22">
        <v>42</v>
      </c>
      <c r="I22" t="str">
        <f>VLOOKUP(H22,'Countries Taxonomy'!$A$2:$E$48,2,FALSE)</f>
        <v>Liechtenstein</v>
      </c>
    </row>
    <row r="23" spans="1:9" x14ac:dyDescent="0.2">
      <c r="A23" s="7" t="s">
        <v>35</v>
      </c>
      <c r="B23" s="7" t="s">
        <v>10</v>
      </c>
      <c r="C23" s="8">
        <v>18</v>
      </c>
      <c r="D23" s="8" t="str">
        <f t="shared" si="0"/>
        <v>18-25</v>
      </c>
      <c r="E23" s="10">
        <v>80000</v>
      </c>
      <c r="F23" s="11">
        <v>0</v>
      </c>
      <c r="G23" s="11" t="s">
        <v>1034</v>
      </c>
      <c r="H23">
        <v>43</v>
      </c>
      <c r="I23" t="str">
        <f>VLOOKUP(H23,'Countries Taxonomy'!$A$2:$E$48,2,FALSE)</f>
        <v>Guernsey</v>
      </c>
    </row>
    <row r="24" spans="1:9" x14ac:dyDescent="0.2">
      <c r="A24" s="7" t="s">
        <v>36</v>
      </c>
      <c r="B24" s="7" t="s">
        <v>13</v>
      </c>
      <c r="C24" s="8">
        <v>35</v>
      </c>
      <c r="D24" s="8" t="str">
        <f t="shared" si="0"/>
        <v>26-35</v>
      </c>
      <c r="E24" s="10">
        <v>40000</v>
      </c>
      <c r="F24" s="11">
        <v>2</v>
      </c>
      <c r="G24" s="11" t="s">
        <v>1035</v>
      </c>
      <c r="H24">
        <v>19</v>
      </c>
      <c r="I24" t="str">
        <f>VLOOKUP(H24,'Countries Taxonomy'!$A$2:$E$48,2,FALSE)</f>
        <v>Hungary</v>
      </c>
    </row>
    <row r="25" spans="1:9" x14ac:dyDescent="0.2">
      <c r="A25" s="7" t="s">
        <v>37</v>
      </c>
      <c r="B25" s="7" t="s">
        <v>13</v>
      </c>
      <c r="C25" s="8">
        <v>49</v>
      </c>
      <c r="D25" s="8" t="str">
        <f t="shared" si="0"/>
        <v>46-55</v>
      </c>
      <c r="E25" s="10">
        <v>80000</v>
      </c>
      <c r="F25" s="11">
        <v>5</v>
      </c>
      <c r="G25" s="11" t="s">
        <v>1036</v>
      </c>
      <c r="H25">
        <v>21</v>
      </c>
      <c r="I25" t="str">
        <f>VLOOKUP(H25,'Countries Taxonomy'!$A$2:$E$48,2,FALSE)</f>
        <v>Austria</v>
      </c>
    </row>
    <row r="26" spans="1:9" x14ac:dyDescent="0.2">
      <c r="A26" s="7" t="s">
        <v>38</v>
      </c>
      <c r="B26" s="7" t="s">
        <v>13</v>
      </c>
      <c r="C26" s="8">
        <v>64</v>
      </c>
      <c r="D26" s="8" t="str">
        <f t="shared" si="0"/>
        <v>56-65</v>
      </c>
      <c r="E26" s="10">
        <v>40000</v>
      </c>
      <c r="F26" s="11">
        <v>2</v>
      </c>
      <c r="G26" s="11" t="s">
        <v>1035</v>
      </c>
      <c r="H26">
        <v>39</v>
      </c>
      <c r="I26" t="str">
        <f>VLOOKUP(H26,'Countries Taxonomy'!$A$2:$E$48,2,FALSE)</f>
        <v>Faroe Is.</v>
      </c>
    </row>
    <row r="27" spans="1:9" x14ac:dyDescent="0.2">
      <c r="A27" s="7" t="s">
        <v>39</v>
      </c>
      <c r="B27" s="7" t="s">
        <v>13</v>
      </c>
      <c r="C27" s="8">
        <v>28</v>
      </c>
      <c r="D27" s="8" t="str">
        <f t="shared" si="0"/>
        <v>26-35</v>
      </c>
      <c r="E27" s="10">
        <v>30000</v>
      </c>
      <c r="F27" s="11">
        <v>1</v>
      </c>
      <c r="G27" s="11" t="s">
        <v>1034</v>
      </c>
      <c r="H27">
        <v>7</v>
      </c>
      <c r="I27" t="str">
        <f>VLOOKUP(H27,'Countries Taxonomy'!$A$2:$E$48,2,FALSE)</f>
        <v>Norway</v>
      </c>
    </row>
    <row r="28" spans="1:9" x14ac:dyDescent="0.2">
      <c r="A28" s="7" t="s">
        <v>40</v>
      </c>
      <c r="B28" s="7" t="s">
        <v>13</v>
      </c>
      <c r="C28" s="8">
        <v>38</v>
      </c>
      <c r="D28" s="8" t="str">
        <f t="shared" si="0"/>
        <v>36-45</v>
      </c>
      <c r="E28" s="10">
        <v>30000</v>
      </c>
      <c r="F28" s="11">
        <v>0</v>
      </c>
      <c r="G28" s="11" t="s">
        <v>1035</v>
      </c>
      <c r="H28">
        <v>28</v>
      </c>
      <c r="I28" t="str">
        <f>VLOOKUP(H28,'Countries Taxonomy'!$A$2:$E$48,2,FALSE)</f>
        <v>Estonia</v>
      </c>
    </row>
    <row r="29" spans="1:9" x14ac:dyDescent="0.2">
      <c r="A29" s="7" t="s">
        <v>41</v>
      </c>
      <c r="B29" s="7" t="s">
        <v>13</v>
      </c>
      <c r="C29" s="8">
        <v>43</v>
      </c>
      <c r="D29" s="8" t="str">
        <f t="shared" si="0"/>
        <v>36-45</v>
      </c>
      <c r="E29" s="10">
        <v>100000</v>
      </c>
      <c r="F29" s="11">
        <v>0</v>
      </c>
      <c r="G29" s="11" t="s">
        <v>1034</v>
      </c>
      <c r="H29">
        <v>13</v>
      </c>
      <c r="I29" t="str">
        <f>VLOOKUP(H29,'Countries Taxonomy'!$A$2:$E$48,2,FALSE)</f>
        <v>Greece</v>
      </c>
    </row>
    <row r="30" spans="1:9" x14ac:dyDescent="0.2">
      <c r="A30" s="7" t="s">
        <v>42</v>
      </c>
      <c r="B30" s="7" t="s">
        <v>13</v>
      </c>
      <c r="C30" s="8">
        <v>42</v>
      </c>
      <c r="D30" s="8" t="str">
        <f t="shared" si="0"/>
        <v>36-45</v>
      </c>
      <c r="E30" s="10">
        <v>70000</v>
      </c>
      <c r="F30" s="11">
        <v>5</v>
      </c>
      <c r="G30" s="11" t="s">
        <v>1035</v>
      </c>
      <c r="H30">
        <v>23</v>
      </c>
      <c r="I30" t="str">
        <f>VLOOKUP(H30,'Countries Taxonomy'!$A$2:$E$48,2,FALSE)</f>
        <v>Lithuania</v>
      </c>
    </row>
    <row r="31" spans="1:9" x14ac:dyDescent="0.2">
      <c r="A31" s="7" t="s">
        <v>43</v>
      </c>
      <c r="B31" s="7" t="s">
        <v>13</v>
      </c>
      <c r="C31" s="8">
        <v>39</v>
      </c>
      <c r="D31" s="8" t="str">
        <f t="shared" si="0"/>
        <v>36-45</v>
      </c>
      <c r="E31" s="10">
        <v>20000</v>
      </c>
      <c r="F31" s="11">
        <v>0</v>
      </c>
      <c r="G31" s="11" t="s">
        <v>1037</v>
      </c>
      <c r="H31">
        <v>14</v>
      </c>
      <c r="I31" t="str">
        <f>VLOOKUP(H31,'Countries Taxonomy'!$A$2:$E$48,2,FALSE)</f>
        <v>Bulgaria</v>
      </c>
    </row>
    <row r="32" spans="1:9" x14ac:dyDescent="0.2">
      <c r="A32" s="7" t="s">
        <v>44</v>
      </c>
      <c r="B32" s="7" t="s">
        <v>10</v>
      </c>
      <c r="C32" s="8">
        <v>44</v>
      </c>
      <c r="D32" s="8" t="str">
        <f t="shared" si="0"/>
        <v>36-45</v>
      </c>
      <c r="E32" s="10">
        <v>20000</v>
      </c>
      <c r="F32" s="11">
        <v>2</v>
      </c>
      <c r="G32" s="11" t="s">
        <v>1035</v>
      </c>
      <c r="H32">
        <v>11</v>
      </c>
      <c r="I32" t="str">
        <f>VLOOKUP(H32,'Countries Taxonomy'!$A$2:$E$48,2,FALSE)</f>
        <v>Romania</v>
      </c>
    </row>
    <row r="33" spans="1:9" x14ac:dyDescent="0.2">
      <c r="A33" s="7" t="s">
        <v>45</v>
      </c>
      <c r="B33" s="7" t="s">
        <v>10</v>
      </c>
      <c r="C33" s="8">
        <v>30</v>
      </c>
      <c r="D33" s="8" t="str">
        <f t="shared" si="0"/>
        <v>26-35</v>
      </c>
      <c r="E33" s="10">
        <v>10000</v>
      </c>
      <c r="F33" s="11">
        <v>0</v>
      </c>
      <c r="G33" s="11" t="s">
        <v>1035</v>
      </c>
      <c r="H33">
        <v>47</v>
      </c>
      <c r="I33" t="str">
        <f>VLOOKUP(H33,'Countries Taxonomy'!$A$2:$E$48,2,FALSE)</f>
        <v>Vatican City</v>
      </c>
    </row>
    <row r="34" spans="1:9" x14ac:dyDescent="0.2">
      <c r="A34" s="7" t="s">
        <v>46</v>
      </c>
      <c r="B34" s="7" t="s">
        <v>13</v>
      </c>
      <c r="C34" s="8">
        <v>50</v>
      </c>
      <c r="D34" s="8" t="str">
        <f t="shared" si="0"/>
        <v>46-55</v>
      </c>
      <c r="E34" s="10">
        <v>20000</v>
      </c>
      <c r="F34" s="11">
        <v>0</v>
      </c>
      <c r="G34" s="11" t="s">
        <v>1036</v>
      </c>
      <c r="H34">
        <v>5</v>
      </c>
      <c r="I34" t="str">
        <f>VLOOKUP(H34,'Countries Taxonomy'!$A$2:$E$48,2,FALSE)</f>
        <v>Germany</v>
      </c>
    </row>
    <row r="35" spans="1:9" x14ac:dyDescent="0.2">
      <c r="A35" s="7" t="s">
        <v>47</v>
      </c>
      <c r="B35" s="7" t="s">
        <v>13</v>
      </c>
      <c r="C35" s="8">
        <v>51</v>
      </c>
      <c r="D35" s="8" t="str">
        <f t="shared" si="0"/>
        <v>46-55</v>
      </c>
      <c r="E35" s="10">
        <v>80000</v>
      </c>
      <c r="F35" s="11">
        <v>2</v>
      </c>
      <c r="G35" s="11" t="s">
        <v>1036</v>
      </c>
      <c r="H35">
        <v>2</v>
      </c>
      <c r="I35" t="str">
        <f>VLOOKUP(H35,'Countries Taxonomy'!$A$2:$E$48,2,FALSE)</f>
        <v>France</v>
      </c>
    </row>
    <row r="36" spans="1:9" x14ac:dyDescent="0.2">
      <c r="A36" s="7" t="s">
        <v>48</v>
      </c>
      <c r="B36" s="7" t="s">
        <v>13</v>
      </c>
      <c r="C36" s="8">
        <v>58</v>
      </c>
      <c r="D36" s="8" t="str">
        <f t="shared" si="0"/>
        <v>56-65</v>
      </c>
      <c r="E36" s="10">
        <v>90000</v>
      </c>
      <c r="F36" s="11">
        <v>5</v>
      </c>
      <c r="G36" s="11" t="s">
        <v>1035</v>
      </c>
      <c r="H36">
        <v>33</v>
      </c>
      <c r="I36" t="str">
        <f>VLOOKUP(H36,'Countries Taxonomy'!$A$2:$E$48,2,FALSE)</f>
        <v>Albania</v>
      </c>
    </row>
    <row r="37" spans="1:9" x14ac:dyDescent="0.2">
      <c r="A37" s="7" t="s">
        <v>49</v>
      </c>
      <c r="B37" s="7" t="s">
        <v>10</v>
      </c>
      <c r="C37" s="8">
        <v>52</v>
      </c>
      <c r="D37" s="8" t="str">
        <f t="shared" si="0"/>
        <v>46-55</v>
      </c>
      <c r="E37" s="10">
        <v>10000</v>
      </c>
      <c r="F37" s="11">
        <v>5</v>
      </c>
      <c r="G37" s="11" t="s">
        <v>1037</v>
      </c>
      <c r="H37">
        <v>42</v>
      </c>
      <c r="I37" t="str">
        <f>VLOOKUP(H37,'Countries Taxonomy'!$A$2:$E$48,2,FALSE)</f>
        <v>Liechtenstein</v>
      </c>
    </row>
    <row r="38" spans="1:9" x14ac:dyDescent="0.2">
      <c r="A38" s="7" t="s">
        <v>50</v>
      </c>
      <c r="B38" s="7" t="s">
        <v>13</v>
      </c>
      <c r="C38" s="8">
        <v>18</v>
      </c>
      <c r="D38" s="8" t="str">
        <f t="shared" si="0"/>
        <v>18-25</v>
      </c>
      <c r="E38" s="10">
        <v>10000</v>
      </c>
      <c r="F38" s="11">
        <v>2</v>
      </c>
      <c r="G38" s="11" t="s">
        <v>1035</v>
      </c>
      <c r="H38">
        <v>45</v>
      </c>
      <c r="I38" t="str">
        <f>VLOOKUP(H38,'Countries Taxonomy'!$A$2:$E$48,2,FALSE)</f>
        <v>Gibraltar</v>
      </c>
    </row>
    <row r="39" spans="1:9" x14ac:dyDescent="0.2">
      <c r="A39" s="7" t="s">
        <v>51</v>
      </c>
      <c r="B39" s="7" t="s">
        <v>10</v>
      </c>
      <c r="C39" s="8">
        <v>38</v>
      </c>
      <c r="D39" s="8" t="str">
        <f t="shared" si="0"/>
        <v>36-45</v>
      </c>
      <c r="E39" s="10">
        <v>30000</v>
      </c>
      <c r="F39" s="11">
        <v>0</v>
      </c>
      <c r="G39" s="11" t="s">
        <v>1035</v>
      </c>
      <c r="H39">
        <v>39</v>
      </c>
      <c r="I39" t="str">
        <f>VLOOKUP(H39,'Countries Taxonomy'!$A$2:$E$48,2,FALSE)</f>
        <v>Faroe Is.</v>
      </c>
    </row>
    <row r="40" spans="1:9" x14ac:dyDescent="0.2">
      <c r="A40" s="7" t="s">
        <v>52</v>
      </c>
      <c r="B40" s="7" t="s">
        <v>10</v>
      </c>
      <c r="C40" s="8">
        <v>23</v>
      </c>
      <c r="D40" s="8" t="str">
        <f t="shared" si="0"/>
        <v>18-25</v>
      </c>
      <c r="E40" s="10">
        <v>20000</v>
      </c>
      <c r="F40" s="11">
        <v>0</v>
      </c>
      <c r="G40" s="11" t="s">
        <v>1036</v>
      </c>
      <c r="H40">
        <v>24</v>
      </c>
      <c r="I40" t="str">
        <f>VLOOKUP(H40,'Countries Taxonomy'!$A$2:$E$48,2,FALSE)</f>
        <v>Latvia</v>
      </c>
    </row>
    <row r="41" spans="1:9" x14ac:dyDescent="0.2">
      <c r="A41" s="7" t="s">
        <v>53</v>
      </c>
      <c r="B41" s="7" t="s">
        <v>10</v>
      </c>
      <c r="C41" s="8">
        <v>45</v>
      </c>
      <c r="D41" s="8" t="str">
        <f t="shared" si="0"/>
        <v>36-45</v>
      </c>
      <c r="E41" s="10">
        <v>10000</v>
      </c>
      <c r="F41" s="11">
        <v>4</v>
      </c>
      <c r="G41" s="11" t="s">
        <v>1037</v>
      </c>
      <c r="H41">
        <v>30</v>
      </c>
      <c r="I41" t="str">
        <f>VLOOKUP(H41,'Countries Taxonomy'!$A$2:$E$48,2,FALSE)</f>
        <v>Switzerland</v>
      </c>
    </row>
    <row r="42" spans="1:9" x14ac:dyDescent="0.2">
      <c r="A42" s="7" t="s">
        <v>54</v>
      </c>
      <c r="B42" s="7" t="s">
        <v>10</v>
      </c>
      <c r="C42" s="8">
        <v>34</v>
      </c>
      <c r="D42" s="8" t="str">
        <f t="shared" si="0"/>
        <v>26-35</v>
      </c>
      <c r="E42" s="10">
        <v>30000</v>
      </c>
      <c r="F42" s="11">
        <v>2</v>
      </c>
      <c r="G42" s="11" t="s">
        <v>1035</v>
      </c>
      <c r="H42">
        <v>16</v>
      </c>
      <c r="I42" t="str">
        <f>VLOOKUP(H42,'Countries Taxonomy'!$A$2:$E$48,2,FALSE)</f>
        <v>Portugal</v>
      </c>
    </row>
    <row r="43" spans="1:9" x14ac:dyDescent="0.2">
      <c r="A43" s="7" t="s">
        <v>55</v>
      </c>
      <c r="B43" s="7" t="s">
        <v>10</v>
      </c>
      <c r="C43" s="8">
        <v>22</v>
      </c>
      <c r="D43" s="8" t="str">
        <f t="shared" si="0"/>
        <v>18-25</v>
      </c>
      <c r="E43" s="10">
        <v>40000</v>
      </c>
      <c r="F43" s="11">
        <v>2</v>
      </c>
      <c r="G43" s="11" t="s">
        <v>1034</v>
      </c>
      <c r="H43">
        <v>44</v>
      </c>
      <c r="I43" t="str">
        <f>VLOOKUP(H43,'Countries Taxonomy'!$A$2:$E$48,2,FALSE)</f>
        <v>San Marino</v>
      </c>
    </row>
    <row r="44" spans="1:9" x14ac:dyDescent="0.2">
      <c r="A44" s="7" t="s">
        <v>56</v>
      </c>
      <c r="B44" s="7" t="s">
        <v>13</v>
      </c>
      <c r="C44" s="8">
        <v>48</v>
      </c>
      <c r="D44" s="8" t="str">
        <f t="shared" si="0"/>
        <v>46-55</v>
      </c>
      <c r="E44" s="10">
        <v>10000</v>
      </c>
      <c r="F44" s="11">
        <v>1</v>
      </c>
      <c r="G44" s="11" t="s">
        <v>1038</v>
      </c>
      <c r="H44">
        <v>34</v>
      </c>
      <c r="I44" t="str">
        <f>VLOOKUP(H44,'Countries Taxonomy'!$A$2:$E$48,2,FALSE)</f>
        <v>Macedonia</v>
      </c>
    </row>
    <row r="45" spans="1:9" x14ac:dyDescent="0.2">
      <c r="A45" s="7" t="s">
        <v>57</v>
      </c>
      <c r="B45" s="7" t="s">
        <v>13</v>
      </c>
      <c r="C45" s="8">
        <v>22</v>
      </c>
      <c r="D45" s="8" t="str">
        <f t="shared" si="0"/>
        <v>18-25</v>
      </c>
      <c r="E45" s="10">
        <v>170000</v>
      </c>
      <c r="F45" s="11">
        <v>4</v>
      </c>
      <c r="G45" s="11" t="s">
        <v>1035</v>
      </c>
      <c r="H45">
        <v>19</v>
      </c>
      <c r="I45" t="str">
        <f>VLOOKUP(H45,'Countries Taxonomy'!$A$2:$E$48,2,FALSE)</f>
        <v>Hungary</v>
      </c>
    </row>
    <row r="46" spans="1:9" x14ac:dyDescent="0.2">
      <c r="A46" s="7" t="s">
        <v>58</v>
      </c>
      <c r="B46" s="7" t="s">
        <v>13</v>
      </c>
      <c r="C46" s="8">
        <v>55</v>
      </c>
      <c r="D46" s="8" t="str">
        <f t="shared" si="0"/>
        <v>46-55</v>
      </c>
      <c r="E46" s="10">
        <v>20000</v>
      </c>
      <c r="F46" s="11">
        <v>3</v>
      </c>
      <c r="G46" s="11" t="s">
        <v>1036</v>
      </c>
      <c r="H46">
        <v>40</v>
      </c>
      <c r="I46" t="str">
        <f>VLOOKUP(H46,'Countries Taxonomy'!$A$2:$E$48,2,FALSE)</f>
        <v>Andorra</v>
      </c>
    </row>
    <row r="47" spans="1:9" x14ac:dyDescent="0.2">
      <c r="A47" s="7" t="s">
        <v>59</v>
      </c>
      <c r="B47" s="7" t="s">
        <v>13</v>
      </c>
      <c r="C47" s="8">
        <v>20</v>
      </c>
      <c r="D47" s="8" t="str">
        <f t="shared" si="0"/>
        <v>18-25</v>
      </c>
      <c r="E47" s="10">
        <v>20000</v>
      </c>
      <c r="F47" s="11">
        <v>1</v>
      </c>
      <c r="G47" s="11" t="s">
        <v>1034</v>
      </c>
      <c r="H47">
        <v>35</v>
      </c>
      <c r="I47" t="str">
        <f>VLOOKUP(H47,'Countries Taxonomy'!$A$2:$E$48,2,FALSE)</f>
        <v>Slovenia</v>
      </c>
    </row>
    <row r="48" spans="1:9" x14ac:dyDescent="0.2">
      <c r="A48" s="7" t="s">
        <v>60</v>
      </c>
      <c r="B48" s="7" t="s">
        <v>13</v>
      </c>
      <c r="C48" s="8">
        <v>40</v>
      </c>
      <c r="D48" s="8" t="str">
        <f t="shared" si="0"/>
        <v>36-45</v>
      </c>
      <c r="E48" s="10">
        <v>60000</v>
      </c>
      <c r="F48" s="11">
        <v>1</v>
      </c>
      <c r="G48" s="11" t="s">
        <v>1035</v>
      </c>
      <c r="H48">
        <v>28</v>
      </c>
      <c r="I48" t="str">
        <f>VLOOKUP(H48,'Countries Taxonomy'!$A$2:$E$48,2,FALSE)</f>
        <v>Estonia</v>
      </c>
    </row>
    <row r="49" spans="1:9" x14ac:dyDescent="0.2">
      <c r="A49" s="7" t="s">
        <v>61</v>
      </c>
      <c r="B49" s="7" t="s">
        <v>10</v>
      </c>
      <c r="C49" s="8">
        <v>54</v>
      </c>
      <c r="D49" s="8" t="str">
        <f t="shared" si="0"/>
        <v>46-55</v>
      </c>
      <c r="E49" s="10">
        <v>40000</v>
      </c>
      <c r="F49" s="11">
        <v>2</v>
      </c>
      <c r="G49" s="11" t="s">
        <v>1035</v>
      </c>
      <c r="H49">
        <v>45</v>
      </c>
      <c r="I49" t="str">
        <f>VLOOKUP(H49,'Countries Taxonomy'!$A$2:$E$48,2,FALSE)</f>
        <v>Gibraltar</v>
      </c>
    </row>
    <row r="50" spans="1:9" x14ac:dyDescent="0.2">
      <c r="A50" s="7" t="s">
        <v>62</v>
      </c>
      <c r="B50" s="7" t="s">
        <v>13</v>
      </c>
      <c r="C50" s="8">
        <v>54</v>
      </c>
      <c r="D50" s="8" t="str">
        <f t="shared" si="0"/>
        <v>46-55</v>
      </c>
      <c r="E50" s="10">
        <v>30000</v>
      </c>
      <c r="F50" s="11">
        <v>2</v>
      </c>
      <c r="G50" s="11" t="s">
        <v>1035</v>
      </c>
      <c r="H50">
        <v>13</v>
      </c>
      <c r="I50" t="str">
        <f>VLOOKUP(H50,'Countries Taxonomy'!$A$2:$E$48,2,FALSE)</f>
        <v>Greece</v>
      </c>
    </row>
    <row r="51" spans="1:9" x14ac:dyDescent="0.2">
      <c r="A51" s="7" t="s">
        <v>63</v>
      </c>
      <c r="B51" s="7" t="s">
        <v>13</v>
      </c>
      <c r="C51" s="8">
        <v>27</v>
      </c>
      <c r="D51" s="8" t="str">
        <f t="shared" si="0"/>
        <v>26-35</v>
      </c>
      <c r="E51" s="10">
        <v>40000</v>
      </c>
      <c r="F51" s="11">
        <v>0</v>
      </c>
      <c r="G51" s="11" t="s">
        <v>1034</v>
      </c>
      <c r="H51">
        <v>4</v>
      </c>
      <c r="I51" t="str">
        <f>VLOOKUP(H51,'Countries Taxonomy'!$A$2:$E$48,2,FALSE)</f>
        <v>Sweden</v>
      </c>
    </row>
    <row r="52" spans="1:9" x14ac:dyDescent="0.2">
      <c r="A52" s="7" t="s">
        <v>64</v>
      </c>
      <c r="B52" s="7" t="s">
        <v>10</v>
      </c>
      <c r="C52" s="8">
        <v>27</v>
      </c>
      <c r="D52" s="8" t="str">
        <f t="shared" si="0"/>
        <v>26-35</v>
      </c>
      <c r="E52" s="10">
        <v>30000</v>
      </c>
      <c r="F52" s="11">
        <v>0</v>
      </c>
      <c r="G52" s="11" t="s">
        <v>1035</v>
      </c>
      <c r="H52">
        <v>4</v>
      </c>
      <c r="I52" t="str">
        <f>VLOOKUP(H52,'Countries Taxonomy'!$A$2:$E$48,2,FALSE)</f>
        <v>Sweden</v>
      </c>
    </row>
    <row r="53" spans="1:9" x14ac:dyDescent="0.2">
      <c r="A53" s="7" t="s">
        <v>65</v>
      </c>
      <c r="B53" s="7" t="s">
        <v>13</v>
      </c>
      <c r="C53" s="8">
        <v>36</v>
      </c>
      <c r="D53" s="8" t="str">
        <f t="shared" si="0"/>
        <v>36-45</v>
      </c>
      <c r="E53" s="10">
        <v>80000</v>
      </c>
      <c r="F53" s="11">
        <v>0</v>
      </c>
      <c r="G53" s="11" t="s">
        <v>1034</v>
      </c>
      <c r="H53">
        <v>12</v>
      </c>
      <c r="I53" t="str">
        <f>VLOOKUP(H53,'Countries Taxonomy'!$A$2:$E$48,2,FALSE)</f>
        <v>Belarus</v>
      </c>
    </row>
    <row r="54" spans="1:9" x14ac:dyDescent="0.2">
      <c r="A54" s="7" t="s">
        <v>66</v>
      </c>
      <c r="B54" s="7" t="s">
        <v>10</v>
      </c>
      <c r="C54" s="8">
        <v>34</v>
      </c>
      <c r="D54" s="8" t="str">
        <f t="shared" si="0"/>
        <v>26-35</v>
      </c>
      <c r="E54" s="10">
        <v>20000</v>
      </c>
      <c r="F54" s="11">
        <v>1</v>
      </c>
      <c r="G54" s="11" t="s">
        <v>1034</v>
      </c>
      <c r="H54">
        <v>10</v>
      </c>
      <c r="I54" t="str">
        <f>VLOOKUP(H54,'Countries Taxonomy'!$A$2:$E$48,2,FALSE)</f>
        <v>United Kingdom</v>
      </c>
    </row>
    <row r="55" spans="1:9" x14ac:dyDescent="0.2">
      <c r="A55" s="7" t="s">
        <v>67</v>
      </c>
      <c r="B55" s="7" t="s">
        <v>13</v>
      </c>
      <c r="C55" s="8">
        <v>38</v>
      </c>
      <c r="D55" s="8" t="str">
        <f t="shared" si="0"/>
        <v>36-45</v>
      </c>
      <c r="E55" s="10">
        <v>90000</v>
      </c>
      <c r="F55" s="11">
        <v>4</v>
      </c>
      <c r="G55" s="11" t="s">
        <v>1036</v>
      </c>
      <c r="H55">
        <v>28</v>
      </c>
      <c r="I55" t="str">
        <f>VLOOKUP(H55,'Countries Taxonomy'!$A$2:$E$48,2,FALSE)</f>
        <v>Estonia</v>
      </c>
    </row>
    <row r="56" spans="1:9" x14ac:dyDescent="0.2">
      <c r="A56" s="7" t="s">
        <v>68</v>
      </c>
      <c r="B56" s="7" t="s">
        <v>10</v>
      </c>
      <c r="C56" s="8">
        <v>31</v>
      </c>
      <c r="D56" s="8" t="str">
        <f t="shared" si="0"/>
        <v>26-35</v>
      </c>
      <c r="E56" s="10">
        <v>70000</v>
      </c>
      <c r="F56" s="11">
        <v>0</v>
      </c>
      <c r="G56" s="11" t="s">
        <v>1034</v>
      </c>
      <c r="H56">
        <v>25</v>
      </c>
      <c r="I56" t="str">
        <f>VLOOKUP(H56,'Countries Taxonomy'!$A$2:$E$48,2,FALSE)</f>
        <v>Croatia</v>
      </c>
    </row>
    <row r="57" spans="1:9" x14ac:dyDescent="0.2">
      <c r="A57" s="7" t="s">
        <v>69</v>
      </c>
      <c r="B57" s="7" t="s">
        <v>13</v>
      </c>
      <c r="C57" s="8">
        <v>26</v>
      </c>
      <c r="D57" s="8" t="str">
        <f t="shared" si="0"/>
        <v>26-35</v>
      </c>
      <c r="E57" s="10">
        <v>80000</v>
      </c>
      <c r="F57" s="11">
        <v>4</v>
      </c>
      <c r="G57" s="11" t="s">
        <v>1036</v>
      </c>
      <c r="H57">
        <v>46</v>
      </c>
      <c r="I57" t="str">
        <f>VLOOKUP(H57,'Countries Taxonomy'!$A$2:$E$48,2,FALSE)</f>
        <v>Monaco</v>
      </c>
    </row>
    <row r="58" spans="1:9" x14ac:dyDescent="0.2">
      <c r="A58" s="7" t="s">
        <v>70</v>
      </c>
      <c r="B58" s="7" t="s">
        <v>13</v>
      </c>
      <c r="C58" s="8">
        <v>63</v>
      </c>
      <c r="D58" s="8" t="str">
        <f t="shared" si="0"/>
        <v>56-65</v>
      </c>
      <c r="E58" s="10">
        <v>40000</v>
      </c>
      <c r="F58" s="11">
        <v>0</v>
      </c>
      <c r="G58" s="11" t="s">
        <v>1034</v>
      </c>
      <c r="H58">
        <v>33</v>
      </c>
      <c r="I58" t="str">
        <f>VLOOKUP(H58,'Countries Taxonomy'!$A$2:$E$48,2,FALSE)</f>
        <v>Albania</v>
      </c>
    </row>
    <row r="59" spans="1:9" x14ac:dyDescent="0.2">
      <c r="A59" s="7" t="s">
        <v>71</v>
      </c>
      <c r="B59" s="7" t="s">
        <v>10</v>
      </c>
      <c r="C59" s="8">
        <v>18</v>
      </c>
      <c r="D59" s="8" t="str">
        <f t="shared" si="0"/>
        <v>18-25</v>
      </c>
      <c r="E59" s="10">
        <v>130000</v>
      </c>
      <c r="F59" s="11">
        <v>4</v>
      </c>
      <c r="G59" s="11" t="s">
        <v>1035</v>
      </c>
      <c r="H59">
        <v>38</v>
      </c>
      <c r="I59" t="str">
        <f>VLOOKUP(H59,'Countries Taxonomy'!$A$2:$E$48,2,FALSE)</f>
        <v>Luxembourg</v>
      </c>
    </row>
    <row r="60" spans="1:9" x14ac:dyDescent="0.2">
      <c r="A60" s="7" t="s">
        <v>72</v>
      </c>
      <c r="B60" s="7" t="s">
        <v>10</v>
      </c>
      <c r="C60" s="8">
        <v>62</v>
      </c>
      <c r="D60" s="8" t="str">
        <f t="shared" si="0"/>
        <v>56-65</v>
      </c>
      <c r="E60" s="10">
        <v>40000</v>
      </c>
      <c r="F60" s="11">
        <v>1</v>
      </c>
      <c r="G60" s="11" t="s">
        <v>1034</v>
      </c>
      <c r="H60">
        <v>42</v>
      </c>
      <c r="I60" t="str">
        <f>VLOOKUP(H60,'Countries Taxonomy'!$A$2:$E$48,2,FALSE)</f>
        <v>Liechtenstein</v>
      </c>
    </row>
    <row r="61" spans="1:9" x14ac:dyDescent="0.2">
      <c r="A61" s="7" t="s">
        <v>73</v>
      </c>
      <c r="B61" s="7" t="s">
        <v>10</v>
      </c>
      <c r="C61" s="8">
        <v>30</v>
      </c>
      <c r="D61" s="8" t="str">
        <f t="shared" si="0"/>
        <v>26-35</v>
      </c>
      <c r="E61" s="10">
        <v>60000</v>
      </c>
      <c r="F61" s="11">
        <v>2</v>
      </c>
      <c r="G61" s="11" t="s">
        <v>1034</v>
      </c>
      <c r="H61">
        <v>3</v>
      </c>
      <c r="I61" t="str">
        <f>VLOOKUP(H61,'Countries Taxonomy'!$A$2:$E$48,2,FALSE)</f>
        <v>Spain</v>
      </c>
    </row>
    <row r="62" spans="1:9" x14ac:dyDescent="0.2">
      <c r="A62" s="7" t="s">
        <v>74</v>
      </c>
      <c r="B62" s="7" t="s">
        <v>10</v>
      </c>
      <c r="C62" s="8">
        <v>21</v>
      </c>
      <c r="D62" s="8" t="str">
        <f t="shared" si="0"/>
        <v>18-25</v>
      </c>
      <c r="E62" s="10">
        <v>10000</v>
      </c>
      <c r="F62" s="11">
        <v>1</v>
      </c>
      <c r="G62" s="11" t="s">
        <v>1036</v>
      </c>
      <c r="H62">
        <v>13</v>
      </c>
      <c r="I62" t="str">
        <f>VLOOKUP(H62,'Countries Taxonomy'!$A$2:$E$48,2,FALSE)</f>
        <v>Greece</v>
      </c>
    </row>
    <row r="63" spans="1:9" x14ac:dyDescent="0.2">
      <c r="A63" s="7" t="s">
        <v>75</v>
      </c>
      <c r="B63" s="7" t="s">
        <v>10</v>
      </c>
      <c r="C63" s="8">
        <v>18</v>
      </c>
      <c r="D63" s="8" t="str">
        <f t="shared" si="0"/>
        <v>18-25</v>
      </c>
      <c r="E63" s="10">
        <v>10000</v>
      </c>
      <c r="F63" s="11">
        <v>2</v>
      </c>
      <c r="G63" s="11" t="s">
        <v>1036</v>
      </c>
      <c r="H63">
        <v>12</v>
      </c>
      <c r="I63" t="str">
        <f>VLOOKUP(H63,'Countries Taxonomy'!$A$2:$E$48,2,FALSE)</f>
        <v>Belarus</v>
      </c>
    </row>
    <row r="64" spans="1:9" x14ac:dyDescent="0.2">
      <c r="A64" s="7" t="s">
        <v>76</v>
      </c>
      <c r="B64" s="7" t="s">
        <v>10</v>
      </c>
      <c r="C64" s="8">
        <v>57</v>
      </c>
      <c r="D64" s="8" t="str">
        <f t="shared" si="0"/>
        <v>56-65</v>
      </c>
      <c r="E64" s="10">
        <v>40000</v>
      </c>
      <c r="F64" s="11">
        <v>2</v>
      </c>
      <c r="G64" s="11" t="s">
        <v>1034</v>
      </c>
      <c r="H64">
        <v>26</v>
      </c>
      <c r="I64" t="str">
        <f>VLOOKUP(H64,'Countries Taxonomy'!$A$2:$E$48,2,FALSE)</f>
        <v>Bosnia and Herzegovina</v>
      </c>
    </row>
    <row r="65" spans="1:9" x14ac:dyDescent="0.2">
      <c r="A65" s="7" t="s">
        <v>77</v>
      </c>
      <c r="B65" s="7" t="s">
        <v>10</v>
      </c>
      <c r="C65" s="8">
        <v>49</v>
      </c>
      <c r="D65" s="8" t="str">
        <f t="shared" si="0"/>
        <v>46-55</v>
      </c>
      <c r="E65" s="10">
        <v>60000</v>
      </c>
      <c r="F65" s="11">
        <v>4</v>
      </c>
      <c r="G65" s="11" t="s">
        <v>1034</v>
      </c>
      <c r="H65">
        <v>21</v>
      </c>
      <c r="I65" t="str">
        <f>VLOOKUP(H65,'Countries Taxonomy'!$A$2:$E$48,2,FALSE)</f>
        <v>Austria</v>
      </c>
    </row>
    <row r="66" spans="1:9" x14ac:dyDescent="0.2">
      <c r="A66" s="7" t="s">
        <v>78</v>
      </c>
      <c r="B66" s="7" t="s">
        <v>10</v>
      </c>
      <c r="C66" s="8">
        <v>51</v>
      </c>
      <c r="D66" s="8" t="str">
        <f t="shared" si="0"/>
        <v>46-55</v>
      </c>
      <c r="E66" s="10">
        <v>30000</v>
      </c>
      <c r="F66" s="11">
        <v>1</v>
      </c>
      <c r="G66" s="11" t="s">
        <v>1034</v>
      </c>
      <c r="H66">
        <v>12</v>
      </c>
      <c r="I66" t="str">
        <f>VLOOKUP(H66,'Countries Taxonomy'!$A$2:$E$48,2,FALSE)</f>
        <v>Belarus</v>
      </c>
    </row>
    <row r="67" spans="1:9" x14ac:dyDescent="0.2">
      <c r="A67" s="7" t="s">
        <v>79</v>
      </c>
      <c r="B67" s="7" t="s">
        <v>13</v>
      </c>
      <c r="C67" s="8">
        <v>45</v>
      </c>
      <c r="D67" s="8" t="str">
        <f t="shared" ref="D67:D130" si="1">IF(C67&gt;55,"56-65",IF(C67&gt;45,"46-55",IF(C67&gt;35,"36-45",IF(C67&gt;25,"26-35",IF(C67&gt;=18,"18-25","Invalid")))))</f>
        <v>36-45</v>
      </c>
      <c r="E67" s="10">
        <v>30000</v>
      </c>
      <c r="F67" s="11">
        <v>2</v>
      </c>
      <c r="G67" s="11" t="s">
        <v>1035</v>
      </c>
      <c r="H67">
        <v>46</v>
      </c>
      <c r="I67" t="str">
        <f>VLOOKUP(H67,'Countries Taxonomy'!$A$2:$E$48,2,FALSE)</f>
        <v>Monaco</v>
      </c>
    </row>
    <row r="68" spans="1:9" x14ac:dyDescent="0.2">
      <c r="A68" s="7" t="s">
        <v>80</v>
      </c>
      <c r="B68" s="7" t="s">
        <v>13</v>
      </c>
      <c r="C68" s="8">
        <v>48</v>
      </c>
      <c r="D68" s="8" t="str">
        <f t="shared" si="1"/>
        <v>46-55</v>
      </c>
      <c r="E68" s="10">
        <v>40000</v>
      </c>
      <c r="F68" s="11">
        <v>0</v>
      </c>
      <c r="G68" s="11" t="s">
        <v>1038</v>
      </c>
      <c r="H68">
        <v>1</v>
      </c>
      <c r="I68" t="str">
        <f>VLOOKUP(H68,'Countries Taxonomy'!$A$2:$E$48,2,FALSE)</f>
        <v>Ukraine</v>
      </c>
    </row>
    <row r="69" spans="1:9" x14ac:dyDescent="0.2">
      <c r="A69" s="7" t="s">
        <v>81</v>
      </c>
      <c r="B69" s="7" t="s">
        <v>10</v>
      </c>
      <c r="C69" s="8">
        <v>25</v>
      </c>
      <c r="D69" s="8" t="str">
        <f t="shared" si="1"/>
        <v>18-25</v>
      </c>
      <c r="E69" s="10">
        <v>30000</v>
      </c>
      <c r="F69" s="11">
        <v>0</v>
      </c>
      <c r="G69" s="11" t="s">
        <v>1036</v>
      </c>
      <c r="H69">
        <v>6</v>
      </c>
      <c r="I69" t="str">
        <f>VLOOKUP(H69,'Countries Taxonomy'!$A$2:$E$48,2,FALSE)</f>
        <v>Finland</v>
      </c>
    </row>
    <row r="70" spans="1:9" x14ac:dyDescent="0.2">
      <c r="A70" s="7" t="s">
        <v>82</v>
      </c>
      <c r="B70" s="7" t="s">
        <v>13</v>
      </c>
      <c r="C70" s="8">
        <v>56</v>
      </c>
      <c r="D70" s="8" t="str">
        <f t="shared" si="1"/>
        <v>56-65</v>
      </c>
      <c r="E70" s="10">
        <v>20000</v>
      </c>
      <c r="F70" s="11">
        <v>4</v>
      </c>
      <c r="G70" s="11" t="s">
        <v>1036</v>
      </c>
      <c r="H70">
        <v>37</v>
      </c>
      <c r="I70" t="str">
        <f>VLOOKUP(H70,'Countries Taxonomy'!$A$2:$E$48,2,FALSE)</f>
        <v>Cyprus</v>
      </c>
    </row>
    <row r="71" spans="1:9" x14ac:dyDescent="0.2">
      <c r="A71" s="7" t="s">
        <v>83</v>
      </c>
      <c r="B71" s="7" t="s">
        <v>13</v>
      </c>
      <c r="C71" s="8">
        <v>43</v>
      </c>
      <c r="D71" s="8" t="str">
        <f t="shared" si="1"/>
        <v>36-45</v>
      </c>
      <c r="E71" s="10">
        <v>10000</v>
      </c>
      <c r="F71" s="11">
        <v>0</v>
      </c>
      <c r="G71" s="11" t="s">
        <v>1037</v>
      </c>
      <c r="H71">
        <v>39</v>
      </c>
      <c r="I71" t="str">
        <f>VLOOKUP(H71,'Countries Taxonomy'!$A$2:$E$48,2,FALSE)</f>
        <v>Faroe Is.</v>
      </c>
    </row>
    <row r="72" spans="1:9" x14ac:dyDescent="0.2">
      <c r="A72" s="7" t="s">
        <v>84</v>
      </c>
      <c r="B72" s="7" t="s">
        <v>13</v>
      </c>
      <c r="C72" s="8">
        <v>51</v>
      </c>
      <c r="D72" s="8" t="str">
        <f t="shared" si="1"/>
        <v>46-55</v>
      </c>
      <c r="E72" s="10">
        <v>120000</v>
      </c>
      <c r="F72" s="11">
        <v>0</v>
      </c>
      <c r="G72" s="11" t="s">
        <v>1037</v>
      </c>
      <c r="H72">
        <v>11</v>
      </c>
      <c r="I72" t="str">
        <f>VLOOKUP(H72,'Countries Taxonomy'!$A$2:$E$48,2,FALSE)</f>
        <v>Romania</v>
      </c>
    </row>
    <row r="73" spans="1:9" x14ac:dyDescent="0.2">
      <c r="A73" s="7" t="s">
        <v>85</v>
      </c>
      <c r="B73" s="7" t="s">
        <v>13</v>
      </c>
      <c r="C73" s="8">
        <v>20</v>
      </c>
      <c r="D73" s="8" t="str">
        <f t="shared" si="1"/>
        <v>18-25</v>
      </c>
      <c r="E73" s="10">
        <v>10000</v>
      </c>
      <c r="F73" s="11">
        <v>0</v>
      </c>
      <c r="G73" s="11" t="s">
        <v>1037</v>
      </c>
      <c r="H73">
        <v>18</v>
      </c>
      <c r="I73" t="str">
        <f>VLOOKUP(H73,'Countries Taxonomy'!$A$2:$E$48,2,FALSE)</f>
        <v>Denmark</v>
      </c>
    </row>
    <row r="74" spans="1:9" x14ac:dyDescent="0.2">
      <c r="A74" s="7" t="s">
        <v>86</v>
      </c>
      <c r="B74" s="7" t="s">
        <v>10</v>
      </c>
      <c r="C74" s="8">
        <v>29</v>
      </c>
      <c r="D74" s="8" t="str">
        <f t="shared" si="1"/>
        <v>26-35</v>
      </c>
      <c r="E74" s="10">
        <v>130000</v>
      </c>
      <c r="F74" s="11">
        <v>3</v>
      </c>
      <c r="G74" s="11" t="s">
        <v>1036</v>
      </c>
      <c r="H74">
        <v>25</v>
      </c>
      <c r="I74" t="str">
        <f>VLOOKUP(H74,'Countries Taxonomy'!$A$2:$E$48,2,FALSE)</f>
        <v>Croatia</v>
      </c>
    </row>
    <row r="75" spans="1:9" x14ac:dyDescent="0.2">
      <c r="A75" s="7" t="s">
        <v>87</v>
      </c>
      <c r="B75" s="7" t="s">
        <v>13</v>
      </c>
      <c r="C75" s="8">
        <v>18</v>
      </c>
      <c r="D75" s="8" t="str">
        <f t="shared" si="1"/>
        <v>18-25</v>
      </c>
      <c r="E75" s="10">
        <v>20000</v>
      </c>
      <c r="F75" s="11">
        <v>0</v>
      </c>
      <c r="G75" s="11" t="s">
        <v>1035</v>
      </c>
      <c r="H75">
        <v>41</v>
      </c>
      <c r="I75" t="str">
        <f>VLOOKUP(H75,'Countries Taxonomy'!$A$2:$E$48,2,FALSE)</f>
        <v>Malta</v>
      </c>
    </row>
    <row r="76" spans="1:9" x14ac:dyDescent="0.2">
      <c r="A76" s="7" t="s">
        <v>88</v>
      </c>
      <c r="B76" s="7" t="s">
        <v>10</v>
      </c>
      <c r="C76" s="8">
        <v>61</v>
      </c>
      <c r="D76" s="8" t="str">
        <f t="shared" si="1"/>
        <v>56-65</v>
      </c>
      <c r="E76" s="10">
        <v>20000</v>
      </c>
      <c r="F76" s="11">
        <v>3</v>
      </c>
      <c r="G76" s="11" t="s">
        <v>1036</v>
      </c>
      <c r="H76">
        <v>38</v>
      </c>
      <c r="I76" t="str">
        <f>VLOOKUP(H76,'Countries Taxonomy'!$A$2:$E$48,2,FALSE)</f>
        <v>Luxembourg</v>
      </c>
    </row>
    <row r="77" spans="1:9" x14ac:dyDescent="0.2">
      <c r="A77" s="7" t="s">
        <v>89</v>
      </c>
      <c r="B77" s="7" t="s">
        <v>13</v>
      </c>
      <c r="C77" s="8">
        <v>22</v>
      </c>
      <c r="D77" s="8" t="str">
        <f t="shared" si="1"/>
        <v>18-25</v>
      </c>
      <c r="E77" s="10">
        <v>130000</v>
      </c>
      <c r="F77" s="11">
        <v>4</v>
      </c>
      <c r="G77" s="11" t="s">
        <v>1036</v>
      </c>
      <c r="H77">
        <v>34</v>
      </c>
      <c r="I77" t="str">
        <f>VLOOKUP(H77,'Countries Taxonomy'!$A$2:$E$48,2,FALSE)</f>
        <v>Macedonia</v>
      </c>
    </row>
    <row r="78" spans="1:9" x14ac:dyDescent="0.2">
      <c r="A78" s="7" t="s">
        <v>90</v>
      </c>
      <c r="B78" s="7" t="s">
        <v>13</v>
      </c>
      <c r="C78" s="8">
        <v>47</v>
      </c>
      <c r="D78" s="8" t="str">
        <f t="shared" si="1"/>
        <v>46-55</v>
      </c>
      <c r="E78" s="10">
        <v>20000</v>
      </c>
      <c r="F78" s="11">
        <v>0</v>
      </c>
      <c r="G78" s="11" t="s">
        <v>1037</v>
      </c>
      <c r="H78">
        <v>6</v>
      </c>
      <c r="I78" t="str">
        <f>VLOOKUP(H78,'Countries Taxonomy'!$A$2:$E$48,2,FALSE)</f>
        <v>Finland</v>
      </c>
    </row>
    <row r="79" spans="1:9" x14ac:dyDescent="0.2">
      <c r="A79" s="7" t="s">
        <v>91</v>
      </c>
      <c r="B79" s="7" t="s">
        <v>13</v>
      </c>
      <c r="C79" s="8">
        <v>47</v>
      </c>
      <c r="D79" s="8" t="str">
        <f t="shared" si="1"/>
        <v>46-55</v>
      </c>
      <c r="E79" s="10">
        <v>80000</v>
      </c>
      <c r="F79" s="11">
        <v>0</v>
      </c>
      <c r="G79" s="11" t="s">
        <v>1034</v>
      </c>
      <c r="H79">
        <v>35</v>
      </c>
      <c r="I79" t="str">
        <f>VLOOKUP(H79,'Countries Taxonomy'!$A$2:$E$48,2,FALSE)</f>
        <v>Slovenia</v>
      </c>
    </row>
    <row r="80" spans="1:9" x14ac:dyDescent="0.2">
      <c r="A80" s="7" t="s">
        <v>92</v>
      </c>
      <c r="B80" s="7" t="s">
        <v>10</v>
      </c>
      <c r="C80" s="8">
        <v>34</v>
      </c>
      <c r="D80" s="8" t="str">
        <f t="shared" si="1"/>
        <v>26-35</v>
      </c>
      <c r="E80" s="10">
        <v>80000</v>
      </c>
      <c r="F80" s="11">
        <v>2</v>
      </c>
      <c r="G80" s="11" t="s">
        <v>1036</v>
      </c>
      <c r="H80">
        <v>42</v>
      </c>
      <c r="I80" t="str">
        <f>VLOOKUP(H80,'Countries Taxonomy'!$A$2:$E$48,2,FALSE)</f>
        <v>Liechtenstein</v>
      </c>
    </row>
    <row r="81" spans="1:9" x14ac:dyDescent="0.2">
      <c r="A81" s="7" t="s">
        <v>93</v>
      </c>
      <c r="B81" s="7" t="s">
        <v>13</v>
      </c>
      <c r="C81" s="8">
        <v>64</v>
      </c>
      <c r="D81" s="8" t="str">
        <f t="shared" si="1"/>
        <v>56-65</v>
      </c>
      <c r="E81" s="10">
        <v>40000</v>
      </c>
      <c r="F81" s="11">
        <v>2</v>
      </c>
      <c r="G81" s="11" t="s">
        <v>1034</v>
      </c>
      <c r="H81">
        <v>26</v>
      </c>
      <c r="I81" t="str">
        <f>VLOOKUP(H81,'Countries Taxonomy'!$A$2:$E$48,2,FALSE)</f>
        <v>Bosnia and Herzegovina</v>
      </c>
    </row>
    <row r="82" spans="1:9" x14ac:dyDescent="0.2">
      <c r="A82" s="7" t="s">
        <v>94</v>
      </c>
      <c r="B82" s="7" t="s">
        <v>10</v>
      </c>
      <c r="C82" s="8">
        <v>40</v>
      </c>
      <c r="D82" s="8" t="str">
        <f t="shared" si="1"/>
        <v>36-45</v>
      </c>
      <c r="E82" s="10">
        <v>30000</v>
      </c>
      <c r="F82" s="11">
        <v>4</v>
      </c>
      <c r="G82" s="11" t="s">
        <v>1038</v>
      </c>
      <c r="H82">
        <v>8</v>
      </c>
      <c r="I82" t="str">
        <f>VLOOKUP(H82,'Countries Taxonomy'!$A$2:$E$48,2,FALSE)</f>
        <v>Poland</v>
      </c>
    </row>
    <row r="83" spans="1:9" x14ac:dyDescent="0.2">
      <c r="A83" s="7" t="s">
        <v>95</v>
      </c>
      <c r="B83" s="7" t="s">
        <v>13</v>
      </c>
      <c r="C83" s="8">
        <v>32</v>
      </c>
      <c r="D83" s="8" t="str">
        <f t="shared" si="1"/>
        <v>26-35</v>
      </c>
      <c r="E83" s="10">
        <v>10000</v>
      </c>
      <c r="F83" s="11">
        <v>4</v>
      </c>
      <c r="G83" s="11" t="s">
        <v>1037</v>
      </c>
      <c r="H83">
        <v>20</v>
      </c>
      <c r="I83" t="str">
        <f>VLOOKUP(H83,'Countries Taxonomy'!$A$2:$E$48,2,FALSE)</f>
        <v>Serbia</v>
      </c>
    </row>
    <row r="84" spans="1:9" x14ac:dyDescent="0.2">
      <c r="A84" s="7" t="s">
        <v>96</v>
      </c>
      <c r="B84" s="7" t="s">
        <v>10</v>
      </c>
      <c r="C84" s="8">
        <v>54</v>
      </c>
      <c r="D84" s="8" t="str">
        <f t="shared" si="1"/>
        <v>46-55</v>
      </c>
      <c r="E84" s="10">
        <v>30000</v>
      </c>
      <c r="F84" s="11">
        <v>0</v>
      </c>
      <c r="G84" s="11" t="s">
        <v>1034</v>
      </c>
      <c r="H84">
        <v>3</v>
      </c>
      <c r="I84" t="str">
        <f>VLOOKUP(H84,'Countries Taxonomy'!$A$2:$E$48,2,FALSE)</f>
        <v>Spain</v>
      </c>
    </row>
    <row r="85" spans="1:9" x14ac:dyDescent="0.2">
      <c r="A85" s="7" t="s">
        <v>97</v>
      </c>
      <c r="B85" s="7" t="s">
        <v>13</v>
      </c>
      <c r="C85" s="8">
        <v>38</v>
      </c>
      <c r="D85" s="8" t="str">
        <f t="shared" si="1"/>
        <v>36-45</v>
      </c>
      <c r="E85" s="10">
        <v>20000</v>
      </c>
      <c r="F85" s="11">
        <v>0</v>
      </c>
      <c r="G85" s="11" t="s">
        <v>1036</v>
      </c>
      <c r="H85">
        <v>40</v>
      </c>
      <c r="I85" t="str">
        <f>VLOOKUP(H85,'Countries Taxonomy'!$A$2:$E$48,2,FALSE)</f>
        <v>Andorra</v>
      </c>
    </row>
    <row r="86" spans="1:9" x14ac:dyDescent="0.2">
      <c r="A86" s="7" t="s">
        <v>98</v>
      </c>
      <c r="B86" s="7" t="s">
        <v>10</v>
      </c>
      <c r="C86" s="8">
        <v>31</v>
      </c>
      <c r="D86" s="8" t="str">
        <f t="shared" si="1"/>
        <v>26-35</v>
      </c>
      <c r="E86" s="10">
        <v>40000</v>
      </c>
      <c r="F86" s="11">
        <v>2</v>
      </c>
      <c r="G86" s="11" t="s">
        <v>1034</v>
      </c>
      <c r="H86">
        <v>43</v>
      </c>
      <c r="I86" t="str">
        <f>VLOOKUP(H86,'Countries Taxonomy'!$A$2:$E$48,2,FALSE)</f>
        <v>Guernsey</v>
      </c>
    </row>
    <row r="87" spans="1:9" x14ac:dyDescent="0.2">
      <c r="A87" s="7" t="s">
        <v>99</v>
      </c>
      <c r="B87" s="7" t="s">
        <v>10</v>
      </c>
      <c r="C87" s="8">
        <v>19</v>
      </c>
      <c r="D87" s="8" t="str">
        <f t="shared" si="1"/>
        <v>18-25</v>
      </c>
      <c r="E87" s="10">
        <v>10000</v>
      </c>
      <c r="F87" s="11">
        <v>0</v>
      </c>
      <c r="G87" s="11" t="s">
        <v>1035</v>
      </c>
      <c r="H87">
        <v>37</v>
      </c>
      <c r="I87" t="str">
        <f>VLOOKUP(H87,'Countries Taxonomy'!$A$2:$E$48,2,FALSE)</f>
        <v>Cyprus</v>
      </c>
    </row>
    <row r="88" spans="1:9" x14ac:dyDescent="0.2">
      <c r="A88" s="7" t="s">
        <v>100</v>
      </c>
      <c r="B88" s="7" t="s">
        <v>13</v>
      </c>
      <c r="C88" s="8">
        <v>28</v>
      </c>
      <c r="D88" s="8" t="str">
        <f t="shared" si="1"/>
        <v>26-35</v>
      </c>
      <c r="E88" s="10">
        <v>130000</v>
      </c>
      <c r="F88" s="11">
        <v>3</v>
      </c>
      <c r="G88" s="11" t="s">
        <v>1035</v>
      </c>
      <c r="H88">
        <v>46</v>
      </c>
      <c r="I88" t="str">
        <f>VLOOKUP(H88,'Countries Taxonomy'!$A$2:$E$48,2,FALSE)</f>
        <v>Monaco</v>
      </c>
    </row>
    <row r="89" spans="1:9" x14ac:dyDescent="0.2">
      <c r="A89" s="7" t="s">
        <v>101</v>
      </c>
      <c r="B89" s="7" t="s">
        <v>10</v>
      </c>
      <c r="C89" s="8">
        <v>56</v>
      </c>
      <c r="D89" s="8" t="str">
        <f t="shared" si="1"/>
        <v>56-65</v>
      </c>
      <c r="E89" s="10">
        <v>80000</v>
      </c>
      <c r="F89" s="11">
        <v>5</v>
      </c>
      <c r="G89" s="11" t="s">
        <v>1034</v>
      </c>
      <c r="H89">
        <v>39</v>
      </c>
      <c r="I89" t="str">
        <f>VLOOKUP(H89,'Countries Taxonomy'!$A$2:$E$48,2,FALSE)</f>
        <v>Faroe Is.</v>
      </c>
    </row>
    <row r="90" spans="1:9" x14ac:dyDescent="0.2">
      <c r="A90" s="7" t="s">
        <v>102</v>
      </c>
      <c r="B90" s="7" t="s">
        <v>13</v>
      </c>
      <c r="C90" s="8">
        <v>55</v>
      </c>
      <c r="D90" s="8" t="str">
        <f t="shared" si="1"/>
        <v>46-55</v>
      </c>
      <c r="E90" s="10">
        <v>30000</v>
      </c>
      <c r="F90" s="11">
        <v>0</v>
      </c>
      <c r="G90" s="11" t="s">
        <v>1035</v>
      </c>
      <c r="H90">
        <v>45</v>
      </c>
      <c r="I90" t="str">
        <f>VLOOKUP(H90,'Countries Taxonomy'!$A$2:$E$48,2,FALSE)</f>
        <v>Gibraltar</v>
      </c>
    </row>
    <row r="91" spans="1:9" x14ac:dyDescent="0.2">
      <c r="A91" s="7" t="s">
        <v>103</v>
      </c>
      <c r="B91" s="7" t="s">
        <v>13</v>
      </c>
      <c r="C91" s="8">
        <v>51</v>
      </c>
      <c r="D91" s="8" t="str">
        <f t="shared" si="1"/>
        <v>46-55</v>
      </c>
      <c r="E91" s="10">
        <v>20000</v>
      </c>
      <c r="F91" s="11">
        <v>1</v>
      </c>
      <c r="G91" s="11" t="s">
        <v>1036</v>
      </c>
      <c r="H91">
        <v>37</v>
      </c>
      <c r="I91" t="str">
        <f>VLOOKUP(H91,'Countries Taxonomy'!$A$2:$E$48,2,FALSE)</f>
        <v>Cyprus</v>
      </c>
    </row>
    <row r="92" spans="1:9" x14ac:dyDescent="0.2">
      <c r="A92" s="7" t="s">
        <v>104</v>
      </c>
      <c r="B92" s="7" t="s">
        <v>13</v>
      </c>
      <c r="C92" s="8">
        <v>55</v>
      </c>
      <c r="D92" s="8" t="str">
        <f t="shared" si="1"/>
        <v>46-55</v>
      </c>
      <c r="E92" s="10">
        <v>30000</v>
      </c>
      <c r="F92" s="11">
        <v>0</v>
      </c>
      <c r="G92" s="11" t="s">
        <v>1035</v>
      </c>
      <c r="H92">
        <v>22</v>
      </c>
      <c r="I92" t="str">
        <f>VLOOKUP(H92,'Countries Taxonomy'!$A$2:$E$48,2,FALSE)</f>
        <v>Ireland</v>
      </c>
    </row>
    <row r="93" spans="1:9" x14ac:dyDescent="0.2">
      <c r="A93" s="7" t="s">
        <v>105</v>
      </c>
      <c r="B93" s="7" t="s">
        <v>13</v>
      </c>
      <c r="C93" s="8">
        <v>51</v>
      </c>
      <c r="D93" s="8" t="str">
        <f t="shared" si="1"/>
        <v>46-55</v>
      </c>
      <c r="E93" s="10">
        <v>30000</v>
      </c>
      <c r="F93" s="11">
        <v>0</v>
      </c>
      <c r="G93" s="11" t="s">
        <v>1035</v>
      </c>
      <c r="H93">
        <v>32</v>
      </c>
      <c r="I93" t="str">
        <f>VLOOKUP(H93,'Countries Taxonomy'!$A$2:$E$48,2,FALSE)</f>
        <v>Belgium</v>
      </c>
    </row>
    <row r="94" spans="1:9" x14ac:dyDescent="0.2">
      <c r="A94" s="7" t="s">
        <v>106</v>
      </c>
      <c r="B94" s="7" t="s">
        <v>13</v>
      </c>
      <c r="C94" s="8">
        <v>35</v>
      </c>
      <c r="D94" s="8" t="str">
        <f t="shared" si="1"/>
        <v>26-35</v>
      </c>
      <c r="E94" s="10">
        <v>60000</v>
      </c>
      <c r="F94" s="11">
        <v>2</v>
      </c>
      <c r="G94" s="11" t="s">
        <v>1034</v>
      </c>
      <c r="H94">
        <v>26</v>
      </c>
      <c r="I94" t="str">
        <f>VLOOKUP(H94,'Countries Taxonomy'!$A$2:$E$48,2,FALSE)</f>
        <v>Bosnia and Herzegovina</v>
      </c>
    </row>
    <row r="95" spans="1:9" x14ac:dyDescent="0.2">
      <c r="A95" s="7" t="s">
        <v>107</v>
      </c>
      <c r="B95" s="7" t="s">
        <v>13</v>
      </c>
      <c r="C95" s="8">
        <v>47</v>
      </c>
      <c r="D95" s="8" t="str">
        <f t="shared" si="1"/>
        <v>46-55</v>
      </c>
      <c r="E95" s="10">
        <v>30000</v>
      </c>
      <c r="F95" s="11">
        <v>0</v>
      </c>
      <c r="G95" s="11" t="s">
        <v>1035</v>
      </c>
      <c r="H95">
        <v>17</v>
      </c>
      <c r="I95" t="str">
        <f>VLOOKUP(H95,'Countries Taxonomy'!$A$2:$E$48,2,FALSE)</f>
        <v>Czech Republic</v>
      </c>
    </row>
    <row r="96" spans="1:9" x14ac:dyDescent="0.2">
      <c r="A96" s="7" t="s">
        <v>108</v>
      </c>
      <c r="B96" s="7" t="s">
        <v>13</v>
      </c>
      <c r="C96" s="8">
        <v>32</v>
      </c>
      <c r="D96" s="8" t="str">
        <f t="shared" si="1"/>
        <v>26-35</v>
      </c>
      <c r="E96" s="10">
        <v>30000</v>
      </c>
      <c r="F96" s="11">
        <v>3</v>
      </c>
      <c r="G96" s="11" t="s">
        <v>1036</v>
      </c>
      <c r="H96">
        <v>7</v>
      </c>
      <c r="I96" t="str">
        <f>VLOOKUP(H96,'Countries Taxonomy'!$A$2:$E$48,2,FALSE)</f>
        <v>Norway</v>
      </c>
    </row>
    <row r="97" spans="1:9" x14ac:dyDescent="0.2">
      <c r="A97" s="7" t="s">
        <v>109</v>
      </c>
      <c r="B97" s="7" t="s">
        <v>13</v>
      </c>
      <c r="C97" s="8">
        <v>44</v>
      </c>
      <c r="D97" s="8" t="str">
        <f t="shared" si="1"/>
        <v>36-45</v>
      </c>
      <c r="E97" s="10">
        <v>90000</v>
      </c>
      <c r="F97" s="11">
        <v>5</v>
      </c>
      <c r="G97" s="11" t="s">
        <v>1035</v>
      </c>
      <c r="H97">
        <v>21</v>
      </c>
      <c r="I97" t="str">
        <f>VLOOKUP(H97,'Countries Taxonomy'!$A$2:$E$48,2,FALSE)</f>
        <v>Austria</v>
      </c>
    </row>
    <row r="98" spans="1:9" x14ac:dyDescent="0.2">
      <c r="A98" s="7" t="s">
        <v>110</v>
      </c>
      <c r="B98" s="7" t="s">
        <v>13</v>
      </c>
      <c r="C98" s="8">
        <v>51</v>
      </c>
      <c r="D98" s="8" t="str">
        <f t="shared" si="1"/>
        <v>46-55</v>
      </c>
      <c r="E98" s="10">
        <v>30000</v>
      </c>
      <c r="F98" s="11">
        <v>1</v>
      </c>
      <c r="G98" s="11" t="s">
        <v>1035</v>
      </c>
      <c r="H98">
        <v>12</v>
      </c>
      <c r="I98" t="str">
        <f>VLOOKUP(H98,'Countries Taxonomy'!$A$2:$E$48,2,FALSE)</f>
        <v>Belarus</v>
      </c>
    </row>
    <row r="99" spans="1:9" x14ac:dyDescent="0.2">
      <c r="A99" s="7" t="s">
        <v>111</v>
      </c>
      <c r="B99" s="7" t="s">
        <v>13</v>
      </c>
      <c r="C99" s="8">
        <v>55</v>
      </c>
      <c r="D99" s="8" t="str">
        <f t="shared" si="1"/>
        <v>46-55</v>
      </c>
      <c r="E99" s="10">
        <v>40000</v>
      </c>
      <c r="F99" s="11">
        <v>1</v>
      </c>
      <c r="G99" s="11" t="s">
        <v>1034</v>
      </c>
      <c r="H99">
        <v>41</v>
      </c>
      <c r="I99" t="str">
        <f>VLOOKUP(H99,'Countries Taxonomy'!$A$2:$E$48,2,FALSE)</f>
        <v>Malta</v>
      </c>
    </row>
    <row r="100" spans="1:9" x14ac:dyDescent="0.2">
      <c r="A100" s="7" t="s">
        <v>112</v>
      </c>
      <c r="B100" s="7" t="s">
        <v>13</v>
      </c>
      <c r="C100" s="8">
        <v>50</v>
      </c>
      <c r="D100" s="8" t="str">
        <f t="shared" si="1"/>
        <v>46-55</v>
      </c>
      <c r="E100" s="10">
        <v>40000</v>
      </c>
      <c r="F100" s="11">
        <v>0</v>
      </c>
      <c r="G100" s="11" t="s">
        <v>1038</v>
      </c>
      <c r="H100">
        <v>38</v>
      </c>
      <c r="I100" t="str">
        <f>VLOOKUP(H100,'Countries Taxonomy'!$A$2:$E$48,2,FALSE)</f>
        <v>Luxembourg</v>
      </c>
    </row>
    <row r="101" spans="1:9" x14ac:dyDescent="0.2">
      <c r="A101" s="7" t="s">
        <v>113</v>
      </c>
      <c r="B101" s="7" t="s">
        <v>10</v>
      </c>
      <c r="C101" s="8">
        <v>41</v>
      </c>
      <c r="D101" s="8" t="str">
        <f t="shared" si="1"/>
        <v>36-45</v>
      </c>
      <c r="E101" s="10">
        <v>20000</v>
      </c>
      <c r="F101" s="11">
        <v>3</v>
      </c>
      <c r="G101" s="11" t="s">
        <v>1036</v>
      </c>
      <c r="H101">
        <v>17</v>
      </c>
      <c r="I101" t="str">
        <f>VLOOKUP(H101,'Countries Taxonomy'!$A$2:$E$48,2,FALSE)</f>
        <v>Czech Republic</v>
      </c>
    </row>
    <row r="102" spans="1:9" x14ac:dyDescent="0.2">
      <c r="A102" s="7" t="s">
        <v>114</v>
      </c>
      <c r="B102" s="7" t="s">
        <v>10</v>
      </c>
      <c r="C102" s="8">
        <v>32</v>
      </c>
      <c r="D102" s="8" t="str">
        <f t="shared" si="1"/>
        <v>26-35</v>
      </c>
      <c r="E102" s="10">
        <v>10000</v>
      </c>
      <c r="F102" s="11">
        <v>2</v>
      </c>
      <c r="G102" s="11" t="s">
        <v>1036</v>
      </c>
      <c r="H102">
        <v>17</v>
      </c>
      <c r="I102" t="str">
        <f>VLOOKUP(H102,'Countries Taxonomy'!$A$2:$E$48,2,FALSE)</f>
        <v>Czech Republic</v>
      </c>
    </row>
    <row r="103" spans="1:9" x14ac:dyDescent="0.2">
      <c r="A103" s="7" t="s">
        <v>115</v>
      </c>
      <c r="B103" s="7" t="s">
        <v>13</v>
      </c>
      <c r="C103" s="8">
        <v>47</v>
      </c>
      <c r="D103" s="8" t="str">
        <f t="shared" si="1"/>
        <v>46-55</v>
      </c>
      <c r="E103" s="10">
        <v>60000</v>
      </c>
      <c r="F103" s="11">
        <v>3</v>
      </c>
      <c r="G103" s="11" t="s">
        <v>1034</v>
      </c>
      <c r="H103">
        <v>38</v>
      </c>
      <c r="I103" t="str">
        <f>VLOOKUP(H103,'Countries Taxonomy'!$A$2:$E$48,2,FALSE)</f>
        <v>Luxembourg</v>
      </c>
    </row>
    <row r="104" spans="1:9" x14ac:dyDescent="0.2">
      <c r="A104" s="7" t="s">
        <v>116</v>
      </c>
      <c r="B104" s="7" t="s">
        <v>13</v>
      </c>
      <c r="C104" s="8">
        <v>59</v>
      </c>
      <c r="D104" s="8" t="str">
        <f t="shared" si="1"/>
        <v>56-65</v>
      </c>
      <c r="E104" s="10">
        <v>10000</v>
      </c>
      <c r="F104" s="11">
        <v>2</v>
      </c>
      <c r="G104" s="11" t="s">
        <v>1035</v>
      </c>
      <c r="H104">
        <v>31</v>
      </c>
      <c r="I104" t="str">
        <f>VLOOKUP(H104,'Countries Taxonomy'!$A$2:$E$48,2,FALSE)</f>
        <v>Moldova</v>
      </c>
    </row>
    <row r="105" spans="1:9" x14ac:dyDescent="0.2">
      <c r="A105" s="7" t="s">
        <v>117</v>
      </c>
      <c r="B105" s="7" t="s">
        <v>13</v>
      </c>
      <c r="C105" s="8">
        <v>34</v>
      </c>
      <c r="D105" s="8" t="str">
        <f t="shared" si="1"/>
        <v>26-35</v>
      </c>
      <c r="E105" s="10">
        <v>60000</v>
      </c>
      <c r="F105" s="11">
        <v>1</v>
      </c>
      <c r="G105" s="11" t="s">
        <v>1035</v>
      </c>
      <c r="H105">
        <v>10</v>
      </c>
      <c r="I105" t="str">
        <f>VLOOKUP(H105,'Countries Taxonomy'!$A$2:$E$48,2,FALSE)</f>
        <v>United Kingdom</v>
      </c>
    </row>
    <row r="106" spans="1:9" x14ac:dyDescent="0.2">
      <c r="A106" s="7" t="s">
        <v>118</v>
      </c>
      <c r="B106" s="7" t="s">
        <v>13</v>
      </c>
      <c r="C106" s="8">
        <v>22</v>
      </c>
      <c r="D106" s="8" t="str">
        <f t="shared" si="1"/>
        <v>18-25</v>
      </c>
      <c r="E106" s="10">
        <v>70000</v>
      </c>
      <c r="F106" s="11">
        <v>2</v>
      </c>
      <c r="G106" s="11" t="s">
        <v>1036</v>
      </c>
      <c r="H106">
        <v>39</v>
      </c>
      <c r="I106" t="str">
        <f>VLOOKUP(H106,'Countries Taxonomy'!$A$2:$E$48,2,FALSE)</f>
        <v>Faroe Is.</v>
      </c>
    </row>
    <row r="107" spans="1:9" x14ac:dyDescent="0.2">
      <c r="A107" s="7" t="s">
        <v>119</v>
      </c>
      <c r="B107" s="7" t="s">
        <v>13</v>
      </c>
      <c r="C107" s="8">
        <v>46</v>
      </c>
      <c r="D107" s="8" t="str">
        <f t="shared" si="1"/>
        <v>46-55</v>
      </c>
      <c r="E107" s="10">
        <v>30000</v>
      </c>
      <c r="F107" s="11">
        <v>0</v>
      </c>
      <c r="G107" s="11" t="s">
        <v>1035</v>
      </c>
      <c r="H107">
        <v>17</v>
      </c>
      <c r="I107" t="str">
        <f>VLOOKUP(H107,'Countries Taxonomy'!$A$2:$E$48,2,FALSE)</f>
        <v>Czech Republic</v>
      </c>
    </row>
    <row r="108" spans="1:9" x14ac:dyDescent="0.2">
      <c r="A108" s="7" t="s">
        <v>120</v>
      </c>
      <c r="B108" s="7" t="s">
        <v>13</v>
      </c>
      <c r="C108" s="8">
        <v>21</v>
      </c>
      <c r="D108" s="8" t="str">
        <f t="shared" si="1"/>
        <v>18-25</v>
      </c>
      <c r="E108" s="10">
        <v>70000</v>
      </c>
      <c r="F108" s="11">
        <v>2</v>
      </c>
      <c r="G108" s="11" t="s">
        <v>1035</v>
      </c>
      <c r="H108">
        <v>29</v>
      </c>
      <c r="I108" t="str">
        <f>VLOOKUP(H108,'Countries Taxonomy'!$A$2:$E$48,2,FALSE)</f>
        <v>Netherlands</v>
      </c>
    </row>
    <row r="109" spans="1:9" x14ac:dyDescent="0.2">
      <c r="A109" s="7" t="s">
        <v>121</v>
      </c>
      <c r="B109" s="7" t="s">
        <v>13</v>
      </c>
      <c r="C109" s="8">
        <v>27</v>
      </c>
      <c r="D109" s="8" t="str">
        <f t="shared" si="1"/>
        <v>26-35</v>
      </c>
      <c r="E109" s="10">
        <v>40000</v>
      </c>
      <c r="F109" s="11">
        <v>2</v>
      </c>
      <c r="G109" s="11" t="s">
        <v>1035</v>
      </c>
      <c r="H109">
        <v>28</v>
      </c>
      <c r="I109" t="str">
        <f>VLOOKUP(H109,'Countries Taxonomy'!$A$2:$E$48,2,FALSE)</f>
        <v>Estonia</v>
      </c>
    </row>
    <row r="110" spans="1:9" x14ac:dyDescent="0.2">
      <c r="A110" s="7" t="s">
        <v>122</v>
      </c>
      <c r="B110" s="7" t="s">
        <v>13</v>
      </c>
      <c r="C110" s="8">
        <v>34</v>
      </c>
      <c r="D110" s="8" t="str">
        <f t="shared" si="1"/>
        <v>26-35</v>
      </c>
      <c r="E110" s="10">
        <v>40000</v>
      </c>
      <c r="F110" s="11">
        <v>0</v>
      </c>
      <c r="G110" s="11" t="s">
        <v>1034</v>
      </c>
      <c r="H110">
        <v>6</v>
      </c>
      <c r="I110" t="str">
        <f>VLOOKUP(H110,'Countries Taxonomy'!$A$2:$E$48,2,FALSE)</f>
        <v>Finland</v>
      </c>
    </row>
    <row r="111" spans="1:9" x14ac:dyDescent="0.2">
      <c r="A111" s="7" t="s">
        <v>123</v>
      </c>
      <c r="B111" s="7" t="s">
        <v>10</v>
      </c>
      <c r="C111" s="8">
        <v>27</v>
      </c>
      <c r="D111" s="8" t="str">
        <f t="shared" si="1"/>
        <v>26-35</v>
      </c>
      <c r="E111" s="10">
        <v>40000</v>
      </c>
      <c r="F111" s="11">
        <v>0</v>
      </c>
      <c r="G111" s="11" t="s">
        <v>1034</v>
      </c>
      <c r="H111">
        <v>18</v>
      </c>
      <c r="I111" t="str">
        <f>VLOOKUP(H111,'Countries Taxonomy'!$A$2:$E$48,2,FALSE)</f>
        <v>Denmark</v>
      </c>
    </row>
    <row r="112" spans="1:9" x14ac:dyDescent="0.2">
      <c r="A112" s="7" t="s">
        <v>124</v>
      </c>
      <c r="B112" s="7" t="s">
        <v>13</v>
      </c>
      <c r="C112" s="8">
        <v>34</v>
      </c>
      <c r="D112" s="8" t="str">
        <f t="shared" si="1"/>
        <v>26-35</v>
      </c>
      <c r="E112" s="10">
        <v>30000</v>
      </c>
      <c r="F112" s="11">
        <v>1</v>
      </c>
      <c r="G112" s="11" t="s">
        <v>1035</v>
      </c>
      <c r="H112">
        <v>15</v>
      </c>
      <c r="I112" t="str">
        <f>VLOOKUP(H112,'Countries Taxonomy'!$A$2:$E$48,2,FALSE)</f>
        <v>Iceland</v>
      </c>
    </row>
    <row r="113" spans="1:9" x14ac:dyDescent="0.2">
      <c r="A113" s="7" t="s">
        <v>125</v>
      </c>
      <c r="B113" s="7" t="s">
        <v>10</v>
      </c>
      <c r="C113" s="8">
        <v>37</v>
      </c>
      <c r="D113" s="8" t="str">
        <f t="shared" si="1"/>
        <v>36-45</v>
      </c>
      <c r="E113" s="10">
        <v>70000</v>
      </c>
      <c r="F113" s="11">
        <v>0</v>
      </c>
      <c r="G113" s="11" t="s">
        <v>1034</v>
      </c>
      <c r="H113">
        <v>46</v>
      </c>
      <c r="I113" t="str">
        <f>VLOOKUP(H113,'Countries Taxonomy'!$A$2:$E$48,2,FALSE)</f>
        <v>Monaco</v>
      </c>
    </row>
    <row r="114" spans="1:9" x14ac:dyDescent="0.2">
      <c r="A114" s="7" t="s">
        <v>126</v>
      </c>
      <c r="B114" s="7" t="s">
        <v>13</v>
      </c>
      <c r="C114" s="8">
        <v>41</v>
      </c>
      <c r="D114" s="8" t="str">
        <f t="shared" si="1"/>
        <v>36-45</v>
      </c>
      <c r="E114" s="10">
        <v>40000</v>
      </c>
      <c r="F114" s="11">
        <v>2</v>
      </c>
      <c r="G114" s="11" t="s">
        <v>1035</v>
      </c>
      <c r="H114">
        <v>36</v>
      </c>
      <c r="I114" t="str">
        <f>VLOOKUP(H114,'Countries Taxonomy'!$A$2:$E$48,2,FALSE)</f>
        <v>Montenegro</v>
      </c>
    </row>
    <row r="115" spans="1:9" x14ac:dyDescent="0.2">
      <c r="A115" s="7" t="s">
        <v>127</v>
      </c>
      <c r="B115" s="7" t="s">
        <v>13</v>
      </c>
      <c r="C115" s="8">
        <v>22</v>
      </c>
      <c r="D115" s="8" t="str">
        <f t="shared" si="1"/>
        <v>18-25</v>
      </c>
      <c r="E115" s="10">
        <v>130000</v>
      </c>
      <c r="F115" s="11">
        <v>1</v>
      </c>
      <c r="G115" s="11" t="s">
        <v>1038</v>
      </c>
      <c r="H115">
        <v>43</v>
      </c>
      <c r="I115" t="str">
        <f>VLOOKUP(H115,'Countries Taxonomy'!$A$2:$E$48,2,FALSE)</f>
        <v>Guernsey</v>
      </c>
    </row>
    <row r="116" spans="1:9" x14ac:dyDescent="0.2">
      <c r="A116" s="7" t="s">
        <v>128</v>
      </c>
      <c r="B116" s="7" t="s">
        <v>10</v>
      </c>
      <c r="C116" s="8">
        <v>51</v>
      </c>
      <c r="D116" s="8" t="str">
        <f t="shared" si="1"/>
        <v>46-55</v>
      </c>
      <c r="E116" s="10">
        <v>20000</v>
      </c>
      <c r="F116" s="11">
        <v>0</v>
      </c>
      <c r="G116" s="11" t="s">
        <v>1034</v>
      </c>
      <c r="H116">
        <v>13</v>
      </c>
      <c r="I116" t="str">
        <f>VLOOKUP(H116,'Countries Taxonomy'!$A$2:$E$48,2,FALSE)</f>
        <v>Greece</v>
      </c>
    </row>
    <row r="117" spans="1:9" x14ac:dyDescent="0.2">
      <c r="A117" s="7" t="s">
        <v>129</v>
      </c>
      <c r="B117" s="7" t="s">
        <v>13</v>
      </c>
      <c r="C117" s="8">
        <v>23</v>
      </c>
      <c r="D117" s="8" t="str">
        <f t="shared" si="1"/>
        <v>18-25</v>
      </c>
      <c r="E117" s="10">
        <v>10000</v>
      </c>
      <c r="F117" s="11">
        <v>0</v>
      </c>
      <c r="G117" s="11" t="s">
        <v>1038</v>
      </c>
      <c r="H117">
        <v>38</v>
      </c>
      <c r="I117" t="str">
        <f>VLOOKUP(H117,'Countries Taxonomy'!$A$2:$E$48,2,FALSE)</f>
        <v>Luxembourg</v>
      </c>
    </row>
    <row r="118" spans="1:9" x14ac:dyDescent="0.2">
      <c r="A118" s="7" t="s">
        <v>130</v>
      </c>
      <c r="B118" s="7" t="s">
        <v>10</v>
      </c>
      <c r="C118" s="8">
        <v>19</v>
      </c>
      <c r="D118" s="8" t="str">
        <f t="shared" si="1"/>
        <v>18-25</v>
      </c>
      <c r="E118" s="10">
        <v>30000</v>
      </c>
      <c r="F118" s="11">
        <v>1</v>
      </c>
      <c r="G118" s="11" t="s">
        <v>1034</v>
      </c>
      <c r="H118">
        <v>19</v>
      </c>
      <c r="I118" t="str">
        <f>VLOOKUP(H118,'Countries Taxonomy'!$A$2:$E$48,2,FALSE)</f>
        <v>Hungary</v>
      </c>
    </row>
    <row r="119" spans="1:9" x14ac:dyDescent="0.2">
      <c r="A119" s="7" t="s">
        <v>131</v>
      </c>
      <c r="B119" s="7" t="s">
        <v>13</v>
      </c>
      <c r="C119" s="8">
        <v>30</v>
      </c>
      <c r="D119" s="8" t="str">
        <f t="shared" si="1"/>
        <v>26-35</v>
      </c>
      <c r="E119" s="10">
        <v>20000</v>
      </c>
      <c r="F119" s="11">
        <v>0</v>
      </c>
      <c r="G119" s="11" t="s">
        <v>1036</v>
      </c>
      <c r="H119">
        <v>9</v>
      </c>
      <c r="I119" t="str">
        <f>VLOOKUP(H119,'Countries Taxonomy'!$A$2:$E$48,2,FALSE)</f>
        <v>Italy</v>
      </c>
    </row>
    <row r="120" spans="1:9" x14ac:dyDescent="0.2">
      <c r="A120" s="7" t="s">
        <v>132</v>
      </c>
      <c r="B120" s="7" t="s">
        <v>13</v>
      </c>
      <c r="C120" s="8">
        <v>60</v>
      </c>
      <c r="D120" s="8" t="str">
        <f t="shared" si="1"/>
        <v>56-65</v>
      </c>
      <c r="E120" s="10">
        <v>80000</v>
      </c>
      <c r="F120" s="11">
        <v>5</v>
      </c>
      <c r="G120" s="11" t="s">
        <v>1034</v>
      </c>
      <c r="H120">
        <v>44</v>
      </c>
      <c r="I120" t="str">
        <f>VLOOKUP(H120,'Countries Taxonomy'!$A$2:$E$48,2,FALSE)</f>
        <v>San Marino</v>
      </c>
    </row>
    <row r="121" spans="1:9" x14ac:dyDescent="0.2">
      <c r="A121" s="7" t="s">
        <v>133</v>
      </c>
      <c r="B121" s="7" t="s">
        <v>10</v>
      </c>
      <c r="C121" s="8">
        <v>60</v>
      </c>
      <c r="D121" s="8" t="str">
        <f t="shared" si="1"/>
        <v>56-65</v>
      </c>
      <c r="E121" s="10">
        <v>30000</v>
      </c>
      <c r="F121" s="11">
        <v>0</v>
      </c>
      <c r="G121" s="11" t="s">
        <v>1035</v>
      </c>
      <c r="H121">
        <v>2</v>
      </c>
      <c r="I121" t="str">
        <f>VLOOKUP(H121,'Countries Taxonomy'!$A$2:$E$48,2,FALSE)</f>
        <v>France</v>
      </c>
    </row>
    <row r="122" spans="1:9" x14ac:dyDescent="0.2">
      <c r="A122" s="7" t="s">
        <v>134</v>
      </c>
      <c r="B122" s="7" t="s">
        <v>13</v>
      </c>
      <c r="C122" s="8">
        <v>28</v>
      </c>
      <c r="D122" s="8" t="str">
        <f t="shared" si="1"/>
        <v>26-35</v>
      </c>
      <c r="E122" s="10">
        <v>40000</v>
      </c>
      <c r="F122" s="11">
        <v>2</v>
      </c>
      <c r="G122" s="11" t="s">
        <v>1034</v>
      </c>
      <c r="H122">
        <v>44</v>
      </c>
      <c r="I122" t="str">
        <f>VLOOKUP(H122,'Countries Taxonomy'!$A$2:$E$48,2,FALSE)</f>
        <v>San Marino</v>
      </c>
    </row>
    <row r="123" spans="1:9" x14ac:dyDescent="0.2">
      <c r="A123" s="7" t="s">
        <v>135</v>
      </c>
      <c r="B123" s="7" t="s">
        <v>10</v>
      </c>
      <c r="C123" s="8">
        <v>64</v>
      </c>
      <c r="D123" s="8" t="str">
        <f t="shared" si="1"/>
        <v>56-65</v>
      </c>
      <c r="E123" s="10">
        <v>150000</v>
      </c>
      <c r="F123" s="11">
        <v>2</v>
      </c>
      <c r="G123" s="11" t="s">
        <v>1036</v>
      </c>
      <c r="H123">
        <v>4</v>
      </c>
      <c r="I123" t="str">
        <f>VLOOKUP(H123,'Countries Taxonomy'!$A$2:$E$48,2,FALSE)</f>
        <v>Sweden</v>
      </c>
    </row>
    <row r="124" spans="1:9" x14ac:dyDescent="0.2">
      <c r="A124" s="7" t="s">
        <v>136</v>
      </c>
      <c r="B124" s="7" t="s">
        <v>13</v>
      </c>
      <c r="C124" s="8">
        <v>40</v>
      </c>
      <c r="D124" s="8" t="str">
        <f t="shared" si="1"/>
        <v>36-45</v>
      </c>
      <c r="E124" s="10">
        <v>80000</v>
      </c>
      <c r="F124" s="11">
        <v>0</v>
      </c>
      <c r="G124" s="11" t="s">
        <v>1034</v>
      </c>
      <c r="H124">
        <v>11</v>
      </c>
      <c r="I124" t="str">
        <f>VLOOKUP(H124,'Countries Taxonomy'!$A$2:$E$48,2,FALSE)</f>
        <v>Romania</v>
      </c>
    </row>
    <row r="125" spans="1:9" x14ac:dyDescent="0.2">
      <c r="A125" s="7" t="s">
        <v>137</v>
      </c>
      <c r="B125" s="7" t="s">
        <v>10</v>
      </c>
      <c r="C125" s="8">
        <v>33</v>
      </c>
      <c r="D125" s="8" t="str">
        <f t="shared" si="1"/>
        <v>26-35</v>
      </c>
      <c r="E125" s="10">
        <v>100000</v>
      </c>
      <c r="F125" s="11">
        <v>3</v>
      </c>
      <c r="G125" s="11" t="s">
        <v>1035</v>
      </c>
      <c r="H125">
        <v>33</v>
      </c>
      <c r="I125" t="str">
        <f>VLOOKUP(H125,'Countries Taxonomy'!$A$2:$E$48,2,FALSE)</f>
        <v>Albania</v>
      </c>
    </row>
    <row r="126" spans="1:9" x14ac:dyDescent="0.2">
      <c r="A126" s="7" t="s">
        <v>138</v>
      </c>
      <c r="B126" s="7" t="s">
        <v>10</v>
      </c>
      <c r="C126" s="8">
        <v>48</v>
      </c>
      <c r="D126" s="8" t="str">
        <f t="shared" si="1"/>
        <v>46-55</v>
      </c>
      <c r="E126" s="10">
        <v>40000</v>
      </c>
      <c r="F126" s="11">
        <v>0</v>
      </c>
      <c r="G126" s="11" t="s">
        <v>1034</v>
      </c>
      <c r="H126">
        <v>7</v>
      </c>
      <c r="I126" t="str">
        <f>VLOOKUP(H126,'Countries Taxonomy'!$A$2:$E$48,2,FALSE)</f>
        <v>Norway</v>
      </c>
    </row>
    <row r="127" spans="1:9" x14ac:dyDescent="0.2">
      <c r="A127" s="7" t="s">
        <v>139</v>
      </c>
      <c r="B127" s="7" t="s">
        <v>13</v>
      </c>
      <c r="C127" s="8">
        <v>28</v>
      </c>
      <c r="D127" s="8" t="str">
        <f t="shared" si="1"/>
        <v>26-35</v>
      </c>
      <c r="E127" s="10">
        <v>80000</v>
      </c>
      <c r="F127" s="11">
        <v>5</v>
      </c>
      <c r="G127" s="11" t="s">
        <v>1034</v>
      </c>
      <c r="H127">
        <v>19</v>
      </c>
      <c r="I127" t="str">
        <f>VLOOKUP(H127,'Countries Taxonomy'!$A$2:$E$48,2,FALSE)</f>
        <v>Hungary</v>
      </c>
    </row>
    <row r="128" spans="1:9" x14ac:dyDescent="0.2">
      <c r="A128" s="7" t="s">
        <v>140</v>
      </c>
      <c r="B128" s="7" t="s">
        <v>13</v>
      </c>
      <c r="C128" s="8">
        <v>33</v>
      </c>
      <c r="D128" s="8" t="str">
        <f t="shared" si="1"/>
        <v>26-35</v>
      </c>
      <c r="E128" s="10">
        <v>30000</v>
      </c>
      <c r="F128" s="11">
        <v>0</v>
      </c>
      <c r="G128" s="11" t="s">
        <v>1035</v>
      </c>
      <c r="H128">
        <v>41</v>
      </c>
      <c r="I128" t="str">
        <f>VLOOKUP(H128,'Countries Taxonomy'!$A$2:$E$48,2,FALSE)</f>
        <v>Malta</v>
      </c>
    </row>
    <row r="129" spans="1:9" x14ac:dyDescent="0.2">
      <c r="A129" s="7" t="s">
        <v>141</v>
      </c>
      <c r="B129" s="7" t="s">
        <v>10</v>
      </c>
      <c r="C129" s="8">
        <v>25</v>
      </c>
      <c r="D129" s="8" t="str">
        <f t="shared" si="1"/>
        <v>18-25</v>
      </c>
      <c r="E129" s="10">
        <v>30000</v>
      </c>
      <c r="F129" s="11">
        <v>1</v>
      </c>
      <c r="G129" s="11" t="s">
        <v>1034</v>
      </c>
      <c r="H129">
        <v>14</v>
      </c>
      <c r="I129" t="str">
        <f>VLOOKUP(H129,'Countries Taxonomy'!$A$2:$E$48,2,FALSE)</f>
        <v>Bulgaria</v>
      </c>
    </row>
    <row r="130" spans="1:9" x14ac:dyDescent="0.2">
      <c r="A130" s="7" t="s">
        <v>142</v>
      </c>
      <c r="B130" s="7" t="s">
        <v>13</v>
      </c>
      <c r="C130" s="8">
        <v>21</v>
      </c>
      <c r="D130" s="8" t="str">
        <f t="shared" si="1"/>
        <v>18-25</v>
      </c>
      <c r="E130" s="10">
        <v>10000</v>
      </c>
      <c r="F130" s="11">
        <v>2</v>
      </c>
      <c r="G130" s="11" t="s">
        <v>1035</v>
      </c>
      <c r="H130">
        <v>7</v>
      </c>
      <c r="I130" t="str">
        <f>VLOOKUP(H130,'Countries Taxonomy'!$A$2:$E$48,2,FALSE)</f>
        <v>Norway</v>
      </c>
    </row>
    <row r="131" spans="1:9" x14ac:dyDescent="0.2">
      <c r="A131" s="7" t="s">
        <v>143</v>
      </c>
      <c r="B131" s="7" t="s">
        <v>13</v>
      </c>
      <c r="C131" s="8">
        <v>57</v>
      </c>
      <c r="D131" s="8" t="str">
        <f t="shared" ref="D131:D194" si="2">IF(C131&gt;55,"56-65",IF(C131&gt;45,"46-55",IF(C131&gt;35,"36-45",IF(C131&gt;25,"26-35",IF(C131&gt;=18,"18-25","Invalid")))))</f>
        <v>56-65</v>
      </c>
      <c r="E131" s="10">
        <v>10000</v>
      </c>
      <c r="F131" s="11">
        <v>3</v>
      </c>
      <c r="G131" s="11" t="s">
        <v>1036</v>
      </c>
      <c r="H131">
        <v>30</v>
      </c>
      <c r="I131" t="str">
        <f>VLOOKUP(H131,'Countries Taxonomy'!$A$2:$E$48,2,FALSE)</f>
        <v>Switzerland</v>
      </c>
    </row>
    <row r="132" spans="1:9" x14ac:dyDescent="0.2">
      <c r="A132" s="7" t="s">
        <v>144</v>
      </c>
      <c r="B132" s="7" t="s">
        <v>13</v>
      </c>
      <c r="C132" s="8">
        <v>21</v>
      </c>
      <c r="D132" s="8" t="str">
        <f t="shared" si="2"/>
        <v>18-25</v>
      </c>
      <c r="E132" s="10">
        <v>60000</v>
      </c>
      <c r="F132" s="11">
        <v>2</v>
      </c>
      <c r="G132" s="11" t="s">
        <v>1034</v>
      </c>
      <c r="H132">
        <v>42</v>
      </c>
      <c r="I132" t="str">
        <f>VLOOKUP(H132,'Countries Taxonomy'!$A$2:$E$48,2,FALSE)</f>
        <v>Liechtenstein</v>
      </c>
    </row>
    <row r="133" spans="1:9" x14ac:dyDescent="0.2">
      <c r="A133" s="7" t="s">
        <v>145</v>
      </c>
      <c r="B133" s="7" t="s">
        <v>10</v>
      </c>
      <c r="C133" s="8">
        <v>42</v>
      </c>
      <c r="D133" s="8" t="str">
        <f t="shared" si="2"/>
        <v>36-45</v>
      </c>
      <c r="E133" s="10">
        <v>90000</v>
      </c>
      <c r="F133" s="11">
        <v>4</v>
      </c>
      <c r="G133" s="11" t="s">
        <v>1036</v>
      </c>
      <c r="H133">
        <v>3</v>
      </c>
      <c r="I133" t="str">
        <f>VLOOKUP(H133,'Countries Taxonomy'!$A$2:$E$48,2,FALSE)</f>
        <v>Spain</v>
      </c>
    </row>
    <row r="134" spans="1:9" x14ac:dyDescent="0.2">
      <c r="A134" s="7" t="s">
        <v>146</v>
      </c>
      <c r="B134" s="7" t="s">
        <v>10</v>
      </c>
      <c r="C134" s="8">
        <v>20</v>
      </c>
      <c r="D134" s="8" t="str">
        <f t="shared" si="2"/>
        <v>18-25</v>
      </c>
      <c r="E134" s="10">
        <v>40000</v>
      </c>
      <c r="F134" s="11">
        <v>0</v>
      </c>
      <c r="G134" s="11" t="s">
        <v>1034</v>
      </c>
      <c r="H134">
        <v>44</v>
      </c>
      <c r="I134" t="str">
        <f>VLOOKUP(H134,'Countries Taxonomy'!$A$2:$E$48,2,FALSE)</f>
        <v>San Marino</v>
      </c>
    </row>
    <row r="135" spans="1:9" x14ac:dyDescent="0.2">
      <c r="A135" s="7" t="s">
        <v>147</v>
      </c>
      <c r="B135" s="7" t="s">
        <v>10</v>
      </c>
      <c r="C135" s="8">
        <v>49</v>
      </c>
      <c r="D135" s="8" t="str">
        <f t="shared" si="2"/>
        <v>46-55</v>
      </c>
      <c r="E135" s="10">
        <v>40000</v>
      </c>
      <c r="F135" s="11">
        <v>2</v>
      </c>
      <c r="G135" s="11" t="s">
        <v>1034</v>
      </c>
      <c r="H135">
        <v>41</v>
      </c>
      <c r="I135" t="str">
        <f>VLOOKUP(H135,'Countries Taxonomy'!$A$2:$E$48,2,FALSE)</f>
        <v>Malta</v>
      </c>
    </row>
    <row r="136" spans="1:9" x14ac:dyDescent="0.2">
      <c r="A136" s="7" t="s">
        <v>148</v>
      </c>
      <c r="B136" s="7" t="s">
        <v>10</v>
      </c>
      <c r="C136" s="8">
        <v>20</v>
      </c>
      <c r="D136" s="8" t="str">
        <f t="shared" si="2"/>
        <v>18-25</v>
      </c>
      <c r="E136" s="10">
        <v>30000</v>
      </c>
      <c r="F136" s="11">
        <v>2</v>
      </c>
      <c r="G136" s="11" t="s">
        <v>1035</v>
      </c>
      <c r="H136">
        <v>37</v>
      </c>
      <c r="I136" t="str">
        <f>VLOOKUP(H136,'Countries Taxonomy'!$A$2:$E$48,2,FALSE)</f>
        <v>Cyprus</v>
      </c>
    </row>
    <row r="137" spans="1:9" x14ac:dyDescent="0.2">
      <c r="A137" s="7" t="s">
        <v>149</v>
      </c>
      <c r="B137" s="7" t="s">
        <v>10</v>
      </c>
      <c r="C137" s="8">
        <v>44</v>
      </c>
      <c r="D137" s="8" t="str">
        <f t="shared" si="2"/>
        <v>36-45</v>
      </c>
      <c r="E137" s="10">
        <v>10000</v>
      </c>
      <c r="F137" s="11">
        <v>2</v>
      </c>
      <c r="G137" s="11" t="s">
        <v>1035</v>
      </c>
      <c r="H137">
        <v>19</v>
      </c>
      <c r="I137" t="str">
        <f>VLOOKUP(H137,'Countries Taxonomy'!$A$2:$E$48,2,FALSE)</f>
        <v>Hungary</v>
      </c>
    </row>
    <row r="138" spans="1:9" x14ac:dyDescent="0.2">
      <c r="A138" s="7" t="s">
        <v>150</v>
      </c>
      <c r="B138" s="7" t="s">
        <v>10</v>
      </c>
      <c r="C138" s="8">
        <v>46</v>
      </c>
      <c r="D138" s="8" t="str">
        <f t="shared" si="2"/>
        <v>46-55</v>
      </c>
      <c r="E138" s="10">
        <v>10000</v>
      </c>
      <c r="F138" s="11">
        <v>1</v>
      </c>
      <c r="G138" s="11" t="s">
        <v>1036</v>
      </c>
      <c r="H138">
        <v>3</v>
      </c>
      <c r="I138" t="str">
        <f>VLOOKUP(H138,'Countries Taxonomy'!$A$2:$E$48,2,FALSE)</f>
        <v>Spain</v>
      </c>
    </row>
    <row r="139" spans="1:9" x14ac:dyDescent="0.2">
      <c r="A139" s="7" t="s">
        <v>151</v>
      </c>
      <c r="B139" s="7" t="s">
        <v>10</v>
      </c>
      <c r="C139" s="8">
        <v>49</v>
      </c>
      <c r="D139" s="8" t="str">
        <f t="shared" si="2"/>
        <v>46-55</v>
      </c>
      <c r="E139" s="10">
        <v>20000</v>
      </c>
      <c r="F139" s="11">
        <v>2</v>
      </c>
      <c r="G139" s="11" t="s">
        <v>1036</v>
      </c>
      <c r="H139">
        <v>3</v>
      </c>
      <c r="I139" t="str">
        <f>VLOOKUP(H139,'Countries Taxonomy'!$A$2:$E$48,2,FALSE)</f>
        <v>Spain</v>
      </c>
    </row>
    <row r="140" spans="1:9" x14ac:dyDescent="0.2">
      <c r="A140" s="7" t="s">
        <v>152</v>
      </c>
      <c r="B140" s="7" t="s">
        <v>10</v>
      </c>
      <c r="C140" s="8">
        <v>36</v>
      </c>
      <c r="D140" s="8" t="str">
        <f t="shared" si="2"/>
        <v>36-45</v>
      </c>
      <c r="E140" s="10">
        <v>20000</v>
      </c>
      <c r="F140" s="11">
        <v>2</v>
      </c>
      <c r="G140" s="11" t="s">
        <v>1037</v>
      </c>
      <c r="H140">
        <v>39</v>
      </c>
      <c r="I140" t="str">
        <f>VLOOKUP(H140,'Countries Taxonomy'!$A$2:$E$48,2,FALSE)</f>
        <v>Faroe Is.</v>
      </c>
    </row>
    <row r="141" spans="1:9" x14ac:dyDescent="0.2">
      <c r="A141" s="7" t="s">
        <v>153</v>
      </c>
      <c r="B141" s="7" t="s">
        <v>10</v>
      </c>
      <c r="C141" s="8">
        <v>38</v>
      </c>
      <c r="D141" s="8" t="str">
        <f t="shared" si="2"/>
        <v>36-45</v>
      </c>
      <c r="E141" s="10">
        <v>30000</v>
      </c>
      <c r="F141" s="11">
        <v>2</v>
      </c>
      <c r="G141" s="11" t="s">
        <v>1035</v>
      </c>
      <c r="H141">
        <v>39</v>
      </c>
      <c r="I141" t="str">
        <f>VLOOKUP(H141,'Countries Taxonomy'!$A$2:$E$48,2,FALSE)</f>
        <v>Faroe Is.</v>
      </c>
    </row>
    <row r="142" spans="1:9" x14ac:dyDescent="0.2">
      <c r="A142" s="7" t="s">
        <v>154</v>
      </c>
      <c r="B142" s="7" t="s">
        <v>13</v>
      </c>
      <c r="C142" s="8">
        <v>22</v>
      </c>
      <c r="D142" s="8" t="str">
        <f t="shared" si="2"/>
        <v>18-25</v>
      </c>
      <c r="E142" s="10">
        <v>40000</v>
      </c>
      <c r="F142" s="11">
        <v>0</v>
      </c>
      <c r="G142" s="11" t="s">
        <v>1034</v>
      </c>
      <c r="H142">
        <v>35</v>
      </c>
      <c r="I142" t="str">
        <f>VLOOKUP(H142,'Countries Taxonomy'!$A$2:$E$48,2,FALSE)</f>
        <v>Slovenia</v>
      </c>
    </row>
    <row r="143" spans="1:9" x14ac:dyDescent="0.2">
      <c r="A143" s="7" t="s">
        <v>155</v>
      </c>
      <c r="B143" s="7" t="s">
        <v>10</v>
      </c>
      <c r="C143" s="8">
        <v>35</v>
      </c>
      <c r="D143" s="8" t="str">
        <f t="shared" si="2"/>
        <v>26-35</v>
      </c>
      <c r="E143" s="10">
        <v>10000</v>
      </c>
      <c r="F143" s="11">
        <v>0</v>
      </c>
      <c r="G143" s="11" t="s">
        <v>1035</v>
      </c>
      <c r="H143">
        <v>30</v>
      </c>
      <c r="I143" t="str">
        <f>VLOOKUP(H143,'Countries Taxonomy'!$A$2:$E$48,2,FALSE)</f>
        <v>Switzerland</v>
      </c>
    </row>
    <row r="144" spans="1:9" x14ac:dyDescent="0.2">
      <c r="A144" s="7" t="s">
        <v>156</v>
      </c>
      <c r="B144" s="7" t="s">
        <v>13</v>
      </c>
      <c r="C144" s="8">
        <v>45</v>
      </c>
      <c r="D144" s="8" t="str">
        <f t="shared" si="2"/>
        <v>36-45</v>
      </c>
      <c r="E144" s="10">
        <v>40000</v>
      </c>
      <c r="F144" s="11">
        <v>1</v>
      </c>
      <c r="G144" s="11" t="s">
        <v>1034</v>
      </c>
      <c r="H144">
        <v>36</v>
      </c>
      <c r="I144" t="str">
        <f>VLOOKUP(H144,'Countries Taxonomy'!$A$2:$E$48,2,FALSE)</f>
        <v>Montenegro</v>
      </c>
    </row>
    <row r="145" spans="1:9" x14ac:dyDescent="0.2">
      <c r="A145" s="7" t="s">
        <v>157</v>
      </c>
      <c r="B145" s="7" t="s">
        <v>13</v>
      </c>
      <c r="C145" s="8">
        <v>59</v>
      </c>
      <c r="D145" s="8" t="str">
        <f t="shared" si="2"/>
        <v>56-65</v>
      </c>
      <c r="E145" s="10">
        <v>80000</v>
      </c>
      <c r="F145" s="11">
        <v>0</v>
      </c>
      <c r="G145" s="11" t="s">
        <v>1034</v>
      </c>
      <c r="H145">
        <v>21</v>
      </c>
      <c r="I145" t="str">
        <f>VLOOKUP(H145,'Countries Taxonomy'!$A$2:$E$48,2,FALSE)</f>
        <v>Austria</v>
      </c>
    </row>
    <row r="146" spans="1:9" x14ac:dyDescent="0.2">
      <c r="A146" s="7" t="s">
        <v>158</v>
      </c>
      <c r="B146" s="7" t="s">
        <v>13</v>
      </c>
      <c r="C146" s="8">
        <v>39</v>
      </c>
      <c r="D146" s="8" t="str">
        <f t="shared" si="2"/>
        <v>36-45</v>
      </c>
      <c r="E146" s="10">
        <v>30000</v>
      </c>
      <c r="F146" s="11">
        <v>1</v>
      </c>
      <c r="G146" s="11" t="s">
        <v>1034</v>
      </c>
      <c r="H146">
        <v>47</v>
      </c>
      <c r="I146" t="str">
        <f>VLOOKUP(H146,'Countries Taxonomy'!$A$2:$E$48,2,FALSE)</f>
        <v>Vatican City</v>
      </c>
    </row>
    <row r="147" spans="1:9" x14ac:dyDescent="0.2">
      <c r="A147" s="7" t="s">
        <v>159</v>
      </c>
      <c r="B147" s="7" t="s">
        <v>10</v>
      </c>
      <c r="C147" s="8">
        <v>38</v>
      </c>
      <c r="D147" s="8" t="str">
        <f t="shared" si="2"/>
        <v>36-45</v>
      </c>
      <c r="E147" s="10">
        <v>40000</v>
      </c>
      <c r="F147" s="11">
        <v>2</v>
      </c>
      <c r="G147" s="11" t="s">
        <v>1035</v>
      </c>
      <c r="H147">
        <v>43</v>
      </c>
      <c r="I147" t="str">
        <f>VLOOKUP(H147,'Countries Taxonomy'!$A$2:$E$48,2,FALSE)</f>
        <v>Guernsey</v>
      </c>
    </row>
    <row r="148" spans="1:9" x14ac:dyDescent="0.2">
      <c r="A148" s="7" t="s">
        <v>160</v>
      </c>
      <c r="B148" s="7" t="s">
        <v>10</v>
      </c>
      <c r="C148" s="8">
        <v>23</v>
      </c>
      <c r="D148" s="8" t="str">
        <f t="shared" si="2"/>
        <v>18-25</v>
      </c>
      <c r="E148" s="10">
        <v>40000</v>
      </c>
      <c r="F148" s="11">
        <v>0</v>
      </c>
      <c r="G148" s="11" t="s">
        <v>1038</v>
      </c>
      <c r="H148">
        <v>40</v>
      </c>
      <c r="I148" t="str">
        <f>VLOOKUP(H148,'Countries Taxonomy'!$A$2:$E$48,2,FALSE)</f>
        <v>Andorra</v>
      </c>
    </row>
    <row r="149" spans="1:9" x14ac:dyDescent="0.2">
      <c r="A149" s="7" t="s">
        <v>161</v>
      </c>
      <c r="B149" s="7" t="s">
        <v>10</v>
      </c>
      <c r="C149" s="8">
        <v>18</v>
      </c>
      <c r="D149" s="8" t="str">
        <f t="shared" si="2"/>
        <v>18-25</v>
      </c>
      <c r="E149" s="10">
        <v>40000</v>
      </c>
      <c r="F149" s="11">
        <v>0</v>
      </c>
      <c r="G149" s="11" t="s">
        <v>1034</v>
      </c>
      <c r="H149">
        <v>42</v>
      </c>
      <c r="I149" t="str">
        <f>VLOOKUP(H149,'Countries Taxonomy'!$A$2:$E$48,2,FALSE)</f>
        <v>Liechtenstein</v>
      </c>
    </row>
    <row r="150" spans="1:9" x14ac:dyDescent="0.2">
      <c r="A150" s="7" t="s">
        <v>162</v>
      </c>
      <c r="B150" s="7" t="s">
        <v>10</v>
      </c>
      <c r="C150" s="8">
        <v>22</v>
      </c>
      <c r="D150" s="8" t="str">
        <f t="shared" si="2"/>
        <v>18-25</v>
      </c>
      <c r="E150" s="10">
        <v>20000</v>
      </c>
      <c r="F150" s="11">
        <v>4</v>
      </c>
      <c r="G150" s="11" t="s">
        <v>1036</v>
      </c>
      <c r="H150">
        <v>20</v>
      </c>
      <c r="I150" t="str">
        <f>VLOOKUP(H150,'Countries Taxonomy'!$A$2:$E$48,2,FALSE)</f>
        <v>Serbia</v>
      </c>
    </row>
    <row r="151" spans="1:9" x14ac:dyDescent="0.2">
      <c r="A151" s="7" t="s">
        <v>163</v>
      </c>
      <c r="B151" s="7" t="s">
        <v>13</v>
      </c>
      <c r="C151" s="8">
        <v>58</v>
      </c>
      <c r="D151" s="8" t="str">
        <f t="shared" si="2"/>
        <v>56-65</v>
      </c>
      <c r="E151" s="10">
        <v>30000</v>
      </c>
      <c r="F151" s="11">
        <v>0</v>
      </c>
      <c r="G151" s="11" t="s">
        <v>1035</v>
      </c>
      <c r="H151">
        <v>15</v>
      </c>
      <c r="I151" t="str">
        <f>VLOOKUP(H151,'Countries Taxonomy'!$A$2:$E$48,2,FALSE)</f>
        <v>Iceland</v>
      </c>
    </row>
    <row r="152" spans="1:9" x14ac:dyDescent="0.2">
      <c r="A152" s="7" t="s">
        <v>164</v>
      </c>
      <c r="B152" s="7" t="s">
        <v>10</v>
      </c>
      <c r="C152" s="8">
        <v>29</v>
      </c>
      <c r="D152" s="8" t="str">
        <f t="shared" si="2"/>
        <v>26-35</v>
      </c>
      <c r="E152" s="10">
        <v>60000</v>
      </c>
      <c r="F152" s="11">
        <v>1</v>
      </c>
      <c r="G152" s="11" t="s">
        <v>1035</v>
      </c>
      <c r="H152">
        <v>33</v>
      </c>
      <c r="I152" t="str">
        <f>VLOOKUP(H152,'Countries Taxonomy'!$A$2:$E$48,2,FALSE)</f>
        <v>Albania</v>
      </c>
    </row>
    <row r="153" spans="1:9" x14ac:dyDescent="0.2">
      <c r="A153" s="7" t="s">
        <v>165</v>
      </c>
      <c r="B153" s="7" t="s">
        <v>10</v>
      </c>
      <c r="C153" s="8">
        <v>43</v>
      </c>
      <c r="D153" s="8" t="str">
        <f t="shared" si="2"/>
        <v>36-45</v>
      </c>
      <c r="E153" s="10">
        <v>100000</v>
      </c>
      <c r="F153" s="11">
        <v>1</v>
      </c>
      <c r="G153" s="11" t="s">
        <v>1034</v>
      </c>
      <c r="H153">
        <v>4</v>
      </c>
      <c r="I153" t="str">
        <f>VLOOKUP(H153,'Countries Taxonomy'!$A$2:$E$48,2,FALSE)</f>
        <v>Sweden</v>
      </c>
    </row>
    <row r="154" spans="1:9" x14ac:dyDescent="0.2">
      <c r="A154" s="7" t="s">
        <v>166</v>
      </c>
      <c r="B154" s="7" t="s">
        <v>10</v>
      </c>
      <c r="C154" s="8">
        <v>63</v>
      </c>
      <c r="D154" s="8" t="str">
        <f t="shared" si="2"/>
        <v>56-65</v>
      </c>
      <c r="E154" s="10">
        <v>20000</v>
      </c>
      <c r="F154" s="11">
        <v>0</v>
      </c>
      <c r="G154" s="11" t="s">
        <v>1037</v>
      </c>
      <c r="H154">
        <v>17</v>
      </c>
      <c r="I154" t="str">
        <f>VLOOKUP(H154,'Countries Taxonomy'!$A$2:$E$48,2,FALSE)</f>
        <v>Czech Republic</v>
      </c>
    </row>
    <row r="155" spans="1:9" x14ac:dyDescent="0.2">
      <c r="A155" s="7" t="s">
        <v>167</v>
      </c>
      <c r="B155" s="7" t="s">
        <v>10</v>
      </c>
      <c r="C155" s="8">
        <v>51</v>
      </c>
      <c r="D155" s="8" t="str">
        <f t="shared" si="2"/>
        <v>46-55</v>
      </c>
      <c r="E155" s="10">
        <v>100000</v>
      </c>
      <c r="F155" s="11">
        <v>1</v>
      </c>
      <c r="G155" s="11" t="s">
        <v>1034</v>
      </c>
      <c r="H155">
        <v>46</v>
      </c>
      <c r="I155" t="str">
        <f>VLOOKUP(H155,'Countries Taxonomy'!$A$2:$E$48,2,FALSE)</f>
        <v>Monaco</v>
      </c>
    </row>
    <row r="156" spans="1:9" x14ac:dyDescent="0.2">
      <c r="A156" s="7" t="s">
        <v>168</v>
      </c>
      <c r="B156" s="7" t="s">
        <v>10</v>
      </c>
      <c r="C156" s="8">
        <v>31</v>
      </c>
      <c r="D156" s="8" t="str">
        <f t="shared" si="2"/>
        <v>26-35</v>
      </c>
      <c r="E156" s="10">
        <v>80000</v>
      </c>
      <c r="F156" s="11">
        <v>5</v>
      </c>
      <c r="G156" s="11" t="s">
        <v>1038</v>
      </c>
      <c r="H156">
        <v>42</v>
      </c>
      <c r="I156" t="str">
        <f>VLOOKUP(H156,'Countries Taxonomy'!$A$2:$E$48,2,FALSE)</f>
        <v>Liechtenstein</v>
      </c>
    </row>
    <row r="157" spans="1:9" x14ac:dyDescent="0.2">
      <c r="A157" s="7" t="s">
        <v>169</v>
      </c>
      <c r="B157" s="7" t="s">
        <v>13</v>
      </c>
      <c r="C157" s="8">
        <v>43</v>
      </c>
      <c r="D157" s="8" t="str">
        <f t="shared" si="2"/>
        <v>36-45</v>
      </c>
      <c r="E157" s="10">
        <v>10000</v>
      </c>
      <c r="F157" s="11">
        <v>4</v>
      </c>
      <c r="G157" s="11" t="s">
        <v>1037</v>
      </c>
      <c r="H157">
        <v>47</v>
      </c>
      <c r="I157" t="str">
        <f>VLOOKUP(H157,'Countries Taxonomy'!$A$2:$E$48,2,FALSE)</f>
        <v>Vatican City</v>
      </c>
    </row>
    <row r="158" spans="1:9" x14ac:dyDescent="0.2">
      <c r="A158" s="7" t="s">
        <v>170</v>
      </c>
      <c r="B158" s="7" t="s">
        <v>10</v>
      </c>
      <c r="C158" s="8">
        <v>62</v>
      </c>
      <c r="D158" s="8" t="str">
        <f t="shared" si="2"/>
        <v>56-65</v>
      </c>
      <c r="E158" s="10">
        <v>130000</v>
      </c>
      <c r="F158" s="11">
        <v>5</v>
      </c>
      <c r="G158" s="11" t="s">
        <v>1035</v>
      </c>
      <c r="H158">
        <v>45</v>
      </c>
      <c r="I158" t="str">
        <f>VLOOKUP(H158,'Countries Taxonomy'!$A$2:$E$48,2,FALSE)</f>
        <v>Gibraltar</v>
      </c>
    </row>
    <row r="159" spans="1:9" x14ac:dyDescent="0.2">
      <c r="A159" s="7" t="s">
        <v>171</v>
      </c>
      <c r="B159" s="7" t="s">
        <v>13</v>
      </c>
      <c r="C159" s="8">
        <v>44</v>
      </c>
      <c r="D159" s="8" t="str">
        <f t="shared" si="2"/>
        <v>36-45</v>
      </c>
      <c r="E159" s="10">
        <v>10000</v>
      </c>
      <c r="F159" s="11">
        <v>2</v>
      </c>
      <c r="G159" s="11" t="s">
        <v>1035</v>
      </c>
      <c r="H159">
        <v>16</v>
      </c>
      <c r="I159" t="str">
        <f>VLOOKUP(H159,'Countries Taxonomy'!$A$2:$E$48,2,FALSE)</f>
        <v>Portugal</v>
      </c>
    </row>
    <row r="160" spans="1:9" x14ac:dyDescent="0.2">
      <c r="A160" s="7" t="s">
        <v>172</v>
      </c>
      <c r="B160" s="7" t="s">
        <v>10</v>
      </c>
      <c r="C160" s="8">
        <v>26</v>
      </c>
      <c r="D160" s="8" t="str">
        <f t="shared" si="2"/>
        <v>26-35</v>
      </c>
      <c r="E160" s="10">
        <v>20000</v>
      </c>
      <c r="F160" s="11">
        <v>2</v>
      </c>
      <c r="G160" s="11" t="s">
        <v>1035</v>
      </c>
      <c r="H160">
        <v>5</v>
      </c>
      <c r="I160" t="str">
        <f>VLOOKUP(H160,'Countries Taxonomy'!$A$2:$E$48,2,FALSE)</f>
        <v>Germany</v>
      </c>
    </row>
    <row r="161" spans="1:9" x14ac:dyDescent="0.2">
      <c r="A161" s="7" t="s">
        <v>173</v>
      </c>
      <c r="B161" s="7" t="s">
        <v>13</v>
      </c>
      <c r="C161" s="8">
        <v>43</v>
      </c>
      <c r="D161" s="8" t="str">
        <f t="shared" si="2"/>
        <v>36-45</v>
      </c>
      <c r="E161" s="10">
        <v>10000</v>
      </c>
      <c r="F161" s="11">
        <v>1</v>
      </c>
      <c r="G161" s="11" t="s">
        <v>1034</v>
      </c>
      <c r="H161">
        <v>29</v>
      </c>
      <c r="I161" t="str">
        <f>VLOOKUP(H161,'Countries Taxonomy'!$A$2:$E$48,2,FALSE)</f>
        <v>Netherlands</v>
      </c>
    </row>
    <row r="162" spans="1:9" x14ac:dyDescent="0.2">
      <c r="A162" s="7" t="s">
        <v>174</v>
      </c>
      <c r="B162" s="7" t="s">
        <v>10</v>
      </c>
      <c r="C162" s="8">
        <v>64</v>
      </c>
      <c r="D162" s="8" t="str">
        <f t="shared" si="2"/>
        <v>56-65</v>
      </c>
      <c r="E162" s="10">
        <v>60000</v>
      </c>
      <c r="F162" s="11">
        <v>1</v>
      </c>
      <c r="G162" s="11" t="s">
        <v>1034</v>
      </c>
      <c r="H162">
        <v>31</v>
      </c>
      <c r="I162" t="str">
        <f>VLOOKUP(H162,'Countries Taxonomy'!$A$2:$E$48,2,FALSE)</f>
        <v>Moldova</v>
      </c>
    </row>
    <row r="163" spans="1:9" x14ac:dyDescent="0.2">
      <c r="A163" s="7" t="s">
        <v>175</v>
      </c>
      <c r="B163" s="7" t="s">
        <v>10</v>
      </c>
      <c r="C163" s="8">
        <v>39</v>
      </c>
      <c r="D163" s="8" t="str">
        <f t="shared" si="2"/>
        <v>36-45</v>
      </c>
      <c r="E163" s="10">
        <v>20000</v>
      </c>
      <c r="F163" s="11">
        <v>2</v>
      </c>
      <c r="G163" s="11" t="s">
        <v>1036</v>
      </c>
      <c r="H163">
        <v>21</v>
      </c>
      <c r="I163" t="str">
        <f>VLOOKUP(H163,'Countries Taxonomy'!$A$2:$E$48,2,FALSE)</f>
        <v>Austria</v>
      </c>
    </row>
    <row r="164" spans="1:9" x14ac:dyDescent="0.2">
      <c r="A164" s="7" t="s">
        <v>176</v>
      </c>
      <c r="B164" s="7" t="s">
        <v>13</v>
      </c>
      <c r="C164" s="8">
        <v>64</v>
      </c>
      <c r="D164" s="8" t="str">
        <f t="shared" si="2"/>
        <v>56-65</v>
      </c>
      <c r="E164" s="10">
        <v>60000</v>
      </c>
      <c r="F164" s="11">
        <v>2</v>
      </c>
      <c r="G164" s="11" t="s">
        <v>1034</v>
      </c>
      <c r="H164">
        <v>8</v>
      </c>
      <c r="I164" t="str">
        <f>VLOOKUP(H164,'Countries Taxonomy'!$A$2:$E$48,2,FALSE)</f>
        <v>Poland</v>
      </c>
    </row>
    <row r="165" spans="1:9" x14ac:dyDescent="0.2">
      <c r="A165" s="7" t="s">
        <v>177</v>
      </c>
      <c r="B165" s="7" t="s">
        <v>13</v>
      </c>
      <c r="C165" s="8">
        <v>47</v>
      </c>
      <c r="D165" s="8" t="str">
        <f t="shared" si="2"/>
        <v>46-55</v>
      </c>
      <c r="E165" s="10">
        <v>40000</v>
      </c>
      <c r="F165" s="11">
        <v>2</v>
      </c>
      <c r="G165" s="11" t="s">
        <v>1035</v>
      </c>
      <c r="H165">
        <v>2</v>
      </c>
      <c r="I165" t="str">
        <f>VLOOKUP(H165,'Countries Taxonomy'!$A$2:$E$48,2,FALSE)</f>
        <v>France</v>
      </c>
    </row>
    <row r="166" spans="1:9" x14ac:dyDescent="0.2">
      <c r="A166" s="7" t="s">
        <v>178</v>
      </c>
      <c r="B166" s="7" t="s">
        <v>13</v>
      </c>
      <c r="C166" s="8">
        <v>60</v>
      </c>
      <c r="D166" s="8" t="str">
        <f t="shared" si="2"/>
        <v>56-65</v>
      </c>
      <c r="E166" s="10">
        <v>10000</v>
      </c>
      <c r="F166" s="11">
        <v>0</v>
      </c>
      <c r="G166" s="11" t="s">
        <v>1035</v>
      </c>
      <c r="H166">
        <v>2</v>
      </c>
      <c r="I166" t="str">
        <f>VLOOKUP(H166,'Countries Taxonomy'!$A$2:$E$48,2,FALSE)</f>
        <v>France</v>
      </c>
    </row>
    <row r="167" spans="1:9" x14ac:dyDescent="0.2">
      <c r="A167" s="7" t="s">
        <v>179</v>
      </c>
      <c r="B167" s="7" t="s">
        <v>10</v>
      </c>
      <c r="C167" s="8">
        <v>34</v>
      </c>
      <c r="D167" s="8" t="str">
        <f t="shared" si="2"/>
        <v>26-35</v>
      </c>
      <c r="E167" s="10">
        <v>10000</v>
      </c>
      <c r="F167" s="11">
        <v>0</v>
      </c>
      <c r="G167" s="11" t="s">
        <v>1035</v>
      </c>
      <c r="H167">
        <v>42</v>
      </c>
      <c r="I167" t="str">
        <f>VLOOKUP(H167,'Countries Taxonomy'!$A$2:$E$48,2,FALSE)</f>
        <v>Liechtenstein</v>
      </c>
    </row>
    <row r="168" spans="1:9" x14ac:dyDescent="0.2">
      <c r="A168" s="7" t="s">
        <v>180</v>
      </c>
      <c r="B168" s="7" t="s">
        <v>13</v>
      </c>
      <c r="C168" s="8">
        <v>43</v>
      </c>
      <c r="D168" s="8" t="str">
        <f t="shared" si="2"/>
        <v>36-45</v>
      </c>
      <c r="E168" s="10">
        <v>90000</v>
      </c>
      <c r="F168" s="11">
        <v>1</v>
      </c>
      <c r="G168" s="11" t="s">
        <v>1034</v>
      </c>
      <c r="H168">
        <v>33</v>
      </c>
      <c r="I168" t="str">
        <f>VLOOKUP(H168,'Countries Taxonomy'!$A$2:$E$48,2,FALSE)</f>
        <v>Albania</v>
      </c>
    </row>
    <row r="169" spans="1:9" x14ac:dyDescent="0.2">
      <c r="A169" s="7" t="s">
        <v>181</v>
      </c>
      <c r="B169" s="7" t="s">
        <v>10</v>
      </c>
      <c r="C169" s="8">
        <v>53</v>
      </c>
      <c r="D169" s="8" t="str">
        <f t="shared" si="2"/>
        <v>46-55</v>
      </c>
      <c r="E169" s="10">
        <v>100000</v>
      </c>
      <c r="F169" s="11">
        <v>0</v>
      </c>
      <c r="G169" s="11" t="s">
        <v>1036</v>
      </c>
      <c r="H169">
        <v>3</v>
      </c>
      <c r="I169" t="str">
        <f>VLOOKUP(H169,'Countries Taxonomy'!$A$2:$E$48,2,FALSE)</f>
        <v>Spain</v>
      </c>
    </row>
    <row r="170" spans="1:9" x14ac:dyDescent="0.2">
      <c r="A170" s="7" t="s">
        <v>182</v>
      </c>
      <c r="B170" s="7" t="s">
        <v>10</v>
      </c>
      <c r="C170" s="8">
        <v>18</v>
      </c>
      <c r="D170" s="8" t="str">
        <f t="shared" si="2"/>
        <v>18-25</v>
      </c>
      <c r="E170" s="10">
        <v>70000</v>
      </c>
      <c r="F170" s="11">
        <v>0</v>
      </c>
      <c r="G170" s="11" t="s">
        <v>1034</v>
      </c>
      <c r="H170">
        <v>27</v>
      </c>
      <c r="I170" t="str">
        <f>VLOOKUP(H170,'Countries Taxonomy'!$A$2:$E$48,2,FALSE)</f>
        <v>Slovakia</v>
      </c>
    </row>
    <row r="171" spans="1:9" x14ac:dyDescent="0.2">
      <c r="A171" s="7" t="s">
        <v>183</v>
      </c>
      <c r="B171" s="7" t="s">
        <v>13</v>
      </c>
      <c r="C171" s="8">
        <v>25</v>
      </c>
      <c r="D171" s="8" t="str">
        <f t="shared" si="2"/>
        <v>18-25</v>
      </c>
      <c r="E171" s="10">
        <v>30000</v>
      </c>
      <c r="F171" s="11">
        <v>1</v>
      </c>
      <c r="G171" s="11" t="s">
        <v>1034</v>
      </c>
      <c r="H171">
        <v>32</v>
      </c>
      <c r="I171" t="str">
        <f>VLOOKUP(H171,'Countries Taxonomy'!$A$2:$E$48,2,FALSE)</f>
        <v>Belgium</v>
      </c>
    </row>
    <row r="172" spans="1:9" x14ac:dyDescent="0.2">
      <c r="A172" s="7" t="s">
        <v>184</v>
      </c>
      <c r="B172" s="7" t="s">
        <v>13</v>
      </c>
      <c r="C172" s="8">
        <v>52</v>
      </c>
      <c r="D172" s="8" t="str">
        <f t="shared" si="2"/>
        <v>46-55</v>
      </c>
      <c r="E172" s="10">
        <v>130000</v>
      </c>
      <c r="F172" s="11">
        <v>4</v>
      </c>
      <c r="G172" s="11" t="s">
        <v>1035</v>
      </c>
      <c r="H172">
        <v>42</v>
      </c>
      <c r="I172" t="str">
        <f>VLOOKUP(H172,'Countries Taxonomy'!$A$2:$E$48,2,FALSE)</f>
        <v>Liechtenstein</v>
      </c>
    </row>
    <row r="173" spans="1:9" x14ac:dyDescent="0.2">
      <c r="A173" s="7" t="s">
        <v>185</v>
      </c>
      <c r="B173" s="7" t="s">
        <v>10</v>
      </c>
      <c r="C173" s="8">
        <v>32</v>
      </c>
      <c r="D173" s="8" t="str">
        <f t="shared" si="2"/>
        <v>26-35</v>
      </c>
      <c r="E173" s="10">
        <v>80000</v>
      </c>
      <c r="F173" s="11">
        <v>5</v>
      </c>
      <c r="G173" s="11" t="s">
        <v>1034</v>
      </c>
      <c r="H173">
        <v>15</v>
      </c>
      <c r="I173" t="str">
        <f>VLOOKUP(H173,'Countries Taxonomy'!$A$2:$E$48,2,FALSE)</f>
        <v>Iceland</v>
      </c>
    </row>
    <row r="174" spans="1:9" x14ac:dyDescent="0.2">
      <c r="A174" s="7" t="s">
        <v>186</v>
      </c>
      <c r="B174" s="7" t="s">
        <v>10</v>
      </c>
      <c r="C174" s="8">
        <v>64</v>
      </c>
      <c r="D174" s="8" t="str">
        <f t="shared" si="2"/>
        <v>56-65</v>
      </c>
      <c r="E174" s="10">
        <v>10000</v>
      </c>
      <c r="F174" s="11">
        <v>0</v>
      </c>
      <c r="G174" s="11" t="s">
        <v>1037</v>
      </c>
      <c r="H174">
        <v>38</v>
      </c>
      <c r="I174" t="str">
        <f>VLOOKUP(H174,'Countries Taxonomy'!$A$2:$E$48,2,FALSE)</f>
        <v>Luxembourg</v>
      </c>
    </row>
    <row r="175" spans="1:9" x14ac:dyDescent="0.2">
      <c r="A175" s="7" t="s">
        <v>187</v>
      </c>
      <c r="B175" s="7" t="s">
        <v>13</v>
      </c>
      <c r="C175" s="8">
        <v>39</v>
      </c>
      <c r="D175" s="8" t="str">
        <f t="shared" si="2"/>
        <v>36-45</v>
      </c>
      <c r="E175" s="10">
        <v>10000</v>
      </c>
      <c r="F175" s="11">
        <v>0</v>
      </c>
      <c r="G175" s="11" t="s">
        <v>1035</v>
      </c>
      <c r="H175">
        <v>22</v>
      </c>
      <c r="I175" t="str">
        <f>VLOOKUP(H175,'Countries Taxonomy'!$A$2:$E$48,2,FALSE)</f>
        <v>Ireland</v>
      </c>
    </row>
    <row r="176" spans="1:9" x14ac:dyDescent="0.2">
      <c r="A176" s="7" t="s">
        <v>188</v>
      </c>
      <c r="B176" s="7" t="s">
        <v>13</v>
      </c>
      <c r="C176" s="8">
        <v>31</v>
      </c>
      <c r="D176" s="8" t="str">
        <f t="shared" si="2"/>
        <v>26-35</v>
      </c>
      <c r="E176" s="10">
        <v>50000</v>
      </c>
      <c r="F176" s="11">
        <v>0</v>
      </c>
      <c r="G176" s="11" t="s">
        <v>1038</v>
      </c>
      <c r="H176">
        <v>38</v>
      </c>
      <c r="I176" t="str">
        <f>VLOOKUP(H176,'Countries Taxonomy'!$A$2:$E$48,2,FALSE)</f>
        <v>Luxembourg</v>
      </c>
    </row>
    <row r="177" spans="1:9" x14ac:dyDescent="0.2">
      <c r="A177" s="7" t="s">
        <v>189</v>
      </c>
      <c r="B177" s="7" t="s">
        <v>13</v>
      </c>
      <c r="C177" s="8">
        <v>43</v>
      </c>
      <c r="D177" s="8" t="str">
        <f t="shared" si="2"/>
        <v>36-45</v>
      </c>
      <c r="E177" s="10">
        <v>80000</v>
      </c>
      <c r="F177" s="11">
        <v>2</v>
      </c>
      <c r="G177" s="11" t="s">
        <v>1035</v>
      </c>
      <c r="H177">
        <v>27</v>
      </c>
      <c r="I177" t="str">
        <f>VLOOKUP(H177,'Countries Taxonomy'!$A$2:$E$48,2,FALSE)</f>
        <v>Slovakia</v>
      </c>
    </row>
    <row r="178" spans="1:9" x14ac:dyDescent="0.2">
      <c r="A178" s="7" t="s">
        <v>190</v>
      </c>
      <c r="B178" s="7" t="s">
        <v>10</v>
      </c>
      <c r="C178" s="8">
        <v>45</v>
      </c>
      <c r="D178" s="8" t="str">
        <f t="shared" si="2"/>
        <v>36-45</v>
      </c>
      <c r="E178" s="10">
        <v>20000</v>
      </c>
      <c r="F178" s="11">
        <v>0</v>
      </c>
      <c r="G178" s="11" t="s">
        <v>1035</v>
      </c>
      <c r="H178">
        <v>8</v>
      </c>
      <c r="I178" t="str">
        <f>VLOOKUP(H178,'Countries Taxonomy'!$A$2:$E$48,2,FALSE)</f>
        <v>Poland</v>
      </c>
    </row>
    <row r="179" spans="1:9" x14ac:dyDescent="0.2">
      <c r="A179" s="7" t="s">
        <v>191</v>
      </c>
      <c r="B179" s="7" t="s">
        <v>10</v>
      </c>
      <c r="C179" s="8">
        <v>40</v>
      </c>
      <c r="D179" s="8" t="str">
        <f t="shared" si="2"/>
        <v>36-45</v>
      </c>
      <c r="E179" s="10">
        <v>110000</v>
      </c>
      <c r="F179" s="11">
        <v>2</v>
      </c>
      <c r="G179" s="11" t="s">
        <v>1035</v>
      </c>
      <c r="H179">
        <v>15</v>
      </c>
      <c r="I179" t="str">
        <f>VLOOKUP(H179,'Countries Taxonomy'!$A$2:$E$48,2,FALSE)</f>
        <v>Iceland</v>
      </c>
    </row>
    <row r="180" spans="1:9" x14ac:dyDescent="0.2">
      <c r="A180" s="7" t="s">
        <v>192</v>
      </c>
      <c r="B180" s="7" t="s">
        <v>10</v>
      </c>
      <c r="C180" s="8">
        <v>31</v>
      </c>
      <c r="D180" s="8" t="str">
        <f t="shared" si="2"/>
        <v>26-35</v>
      </c>
      <c r="E180" s="10">
        <v>160000</v>
      </c>
      <c r="F180" s="11">
        <v>4</v>
      </c>
      <c r="G180" s="11" t="s">
        <v>1035</v>
      </c>
      <c r="H180">
        <v>24</v>
      </c>
      <c r="I180" t="str">
        <f>VLOOKUP(H180,'Countries Taxonomy'!$A$2:$E$48,2,FALSE)</f>
        <v>Latvia</v>
      </c>
    </row>
    <row r="181" spans="1:9" x14ac:dyDescent="0.2">
      <c r="A181" s="7" t="s">
        <v>193</v>
      </c>
      <c r="B181" s="7" t="s">
        <v>10</v>
      </c>
      <c r="C181" s="8">
        <v>41</v>
      </c>
      <c r="D181" s="8" t="str">
        <f t="shared" si="2"/>
        <v>36-45</v>
      </c>
      <c r="E181" s="10">
        <v>10000</v>
      </c>
      <c r="F181" s="11">
        <v>0</v>
      </c>
      <c r="G181" s="11" t="s">
        <v>1038</v>
      </c>
      <c r="H181">
        <v>13</v>
      </c>
      <c r="I181" t="str">
        <f>VLOOKUP(H181,'Countries Taxonomy'!$A$2:$E$48,2,FALSE)</f>
        <v>Greece</v>
      </c>
    </row>
    <row r="182" spans="1:9" x14ac:dyDescent="0.2">
      <c r="A182" s="7" t="s">
        <v>194</v>
      </c>
      <c r="B182" s="7" t="s">
        <v>10</v>
      </c>
      <c r="C182" s="8">
        <v>19</v>
      </c>
      <c r="D182" s="8" t="str">
        <f t="shared" si="2"/>
        <v>18-25</v>
      </c>
      <c r="E182" s="10">
        <v>10000</v>
      </c>
      <c r="F182" s="11">
        <v>1</v>
      </c>
      <c r="G182" s="11" t="s">
        <v>1038</v>
      </c>
      <c r="H182">
        <v>5</v>
      </c>
      <c r="I182" t="str">
        <f>VLOOKUP(H182,'Countries Taxonomy'!$A$2:$E$48,2,FALSE)</f>
        <v>Germany</v>
      </c>
    </row>
    <row r="183" spans="1:9" x14ac:dyDescent="0.2">
      <c r="A183" s="7" t="s">
        <v>195</v>
      </c>
      <c r="B183" s="7" t="s">
        <v>10</v>
      </c>
      <c r="C183" s="8">
        <v>62</v>
      </c>
      <c r="D183" s="8" t="str">
        <f t="shared" si="2"/>
        <v>56-65</v>
      </c>
      <c r="E183" s="10">
        <v>30000</v>
      </c>
      <c r="F183" s="11">
        <v>3</v>
      </c>
      <c r="G183" s="11" t="s">
        <v>1035</v>
      </c>
      <c r="H183">
        <v>32</v>
      </c>
      <c r="I183" t="str">
        <f>VLOOKUP(H183,'Countries Taxonomy'!$A$2:$E$48,2,FALSE)</f>
        <v>Belgium</v>
      </c>
    </row>
    <row r="184" spans="1:9" x14ac:dyDescent="0.2">
      <c r="A184" s="7" t="s">
        <v>196</v>
      </c>
      <c r="B184" s="7" t="s">
        <v>13</v>
      </c>
      <c r="C184" s="8">
        <v>43</v>
      </c>
      <c r="D184" s="8" t="str">
        <f t="shared" si="2"/>
        <v>36-45</v>
      </c>
      <c r="E184" s="10">
        <v>10000</v>
      </c>
      <c r="F184" s="11">
        <v>2</v>
      </c>
      <c r="G184" s="11" t="s">
        <v>1036</v>
      </c>
      <c r="H184">
        <v>36</v>
      </c>
      <c r="I184" t="str">
        <f>VLOOKUP(H184,'Countries Taxonomy'!$A$2:$E$48,2,FALSE)</f>
        <v>Montenegro</v>
      </c>
    </row>
    <row r="185" spans="1:9" x14ac:dyDescent="0.2">
      <c r="A185" s="7" t="s">
        <v>197</v>
      </c>
      <c r="B185" s="7" t="s">
        <v>10</v>
      </c>
      <c r="C185" s="8">
        <v>31</v>
      </c>
      <c r="D185" s="8" t="str">
        <f t="shared" si="2"/>
        <v>26-35</v>
      </c>
      <c r="E185" s="10">
        <v>40000</v>
      </c>
      <c r="F185" s="11">
        <v>2</v>
      </c>
      <c r="G185" s="11" t="s">
        <v>1034</v>
      </c>
      <c r="H185">
        <v>38</v>
      </c>
      <c r="I185" t="str">
        <f>VLOOKUP(H185,'Countries Taxonomy'!$A$2:$E$48,2,FALSE)</f>
        <v>Luxembourg</v>
      </c>
    </row>
    <row r="186" spans="1:9" x14ac:dyDescent="0.2">
      <c r="A186" s="7" t="s">
        <v>198</v>
      </c>
      <c r="B186" s="7" t="s">
        <v>10</v>
      </c>
      <c r="C186" s="8">
        <v>24</v>
      </c>
      <c r="D186" s="8" t="str">
        <f t="shared" si="2"/>
        <v>18-25</v>
      </c>
      <c r="E186" s="10">
        <v>130000</v>
      </c>
      <c r="F186" s="11">
        <v>4</v>
      </c>
      <c r="G186" s="11" t="s">
        <v>1036</v>
      </c>
      <c r="H186">
        <v>45</v>
      </c>
      <c r="I186" t="str">
        <f>VLOOKUP(H186,'Countries Taxonomy'!$A$2:$E$48,2,FALSE)</f>
        <v>Gibraltar</v>
      </c>
    </row>
    <row r="187" spans="1:9" x14ac:dyDescent="0.2">
      <c r="A187" s="7" t="s">
        <v>199</v>
      </c>
      <c r="B187" s="7" t="s">
        <v>10</v>
      </c>
      <c r="C187" s="8">
        <v>20</v>
      </c>
      <c r="D187" s="8" t="str">
        <f t="shared" si="2"/>
        <v>18-25</v>
      </c>
      <c r="E187" s="10">
        <v>90000</v>
      </c>
      <c r="F187" s="11">
        <v>1</v>
      </c>
      <c r="G187" s="11" t="s">
        <v>1034</v>
      </c>
      <c r="H187">
        <v>6</v>
      </c>
      <c r="I187" t="str">
        <f>VLOOKUP(H187,'Countries Taxonomy'!$A$2:$E$48,2,FALSE)</f>
        <v>Finland</v>
      </c>
    </row>
    <row r="188" spans="1:9" x14ac:dyDescent="0.2">
      <c r="A188" s="7" t="s">
        <v>200</v>
      </c>
      <c r="B188" s="7" t="s">
        <v>13</v>
      </c>
      <c r="C188" s="8">
        <v>64</v>
      </c>
      <c r="D188" s="8" t="str">
        <f t="shared" si="2"/>
        <v>56-65</v>
      </c>
      <c r="E188" s="10">
        <v>30000</v>
      </c>
      <c r="F188" s="11">
        <v>3</v>
      </c>
      <c r="G188" s="11" t="s">
        <v>1036</v>
      </c>
      <c r="H188">
        <v>8</v>
      </c>
      <c r="I188" t="str">
        <f>VLOOKUP(H188,'Countries Taxonomy'!$A$2:$E$48,2,FALSE)</f>
        <v>Poland</v>
      </c>
    </row>
    <row r="189" spans="1:9" x14ac:dyDescent="0.2">
      <c r="A189" s="7" t="s">
        <v>201</v>
      </c>
      <c r="B189" s="7" t="s">
        <v>10</v>
      </c>
      <c r="C189" s="8">
        <v>40</v>
      </c>
      <c r="D189" s="8" t="str">
        <f t="shared" si="2"/>
        <v>36-45</v>
      </c>
      <c r="E189" s="10">
        <v>80000</v>
      </c>
      <c r="F189" s="11">
        <v>5</v>
      </c>
      <c r="G189" s="11" t="s">
        <v>1035</v>
      </c>
      <c r="H189">
        <v>40</v>
      </c>
      <c r="I189" t="str">
        <f>VLOOKUP(H189,'Countries Taxonomy'!$A$2:$E$48,2,FALSE)</f>
        <v>Andorra</v>
      </c>
    </row>
    <row r="190" spans="1:9" x14ac:dyDescent="0.2">
      <c r="A190" s="7" t="s">
        <v>202</v>
      </c>
      <c r="B190" s="7" t="s">
        <v>10</v>
      </c>
      <c r="C190" s="8">
        <v>63</v>
      </c>
      <c r="D190" s="8" t="str">
        <f t="shared" si="2"/>
        <v>56-65</v>
      </c>
      <c r="E190" s="10">
        <v>70000</v>
      </c>
      <c r="F190" s="11">
        <v>0</v>
      </c>
      <c r="G190" s="11" t="s">
        <v>1034</v>
      </c>
      <c r="H190">
        <v>10</v>
      </c>
      <c r="I190" t="str">
        <f>VLOOKUP(H190,'Countries Taxonomy'!$A$2:$E$48,2,FALSE)</f>
        <v>United Kingdom</v>
      </c>
    </row>
    <row r="191" spans="1:9" x14ac:dyDescent="0.2">
      <c r="A191" s="7" t="s">
        <v>203</v>
      </c>
      <c r="B191" s="7" t="s">
        <v>13</v>
      </c>
      <c r="C191" s="8">
        <v>60</v>
      </c>
      <c r="D191" s="8" t="str">
        <f t="shared" si="2"/>
        <v>56-65</v>
      </c>
      <c r="E191" s="10">
        <v>30000</v>
      </c>
      <c r="F191" s="11">
        <v>1</v>
      </c>
      <c r="G191" s="11" t="s">
        <v>1035</v>
      </c>
      <c r="H191">
        <v>30</v>
      </c>
      <c r="I191" t="str">
        <f>VLOOKUP(H191,'Countries Taxonomy'!$A$2:$E$48,2,FALSE)</f>
        <v>Switzerland</v>
      </c>
    </row>
    <row r="192" spans="1:9" x14ac:dyDescent="0.2">
      <c r="A192" s="7" t="s">
        <v>204</v>
      </c>
      <c r="B192" s="7" t="s">
        <v>10</v>
      </c>
      <c r="C192" s="8">
        <v>64</v>
      </c>
      <c r="D192" s="8" t="str">
        <f t="shared" si="2"/>
        <v>56-65</v>
      </c>
      <c r="E192" s="10">
        <v>30000</v>
      </c>
      <c r="F192" s="11">
        <v>3</v>
      </c>
      <c r="G192" s="11" t="s">
        <v>1036</v>
      </c>
      <c r="H192">
        <v>17</v>
      </c>
      <c r="I192" t="str">
        <f>VLOOKUP(H192,'Countries Taxonomy'!$A$2:$E$48,2,FALSE)</f>
        <v>Czech Republic</v>
      </c>
    </row>
    <row r="193" spans="1:9" x14ac:dyDescent="0.2">
      <c r="A193" s="7" t="s">
        <v>205</v>
      </c>
      <c r="B193" s="7" t="s">
        <v>10</v>
      </c>
      <c r="C193" s="8">
        <v>62</v>
      </c>
      <c r="D193" s="8" t="str">
        <f t="shared" si="2"/>
        <v>56-65</v>
      </c>
      <c r="E193" s="10">
        <v>90000</v>
      </c>
      <c r="F193" s="11">
        <v>2</v>
      </c>
      <c r="G193" s="11" t="s">
        <v>1036</v>
      </c>
      <c r="H193">
        <v>34</v>
      </c>
      <c r="I193" t="str">
        <f>VLOOKUP(H193,'Countries Taxonomy'!$A$2:$E$48,2,FALSE)</f>
        <v>Macedonia</v>
      </c>
    </row>
    <row r="194" spans="1:9" x14ac:dyDescent="0.2">
      <c r="A194" s="7" t="s">
        <v>206</v>
      </c>
      <c r="B194" s="7" t="s">
        <v>10</v>
      </c>
      <c r="C194" s="8">
        <v>35</v>
      </c>
      <c r="D194" s="8" t="str">
        <f t="shared" si="2"/>
        <v>26-35</v>
      </c>
      <c r="E194" s="10">
        <v>80000</v>
      </c>
      <c r="F194" s="11">
        <v>5</v>
      </c>
      <c r="G194" s="11" t="s">
        <v>1034</v>
      </c>
      <c r="H194">
        <v>38</v>
      </c>
      <c r="I194" t="str">
        <f>VLOOKUP(H194,'Countries Taxonomy'!$A$2:$E$48,2,FALSE)</f>
        <v>Luxembourg</v>
      </c>
    </row>
    <row r="195" spans="1:9" x14ac:dyDescent="0.2">
      <c r="A195" s="7" t="s">
        <v>207</v>
      </c>
      <c r="B195" s="7" t="s">
        <v>10</v>
      </c>
      <c r="C195" s="8">
        <v>55</v>
      </c>
      <c r="D195" s="8" t="str">
        <f t="shared" ref="D195:D258" si="3">IF(C195&gt;55,"56-65",IF(C195&gt;45,"46-55",IF(C195&gt;35,"36-45",IF(C195&gt;25,"26-35",IF(C195&gt;=18,"18-25","Invalid")))))</f>
        <v>46-55</v>
      </c>
      <c r="E195" s="10">
        <v>70000</v>
      </c>
      <c r="F195" s="11">
        <v>5</v>
      </c>
      <c r="G195" s="11" t="s">
        <v>1034</v>
      </c>
      <c r="H195">
        <v>8</v>
      </c>
      <c r="I195" t="str">
        <f>VLOOKUP(H195,'Countries Taxonomy'!$A$2:$E$48,2,FALSE)</f>
        <v>Poland</v>
      </c>
    </row>
    <row r="196" spans="1:9" x14ac:dyDescent="0.2">
      <c r="A196" s="7" t="s">
        <v>208</v>
      </c>
      <c r="B196" s="7" t="s">
        <v>10</v>
      </c>
      <c r="C196" s="8">
        <v>52</v>
      </c>
      <c r="D196" s="8" t="str">
        <f t="shared" si="3"/>
        <v>46-55</v>
      </c>
      <c r="E196" s="10">
        <v>10000</v>
      </c>
      <c r="F196" s="11">
        <v>0</v>
      </c>
      <c r="G196" s="11" t="s">
        <v>1037</v>
      </c>
      <c r="H196">
        <v>42</v>
      </c>
      <c r="I196" t="str">
        <f>VLOOKUP(H196,'Countries Taxonomy'!$A$2:$E$48,2,FALSE)</f>
        <v>Liechtenstein</v>
      </c>
    </row>
    <row r="197" spans="1:9" x14ac:dyDescent="0.2">
      <c r="A197" s="7" t="s">
        <v>209</v>
      </c>
      <c r="B197" s="7" t="s">
        <v>13</v>
      </c>
      <c r="C197" s="8">
        <v>32</v>
      </c>
      <c r="D197" s="8" t="str">
        <f t="shared" si="3"/>
        <v>26-35</v>
      </c>
      <c r="E197" s="10">
        <v>20000</v>
      </c>
      <c r="F197" s="11">
        <v>0</v>
      </c>
      <c r="G197" s="11" t="s">
        <v>1034</v>
      </c>
      <c r="H197">
        <v>32</v>
      </c>
      <c r="I197" t="str">
        <f>VLOOKUP(H197,'Countries Taxonomy'!$A$2:$E$48,2,FALSE)</f>
        <v>Belgium</v>
      </c>
    </row>
    <row r="198" spans="1:9" x14ac:dyDescent="0.2">
      <c r="A198" s="7" t="s">
        <v>210</v>
      </c>
      <c r="B198" s="7" t="s">
        <v>13</v>
      </c>
      <c r="C198" s="8">
        <v>42</v>
      </c>
      <c r="D198" s="8" t="str">
        <f t="shared" si="3"/>
        <v>36-45</v>
      </c>
      <c r="E198" s="10">
        <v>50000</v>
      </c>
      <c r="F198" s="11">
        <v>0</v>
      </c>
      <c r="G198" s="11" t="s">
        <v>1038</v>
      </c>
      <c r="H198">
        <v>29</v>
      </c>
      <c r="I198" t="str">
        <f>VLOOKUP(H198,'Countries Taxonomy'!$A$2:$E$48,2,FALSE)</f>
        <v>Netherlands</v>
      </c>
    </row>
    <row r="199" spans="1:9" x14ac:dyDescent="0.2">
      <c r="A199" s="7" t="s">
        <v>211</v>
      </c>
      <c r="B199" s="7" t="s">
        <v>13</v>
      </c>
      <c r="C199" s="8">
        <v>54</v>
      </c>
      <c r="D199" s="8" t="str">
        <f t="shared" si="3"/>
        <v>46-55</v>
      </c>
      <c r="E199" s="10">
        <v>60000</v>
      </c>
      <c r="F199" s="11">
        <v>2</v>
      </c>
      <c r="G199" s="11" t="s">
        <v>1038</v>
      </c>
      <c r="H199">
        <v>24</v>
      </c>
      <c r="I199" t="str">
        <f>VLOOKUP(H199,'Countries Taxonomy'!$A$2:$E$48,2,FALSE)</f>
        <v>Latvia</v>
      </c>
    </row>
    <row r="200" spans="1:9" x14ac:dyDescent="0.2">
      <c r="A200" s="7" t="s">
        <v>212</v>
      </c>
      <c r="B200" s="7" t="s">
        <v>10</v>
      </c>
      <c r="C200" s="8">
        <v>45</v>
      </c>
      <c r="D200" s="8" t="str">
        <f t="shared" si="3"/>
        <v>36-45</v>
      </c>
      <c r="E200" s="10">
        <v>100000</v>
      </c>
      <c r="F200" s="11">
        <v>0</v>
      </c>
      <c r="G200" s="11" t="s">
        <v>1038</v>
      </c>
      <c r="H200">
        <v>43</v>
      </c>
      <c r="I200" t="str">
        <f>VLOOKUP(H200,'Countries Taxonomy'!$A$2:$E$48,2,FALSE)</f>
        <v>Guernsey</v>
      </c>
    </row>
    <row r="201" spans="1:9" x14ac:dyDescent="0.2">
      <c r="A201" s="7" t="s">
        <v>213</v>
      </c>
      <c r="B201" s="7" t="s">
        <v>10</v>
      </c>
      <c r="C201" s="8">
        <v>27</v>
      </c>
      <c r="D201" s="8" t="str">
        <f t="shared" si="3"/>
        <v>26-35</v>
      </c>
      <c r="E201" s="10">
        <v>80000</v>
      </c>
      <c r="F201" s="11">
        <v>0</v>
      </c>
      <c r="G201" s="11" t="s">
        <v>1034</v>
      </c>
      <c r="H201">
        <v>46</v>
      </c>
      <c r="I201" t="str">
        <f>VLOOKUP(H201,'Countries Taxonomy'!$A$2:$E$48,2,FALSE)</f>
        <v>Monaco</v>
      </c>
    </row>
    <row r="202" spans="1:9" x14ac:dyDescent="0.2">
      <c r="A202" s="7" t="s">
        <v>214</v>
      </c>
      <c r="B202" s="7" t="s">
        <v>10</v>
      </c>
      <c r="C202" s="8">
        <v>56</v>
      </c>
      <c r="D202" s="8" t="str">
        <f t="shared" si="3"/>
        <v>56-65</v>
      </c>
      <c r="E202" s="10">
        <v>60000</v>
      </c>
      <c r="F202" s="11">
        <v>0</v>
      </c>
      <c r="G202" s="11" t="s">
        <v>1034</v>
      </c>
      <c r="H202">
        <v>4</v>
      </c>
      <c r="I202" t="str">
        <f>VLOOKUP(H202,'Countries Taxonomy'!$A$2:$E$48,2,FALSE)</f>
        <v>Sweden</v>
      </c>
    </row>
    <row r="203" spans="1:9" x14ac:dyDescent="0.2">
      <c r="A203" s="7" t="s">
        <v>215</v>
      </c>
      <c r="B203" s="7" t="s">
        <v>13</v>
      </c>
      <c r="C203" s="8">
        <v>34</v>
      </c>
      <c r="D203" s="8" t="str">
        <f t="shared" si="3"/>
        <v>26-35</v>
      </c>
      <c r="E203" s="10">
        <v>10000</v>
      </c>
      <c r="F203" s="11">
        <v>1</v>
      </c>
      <c r="G203" s="11" t="s">
        <v>1036</v>
      </c>
      <c r="H203">
        <v>5</v>
      </c>
      <c r="I203" t="str">
        <f>VLOOKUP(H203,'Countries Taxonomy'!$A$2:$E$48,2,FALSE)</f>
        <v>Germany</v>
      </c>
    </row>
    <row r="204" spans="1:9" x14ac:dyDescent="0.2">
      <c r="A204" s="7" t="s">
        <v>216</v>
      </c>
      <c r="B204" s="7" t="s">
        <v>10</v>
      </c>
      <c r="C204" s="8">
        <v>56</v>
      </c>
      <c r="D204" s="8" t="str">
        <f t="shared" si="3"/>
        <v>56-65</v>
      </c>
      <c r="E204" s="10">
        <v>40000</v>
      </c>
      <c r="F204" s="11">
        <v>2</v>
      </c>
      <c r="G204" s="11" t="s">
        <v>1035</v>
      </c>
      <c r="H204">
        <v>3</v>
      </c>
      <c r="I204" t="str">
        <f>VLOOKUP(H204,'Countries Taxonomy'!$A$2:$E$48,2,FALSE)</f>
        <v>Spain</v>
      </c>
    </row>
    <row r="205" spans="1:9" x14ac:dyDescent="0.2">
      <c r="A205" s="7" t="s">
        <v>217</v>
      </c>
      <c r="B205" s="7" t="s">
        <v>10</v>
      </c>
      <c r="C205" s="8">
        <v>39</v>
      </c>
      <c r="D205" s="8" t="str">
        <f t="shared" si="3"/>
        <v>36-45</v>
      </c>
      <c r="E205" s="10">
        <v>60000</v>
      </c>
      <c r="F205" s="11">
        <v>1</v>
      </c>
      <c r="G205" s="11" t="s">
        <v>1035</v>
      </c>
      <c r="H205">
        <v>44</v>
      </c>
      <c r="I205" t="str">
        <f>VLOOKUP(H205,'Countries Taxonomy'!$A$2:$E$48,2,FALSE)</f>
        <v>San Marino</v>
      </c>
    </row>
    <row r="206" spans="1:9" x14ac:dyDescent="0.2">
      <c r="A206" s="7" t="s">
        <v>218</v>
      </c>
      <c r="B206" s="7" t="s">
        <v>13</v>
      </c>
      <c r="C206" s="8">
        <v>43</v>
      </c>
      <c r="D206" s="8" t="str">
        <f t="shared" si="3"/>
        <v>36-45</v>
      </c>
      <c r="E206" s="10">
        <v>90000</v>
      </c>
      <c r="F206" s="11">
        <v>3</v>
      </c>
      <c r="G206" s="11" t="s">
        <v>1036</v>
      </c>
      <c r="H206">
        <v>45</v>
      </c>
      <c r="I206" t="str">
        <f>VLOOKUP(H206,'Countries Taxonomy'!$A$2:$E$48,2,FALSE)</f>
        <v>Gibraltar</v>
      </c>
    </row>
    <row r="207" spans="1:9" x14ac:dyDescent="0.2">
      <c r="A207" s="7" t="s">
        <v>219</v>
      </c>
      <c r="B207" s="7" t="s">
        <v>10</v>
      </c>
      <c r="C207" s="8">
        <v>61</v>
      </c>
      <c r="D207" s="8" t="str">
        <f t="shared" si="3"/>
        <v>56-65</v>
      </c>
      <c r="E207" s="10">
        <v>30000</v>
      </c>
      <c r="F207" s="11">
        <v>3</v>
      </c>
      <c r="G207" s="11" t="s">
        <v>1038</v>
      </c>
      <c r="H207">
        <v>29</v>
      </c>
      <c r="I207" t="str">
        <f>VLOOKUP(H207,'Countries Taxonomy'!$A$2:$E$48,2,FALSE)</f>
        <v>Netherlands</v>
      </c>
    </row>
    <row r="208" spans="1:9" x14ac:dyDescent="0.2">
      <c r="A208" s="7" t="s">
        <v>220</v>
      </c>
      <c r="B208" s="7" t="s">
        <v>13</v>
      </c>
      <c r="C208" s="8">
        <v>42</v>
      </c>
      <c r="D208" s="8" t="str">
        <f t="shared" si="3"/>
        <v>36-45</v>
      </c>
      <c r="E208" s="10">
        <v>90000</v>
      </c>
      <c r="F208" s="11">
        <v>5</v>
      </c>
      <c r="G208" s="11" t="s">
        <v>1035</v>
      </c>
      <c r="H208">
        <v>17</v>
      </c>
      <c r="I208" t="str">
        <f>VLOOKUP(H208,'Countries Taxonomy'!$A$2:$E$48,2,FALSE)</f>
        <v>Czech Republic</v>
      </c>
    </row>
    <row r="209" spans="1:9" x14ac:dyDescent="0.2">
      <c r="A209" s="7" t="s">
        <v>221</v>
      </c>
      <c r="B209" s="7" t="s">
        <v>13</v>
      </c>
      <c r="C209" s="8">
        <v>34</v>
      </c>
      <c r="D209" s="8" t="str">
        <f t="shared" si="3"/>
        <v>26-35</v>
      </c>
      <c r="E209" s="10">
        <v>20000</v>
      </c>
      <c r="F209" s="11">
        <v>0</v>
      </c>
      <c r="G209" s="11" t="s">
        <v>1037</v>
      </c>
      <c r="H209">
        <v>20</v>
      </c>
      <c r="I209" t="str">
        <f>VLOOKUP(H209,'Countries Taxonomy'!$A$2:$E$48,2,FALSE)</f>
        <v>Serbia</v>
      </c>
    </row>
    <row r="210" spans="1:9" x14ac:dyDescent="0.2">
      <c r="A210" s="7" t="s">
        <v>222</v>
      </c>
      <c r="B210" s="7" t="s">
        <v>13</v>
      </c>
      <c r="C210" s="8">
        <v>30</v>
      </c>
      <c r="D210" s="8" t="str">
        <f t="shared" si="3"/>
        <v>26-35</v>
      </c>
      <c r="E210" s="10">
        <v>40000</v>
      </c>
      <c r="F210" s="11">
        <v>0</v>
      </c>
      <c r="G210" s="11" t="s">
        <v>1038</v>
      </c>
      <c r="H210">
        <v>7</v>
      </c>
      <c r="I210" t="str">
        <f>VLOOKUP(H210,'Countries Taxonomy'!$A$2:$E$48,2,FALSE)</f>
        <v>Norway</v>
      </c>
    </row>
    <row r="211" spans="1:9" x14ac:dyDescent="0.2">
      <c r="A211" s="7" t="s">
        <v>223</v>
      </c>
      <c r="B211" s="7" t="s">
        <v>10</v>
      </c>
      <c r="C211" s="8">
        <v>37</v>
      </c>
      <c r="D211" s="8" t="str">
        <f t="shared" si="3"/>
        <v>36-45</v>
      </c>
      <c r="E211" s="10">
        <v>30000</v>
      </c>
      <c r="F211" s="11">
        <v>3</v>
      </c>
      <c r="G211" s="11" t="s">
        <v>1035</v>
      </c>
      <c r="H211">
        <v>36</v>
      </c>
      <c r="I211" t="str">
        <f>VLOOKUP(H211,'Countries Taxonomy'!$A$2:$E$48,2,FALSE)</f>
        <v>Montenegro</v>
      </c>
    </row>
    <row r="212" spans="1:9" x14ac:dyDescent="0.2">
      <c r="A212" s="7" t="s">
        <v>224</v>
      </c>
      <c r="B212" s="7" t="s">
        <v>10</v>
      </c>
      <c r="C212" s="8">
        <v>42</v>
      </c>
      <c r="D212" s="8" t="str">
        <f t="shared" si="3"/>
        <v>36-45</v>
      </c>
      <c r="E212" s="10">
        <v>80000</v>
      </c>
      <c r="F212" s="11">
        <v>4</v>
      </c>
      <c r="G212" s="11" t="s">
        <v>1038</v>
      </c>
      <c r="H212">
        <v>15</v>
      </c>
      <c r="I212" t="str">
        <f>VLOOKUP(H212,'Countries Taxonomy'!$A$2:$E$48,2,FALSE)</f>
        <v>Iceland</v>
      </c>
    </row>
    <row r="213" spans="1:9" x14ac:dyDescent="0.2">
      <c r="A213" s="7" t="s">
        <v>225</v>
      </c>
      <c r="B213" s="7" t="s">
        <v>10</v>
      </c>
      <c r="C213" s="8">
        <v>21</v>
      </c>
      <c r="D213" s="8" t="str">
        <f t="shared" si="3"/>
        <v>18-25</v>
      </c>
      <c r="E213" s="10">
        <v>50000</v>
      </c>
      <c r="F213" s="11">
        <v>0</v>
      </c>
      <c r="G213" s="11" t="s">
        <v>1038</v>
      </c>
      <c r="H213">
        <v>43</v>
      </c>
      <c r="I213" t="str">
        <f>VLOOKUP(H213,'Countries Taxonomy'!$A$2:$E$48,2,FALSE)</f>
        <v>Guernsey</v>
      </c>
    </row>
    <row r="214" spans="1:9" x14ac:dyDescent="0.2">
      <c r="A214" s="7" t="s">
        <v>226</v>
      </c>
      <c r="B214" s="7" t="s">
        <v>10</v>
      </c>
      <c r="C214" s="8">
        <v>27</v>
      </c>
      <c r="D214" s="8" t="str">
        <f t="shared" si="3"/>
        <v>26-35</v>
      </c>
      <c r="E214" s="10">
        <v>30000</v>
      </c>
      <c r="F214" s="11">
        <v>0</v>
      </c>
      <c r="G214" s="11" t="s">
        <v>1035</v>
      </c>
      <c r="H214">
        <v>17</v>
      </c>
      <c r="I214" t="str">
        <f>VLOOKUP(H214,'Countries Taxonomy'!$A$2:$E$48,2,FALSE)</f>
        <v>Czech Republic</v>
      </c>
    </row>
    <row r="215" spans="1:9" x14ac:dyDescent="0.2">
      <c r="A215" s="7" t="s">
        <v>227</v>
      </c>
      <c r="B215" s="7" t="s">
        <v>10</v>
      </c>
      <c r="C215" s="8">
        <v>20</v>
      </c>
      <c r="D215" s="8" t="str">
        <f t="shared" si="3"/>
        <v>18-25</v>
      </c>
      <c r="E215" s="10">
        <v>70000</v>
      </c>
      <c r="F215" s="11">
        <v>0</v>
      </c>
      <c r="G215" s="11" t="s">
        <v>1034</v>
      </c>
      <c r="H215">
        <v>45</v>
      </c>
      <c r="I215" t="str">
        <f>VLOOKUP(H215,'Countries Taxonomy'!$A$2:$E$48,2,FALSE)</f>
        <v>Gibraltar</v>
      </c>
    </row>
    <row r="216" spans="1:9" x14ac:dyDescent="0.2">
      <c r="A216" s="7" t="s">
        <v>228</v>
      </c>
      <c r="B216" s="7" t="s">
        <v>10</v>
      </c>
      <c r="C216" s="8">
        <v>58</v>
      </c>
      <c r="D216" s="8" t="str">
        <f t="shared" si="3"/>
        <v>56-65</v>
      </c>
      <c r="E216" s="10">
        <v>30000</v>
      </c>
      <c r="F216" s="11">
        <v>1</v>
      </c>
      <c r="G216" s="11" t="s">
        <v>1034</v>
      </c>
      <c r="H216">
        <v>27</v>
      </c>
      <c r="I216" t="str">
        <f>VLOOKUP(H216,'Countries Taxonomy'!$A$2:$E$48,2,FALSE)</f>
        <v>Slovakia</v>
      </c>
    </row>
    <row r="217" spans="1:9" x14ac:dyDescent="0.2">
      <c r="A217" s="7" t="s">
        <v>229</v>
      </c>
      <c r="B217" s="7" t="s">
        <v>10</v>
      </c>
      <c r="C217" s="8">
        <v>62</v>
      </c>
      <c r="D217" s="8" t="str">
        <f t="shared" si="3"/>
        <v>56-65</v>
      </c>
      <c r="E217" s="10">
        <v>80000</v>
      </c>
      <c r="F217" s="11">
        <v>4</v>
      </c>
      <c r="G217" s="11" t="s">
        <v>1035</v>
      </c>
      <c r="H217">
        <v>8</v>
      </c>
      <c r="I217" t="str">
        <f>VLOOKUP(H217,'Countries Taxonomy'!$A$2:$E$48,2,FALSE)</f>
        <v>Poland</v>
      </c>
    </row>
    <row r="218" spans="1:9" x14ac:dyDescent="0.2">
      <c r="A218" s="7" t="s">
        <v>230</v>
      </c>
      <c r="B218" s="7" t="s">
        <v>13</v>
      </c>
      <c r="C218" s="8">
        <v>35</v>
      </c>
      <c r="D218" s="8" t="str">
        <f t="shared" si="3"/>
        <v>26-35</v>
      </c>
      <c r="E218" s="10">
        <v>20000</v>
      </c>
      <c r="F218" s="11">
        <v>2</v>
      </c>
      <c r="G218" s="11" t="s">
        <v>1037</v>
      </c>
      <c r="H218">
        <v>44</v>
      </c>
      <c r="I218" t="str">
        <f>VLOOKUP(H218,'Countries Taxonomy'!$A$2:$E$48,2,FALSE)</f>
        <v>San Marino</v>
      </c>
    </row>
    <row r="219" spans="1:9" x14ac:dyDescent="0.2">
      <c r="A219" s="7" t="s">
        <v>231</v>
      </c>
      <c r="B219" s="7" t="s">
        <v>10</v>
      </c>
      <c r="C219" s="8">
        <v>64</v>
      </c>
      <c r="D219" s="8" t="str">
        <f t="shared" si="3"/>
        <v>56-65</v>
      </c>
      <c r="E219" s="10">
        <v>20000</v>
      </c>
      <c r="F219" s="11">
        <v>0</v>
      </c>
      <c r="G219" s="11" t="s">
        <v>1037</v>
      </c>
      <c r="H219">
        <v>35</v>
      </c>
      <c r="I219" t="str">
        <f>VLOOKUP(H219,'Countries Taxonomy'!$A$2:$E$48,2,FALSE)</f>
        <v>Slovenia</v>
      </c>
    </row>
    <row r="220" spans="1:9" x14ac:dyDescent="0.2">
      <c r="A220" s="7" t="s">
        <v>232</v>
      </c>
      <c r="B220" s="7" t="s">
        <v>13</v>
      </c>
      <c r="C220" s="8">
        <v>53</v>
      </c>
      <c r="D220" s="8" t="str">
        <f t="shared" si="3"/>
        <v>46-55</v>
      </c>
      <c r="E220" s="10">
        <v>10000</v>
      </c>
      <c r="F220" s="11">
        <v>1</v>
      </c>
      <c r="G220" s="11" t="s">
        <v>1034</v>
      </c>
      <c r="H220">
        <v>21</v>
      </c>
      <c r="I220" t="str">
        <f>VLOOKUP(H220,'Countries Taxonomy'!$A$2:$E$48,2,FALSE)</f>
        <v>Austria</v>
      </c>
    </row>
    <row r="221" spans="1:9" x14ac:dyDescent="0.2">
      <c r="A221" s="7" t="s">
        <v>233</v>
      </c>
      <c r="B221" s="7" t="s">
        <v>10</v>
      </c>
      <c r="C221" s="8">
        <v>64</v>
      </c>
      <c r="D221" s="8" t="str">
        <f t="shared" si="3"/>
        <v>56-65</v>
      </c>
      <c r="E221" s="10">
        <v>10000</v>
      </c>
      <c r="F221" s="11">
        <v>0</v>
      </c>
      <c r="G221" s="11" t="s">
        <v>1035</v>
      </c>
      <c r="H221">
        <v>40</v>
      </c>
      <c r="I221" t="str">
        <f>VLOOKUP(H221,'Countries Taxonomy'!$A$2:$E$48,2,FALSE)</f>
        <v>Andorra</v>
      </c>
    </row>
    <row r="222" spans="1:9" x14ac:dyDescent="0.2">
      <c r="A222" s="7" t="s">
        <v>234</v>
      </c>
      <c r="B222" s="7" t="s">
        <v>10</v>
      </c>
      <c r="C222" s="8">
        <v>39</v>
      </c>
      <c r="D222" s="8" t="str">
        <f t="shared" si="3"/>
        <v>36-45</v>
      </c>
      <c r="E222" s="10">
        <v>60000</v>
      </c>
      <c r="F222" s="11">
        <v>1</v>
      </c>
      <c r="G222" s="11" t="s">
        <v>1034</v>
      </c>
      <c r="H222">
        <v>42</v>
      </c>
      <c r="I222" t="str">
        <f>VLOOKUP(H222,'Countries Taxonomy'!$A$2:$E$48,2,FALSE)</f>
        <v>Liechtenstein</v>
      </c>
    </row>
    <row r="223" spans="1:9" x14ac:dyDescent="0.2">
      <c r="A223" s="7" t="s">
        <v>235</v>
      </c>
      <c r="B223" s="7" t="s">
        <v>10</v>
      </c>
      <c r="C223" s="8">
        <v>51</v>
      </c>
      <c r="D223" s="8" t="str">
        <f t="shared" si="3"/>
        <v>46-55</v>
      </c>
      <c r="E223" s="10">
        <v>10000</v>
      </c>
      <c r="F223" s="11">
        <v>0</v>
      </c>
      <c r="G223" s="11" t="s">
        <v>1037</v>
      </c>
      <c r="H223">
        <v>45</v>
      </c>
      <c r="I223" t="str">
        <f>VLOOKUP(H223,'Countries Taxonomy'!$A$2:$E$48,2,FALSE)</f>
        <v>Gibraltar</v>
      </c>
    </row>
    <row r="224" spans="1:9" x14ac:dyDescent="0.2">
      <c r="A224" s="7" t="s">
        <v>236</v>
      </c>
      <c r="B224" s="7" t="s">
        <v>13</v>
      </c>
      <c r="C224" s="8">
        <v>64</v>
      </c>
      <c r="D224" s="8" t="str">
        <f t="shared" si="3"/>
        <v>56-65</v>
      </c>
      <c r="E224" s="10">
        <v>30000</v>
      </c>
      <c r="F224" s="11">
        <v>3</v>
      </c>
      <c r="G224" s="11" t="s">
        <v>1035</v>
      </c>
      <c r="H224">
        <v>6</v>
      </c>
      <c r="I224" t="str">
        <f>VLOOKUP(H224,'Countries Taxonomy'!$A$2:$E$48,2,FALSE)</f>
        <v>Finland</v>
      </c>
    </row>
    <row r="225" spans="1:9" x14ac:dyDescent="0.2">
      <c r="A225" s="7" t="s">
        <v>237</v>
      </c>
      <c r="B225" s="7" t="s">
        <v>13</v>
      </c>
      <c r="C225" s="8">
        <v>25</v>
      </c>
      <c r="D225" s="8" t="str">
        <f t="shared" si="3"/>
        <v>18-25</v>
      </c>
      <c r="E225" s="10">
        <v>70000</v>
      </c>
      <c r="F225" s="11">
        <v>5</v>
      </c>
      <c r="G225" s="11" t="s">
        <v>1034</v>
      </c>
      <c r="H225">
        <v>12</v>
      </c>
      <c r="I225" t="str">
        <f>VLOOKUP(H225,'Countries Taxonomy'!$A$2:$E$48,2,FALSE)</f>
        <v>Belarus</v>
      </c>
    </row>
    <row r="226" spans="1:9" x14ac:dyDescent="0.2">
      <c r="A226" s="7" t="s">
        <v>238</v>
      </c>
      <c r="B226" s="7" t="s">
        <v>13</v>
      </c>
      <c r="C226" s="8">
        <v>57</v>
      </c>
      <c r="D226" s="8" t="str">
        <f t="shared" si="3"/>
        <v>56-65</v>
      </c>
      <c r="E226" s="10">
        <v>30000</v>
      </c>
      <c r="F226" s="11">
        <v>2</v>
      </c>
      <c r="G226" s="11" t="s">
        <v>1035</v>
      </c>
      <c r="H226">
        <v>29</v>
      </c>
      <c r="I226" t="str">
        <f>VLOOKUP(H226,'Countries Taxonomy'!$A$2:$E$48,2,FALSE)</f>
        <v>Netherlands</v>
      </c>
    </row>
    <row r="227" spans="1:9" x14ac:dyDescent="0.2">
      <c r="A227" s="7" t="s">
        <v>239</v>
      </c>
      <c r="B227" s="7" t="s">
        <v>13</v>
      </c>
      <c r="C227" s="8">
        <v>61</v>
      </c>
      <c r="D227" s="8" t="str">
        <f t="shared" si="3"/>
        <v>56-65</v>
      </c>
      <c r="E227" s="10">
        <v>20000</v>
      </c>
      <c r="F227" s="11">
        <v>1</v>
      </c>
      <c r="G227" s="11" t="s">
        <v>1035</v>
      </c>
      <c r="H227">
        <v>12</v>
      </c>
      <c r="I227" t="str">
        <f>VLOOKUP(H227,'Countries Taxonomy'!$A$2:$E$48,2,FALSE)</f>
        <v>Belarus</v>
      </c>
    </row>
    <row r="228" spans="1:9" x14ac:dyDescent="0.2">
      <c r="A228" s="7" t="s">
        <v>240</v>
      </c>
      <c r="B228" s="7" t="s">
        <v>10</v>
      </c>
      <c r="C228" s="8">
        <v>36</v>
      </c>
      <c r="D228" s="8" t="str">
        <f t="shared" si="3"/>
        <v>36-45</v>
      </c>
      <c r="E228" s="10">
        <v>20000</v>
      </c>
      <c r="F228" s="11">
        <v>3</v>
      </c>
      <c r="G228" s="11" t="s">
        <v>1036</v>
      </c>
      <c r="H228">
        <v>17</v>
      </c>
      <c r="I228" t="str">
        <f>VLOOKUP(H228,'Countries Taxonomy'!$A$2:$E$48,2,FALSE)</f>
        <v>Czech Republic</v>
      </c>
    </row>
    <row r="229" spans="1:9" x14ac:dyDescent="0.2">
      <c r="A229" s="7" t="s">
        <v>241</v>
      </c>
      <c r="B229" s="7" t="s">
        <v>13</v>
      </c>
      <c r="C229" s="8">
        <v>59</v>
      </c>
      <c r="D229" s="8" t="str">
        <f t="shared" si="3"/>
        <v>56-65</v>
      </c>
      <c r="E229" s="10">
        <v>10000</v>
      </c>
      <c r="F229" s="11">
        <v>3</v>
      </c>
      <c r="G229" s="11" t="s">
        <v>1037</v>
      </c>
      <c r="H229">
        <v>27</v>
      </c>
      <c r="I229" t="str">
        <f>VLOOKUP(H229,'Countries Taxonomy'!$A$2:$E$48,2,FALSE)</f>
        <v>Slovakia</v>
      </c>
    </row>
    <row r="230" spans="1:9" x14ac:dyDescent="0.2">
      <c r="A230" s="7" t="s">
        <v>242</v>
      </c>
      <c r="B230" s="7" t="s">
        <v>10</v>
      </c>
      <c r="C230" s="8">
        <v>58</v>
      </c>
      <c r="D230" s="8" t="str">
        <f t="shared" si="3"/>
        <v>56-65</v>
      </c>
      <c r="E230" s="10">
        <v>20000</v>
      </c>
      <c r="F230" s="11">
        <v>1</v>
      </c>
      <c r="G230" s="11" t="s">
        <v>1038</v>
      </c>
      <c r="H230">
        <v>14</v>
      </c>
      <c r="I230" t="str">
        <f>VLOOKUP(H230,'Countries Taxonomy'!$A$2:$E$48,2,FALSE)</f>
        <v>Bulgaria</v>
      </c>
    </row>
    <row r="231" spans="1:9" x14ac:dyDescent="0.2">
      <c r="A231" s="7" t="s">
        <v>243</v>
      </c>
      <c r="B231" s="7" t="s">
        <v>10</v>
      </c>
      <c r="C231" s="8">
        <v>54</v>
      </c>
      <c r="D231" s="8" t="str">
        <f t="shared" si="3"/>
        <v>46-55</v>
      </c>
      <c r="E231" s="10">
        <v>80000</v>
      </c>
      <c r="F231" s="11">
        <v>5</v>
      </c>
      <c r="G231" s="11" t="s">
        <v>1036</v>
      </c>
      <c r="H231">
        <v>18</v>
      </c>
      <c r="I231" t="str">
        <f>VLOOKUP(H231,'Countries Taxonomy'!$A$2:$E$48,2,FALSE)</f>
        <v>Denmark</v>
      </c>
    </row>
    <row r="232" spans="1:9" x14ac:dyDescent="0.2">
      <c r="A232" s="7" t="s">
        <v>244</v>
      </c>
      <c r="B232" s="7" t="s">
        <v>13</v>
      </c>
      <c r="C232" s="8">
        <v>23</v>
      </c>
      <c r="D232" s="8" t="str">
        <f t="shared" si="3"/>
        <v>18-25</v>
      </c>
      <c r="E232" s="10">
        <v>120000</v>
      </c>
      <c r="F232" s="11">
        <v>4</v>
      </c>
      <c r="G232" s="11" t="s">
        <v>1035</v>
      </c>
      <c r="H232">
        <v>35</v>
      </c>
      <c r="I232" t="str">
        <f>VLOOKUP(H232,'Countries Taxonomy'!$A$2:$E$48,2,FALSE)</f>
        <v>Slovenia</v>
      </c>
    </row>
    <row r="233" spans="1:9" x14ac:dyDescent="0.2">
      <c r="A233" s="7" t="s">
        <v>245</v>
      </c>
      <c r="B233" s="7" t="s">
        <v>13</v>
      </c>
      <c r="C233" s="8">
        <v>43</v>
      </c>
      <c r="D233" s="8" t="str">
        <f t="shared" si="3"/>
        <v>36-45</v>
      </c>
      <c r="E233" s="10">
        <v>40000</v>
      </c>
      <c r="F233" s="11">
        <v>0</v>
      </c>
      <c r="G233" s="11" t="s">
        <v>1034</v>
      </c>
      <c r="H233">
        <v>47</v>
      </c>
      <c r="I233" t="str">
        <f>VLOOKUP(H233,'Countries Taxonomy'!$A$2:$E$48,2,FALSE)</f>
        <v>Vatican City</v>
      </c>
    </row>
    <row r="234" spans="1:9" x14ac:dyDescent="0.2">
      <c r="A234" s="7" t="s">
        <v>246</v>
      </c>
      <c r="B234" s="7" t="s">
        <v>13</v>
      </c>
      <c r="C234" s="8">
        <v>51</v>
      </c>
      <c r="D234" s="8" t="str">
        <f t="shared" si="3"/>
        <v>46-55</v>
      </c>
      <c r="E234" s="10">
        <v>30000</v>
      </c>
      <c r="F234" s="11">
        <v>4</v>
      </c>
      <c r="G234" s="11" t="s">
        <v>1038</v>
      </c>
      <c r="H234">
        <v>20</v>
      </c>
      <c r="I234" t="str">
        <f>VLOOKUP(H234,'Countries Taxonomy'!$A$2:$E$48,2,FALSE)</f>
        <v>Serbia</v>
      </c>
    </row>
    <row r="235" spans="1:9" x14ac:dyDescent="0.2">
      <c r="A235" s="7" t="s">
        <v>247</v>
      </c>
      <c r="B235" s="7" t="s">
        <v>13</v>
      </c>
      <c r="C235" s="8">
        <v>62</v>
      </c>
      <c r="D235" s="8" t="str">
        <f t="shared" si="3"/>
        <v>56-65</v>
      </c>
      <c r="E235" s="10">
        <v>20000</v>
      </c>
      <c r="F235" s="11">
        <v>0</v>
      </c>
      <c r="G235" s="11" t="s">
        <v>1034</v>
      </c>
      <c r="H235">
        <v>10</v>
      </c>
      <c r="I235" t="str">
        <f>VLOOKUP(H235,'Countries Taxonomy'!$A$2:$E$48,2,FALSE)</f>
        <v>United Kingdom</v>
      </c>
    </row>
    <row r="236" spans="1:9" x14ac:dyDescent="0.2">
      <c r="A236" s="7" t="s">
        <v>248</v>
      </c>
      <c r="B236" s="7" t="s">
        <v>13</v>
      </c>
      <c r="C236" s="8">
        <v>23</v>
      </c>
      <c r="D236" s="8" t="str">
        <f t="shared" si="3"/>
        <v>18-25</v>
      </c>
      <c r="E236" s="10">
        <v>90000</v>
      </c>
      <c r="F236" s="11">
        <v>0</v>
      </c>
      <c r="G236" s="11" t="s">
        <v>1034</v>
      </c>
      <c r="H236">
        <v>7</v>
      </c>
      <c r="I236" t="str">
        <f>VLOOKUP(H236,'Countries Taxonomy'!$A$2:$E$48,2,FALSE)</f>
        <v>Norway</v>
      </c>
    </row>
    <row r="237" spans="1:9" x14ac:dyDescent="0.2">
      <c r="A237" s="7" t="s">
        <v>249</v>
      </c>
      <c r="B237" s="7" t="s">
        <v>13</v>
      </c>
      <c r="C237" s="8">
        <v>54</v>
      </c>
      <c r="D237" s="8" t="str">
        <f t="shared" si="3"/>
        <v>46-55</v>
      </c>
      <c r="E237" s="10">
        <v>10000</v>
      </c>
      <c r="F237" s="11">
        <v>1</v>
      </c>
      <c r="G237" s="11" t="s">
        <v>1038</v>
      </c>
      <c r="H237">
        <v>3</v>
      </c>
      <c r="I237" t="str">
        <f>VLOOKUP(H237,'Countries Taxonomy'!$A$2:$E$48,2,FALSE)</f>
        <v>Spain</v>
      </c>
    </row>
    <row r="238" spans="1:9" x14ac:dyDescent="0.2">
      <c r="A238" s="7" t="s">
        <v>250</v>
      </c>
      <c r="B238" s="7" t="s">
        <v>13</v>
      </c>
      <c r="C238" s="8">
        <v>50</v>
      </c>
      <c r="D238" s="8" t="str">
        <f t="shared" si="3"/>
        <v>46-55</v>
      </c>
      <c r="E238" s="10">
        <v>30000</v>
      </c>
      <c r="F238" s="11">
        <v>5</v>
      </c>
      <c r="G238" s="11" t="s">
        <v>1038</v>
      </c>
      <c r="H238">
        <v>8</v>
      </c>
      <c r="I238" t="str">
        <f>VLOOKUP(H238,'Countries Taxonomy'!$A$2:$E$48,2,FALSE)</f>
        <v>Poland</v>
      </c>
    </row>
    <row r="239" spans="1:9" x14ac:dyDescent="0.2">
      <c r="A239" s="7" t="s">
        <v>251</v>
      </c>
      <c r="B239" s="7" t="s">
        <v>13</v>
      </c>
      <c r="C239" s="8">
        <v>39</v>
      </c>
      <c r="D239" s="8" t="str">
        <f t="shared" si="3"/>
        <v>36-45</v>
      </c>
      <c r="E239" s="10">
        <v>10000</v>
      </c>
      <c r="F239" s="11">
        <v>0</v>
      </c>
      <c r="G239" s="11" t="s">
        <v>1035</v>
      </c>
      <c r="H239">
        <v>8</v>
      </c>
      <c r="I239" t="str">
        <f>VLOOKUP(H239,'Countries Taxonomy'!$A$2:$E$48,2,FALSE)</f>
        <v>Poland</v>
      </c>
    </row>
    <row r="240" spans="1:9" x14ac:dyDescent="0.2">
      <c r="A240" s="7" t="s">
        <v>252</v>
      </c>
      <c r="B240" s="7" t="s">
        <v>10</v>
      </c>
      <c r="C240" s="8">
        <v>38</v>
      </c>
      <c r="D240" s="8" t="str">
        <f t="shared" si="3"/>
        <v>36-45</v>
      </c>
      <c r="E240" s="10">
        <v>70000</v>
      </c>
      <c r="F240" s="11">
        <v>5</v>
      </c>
      <c r="G240" s="11" t="s">
        <v>1035</v>
      </c>
      <c r="H240">
        <v>21</v>
      </c>
      <c r="I240" t="str">
        <f>VLOOKUP(H240,'Countries Taxonomy'!$A$2:$E$48,2,FALSE)</f>
        <v>Austria</v>
      </c>
    </row>
    <row r="241" spans="1:9" x14ac:dyDescent="0.2">
      <c r="A241" s="7" t="s">
        <v>253</v>
      </c>
      <c r="B241" s="7" t="s">
        <v>13</v>
      </c>
      <c r="C241" s="8">
        <v>23</v>
      </c>
      <c r="D241" s="8" t="str">
        <f t="shared" si="3"/>
        <v>18-25</v>
      </c>
      <c r="E241" s="10">
        <v>30000</v>
      </c>
      <c r="F241" s="11">
        <v>0</v>
      </c>
      <c r="G241" s="11" t="s">
        <v>1036</v>
      </c>
      <c r="H241">
        <v>16</v>
      </c>
      <c r="I241" t="str">
        <f>VLOOKUP(H241,'Countries Taxonomy'!$A$2:$E$48,2,FALSE)</f>
        <v>Portugal</v>
      </c>
    </row>
    <row r="242" spans="1:9" x14ac:dyDescent="0.2">
      <c r="A242" s="7" t="s">
        <v>254</v>
      </c>
      <c r="B242" s="7" t="s">
        <v>13</v>
      </c>
      <c r="C242" s="8">
        <v>23</v>
      </c>
      <c r="D242" s="8" t="str">
        <f t="shared" si="3"/>
        <v>18-25</v>
      </c>
      <c r="E242" s="10">
        <v>10000</v>
      </c>
      <c r="F242" s="11">
        <v>1</v>
      </c>
      <c r="G242" s="11" t="s">
        <v>1038</v>
      </c>
      <c r="H242">
        <v>46</v>
      </c>
      <c r="I242" t="str">
        <f>VLOOKUP(H242,'Countries Taxonomy'!$A$2:$E$48,2,FALSE)</f>
        <v>Monaco</v>
      </c>
    </row>
    <row r="243" spans="1:9" x14ac:dyDescent="0.2">
      <c r="A243" s="7" t="s">
        <v>255</v>
      </c>
      <c r="B243" s="7" t="s">
        <v>10</v>
      </c>
      <c r="C243" s="8">
        <v>21</v>
      </c>
      <c r="D243" s="8" t="str">
        <f t="shared" si="3"/>
        <v>18-25</v>
      </c>
      <c r="E243" s="10">
        <v>30000</v>
      </c>
      <c r="F243" s="11">
        <v>3</v>
      </c>
      <c r="G243" s="11" t="s">
        <v>1035</v>
      </c>
      <c r="H243">
        <v>23</v>
      </c>
      <c r="I243" t="str">
        <f>VLOOKUP(H243,'Countries Taxonomy'!$A$2:$E$48,2,FALSE)</f>
        <v>Lithuania</v>
      </c>
    </row>
    <row r="244" spans="1:9" x14ac:dyDescent="0.2">
      <c r="A244" s="7" t="s">
        <v>256</v>
      </c>
      <c r="B244" s="7" t="s">
        <v>13</v>
      </c>
      <c r="C244" s="8">
        <v>47</v>
      </c>
      <c r="D244" s="8" t="str">
        <f t="shared" si="3"/>
        <v>46-55</v>
      </c>
      <c r="E244" s="10">
        <v>30000</v>
      </c>
      <c r="F244" s="11">
        <v>1</v>
      </c>
      <c r="G244" s="11" t="s">
        <v>1034</v>
      </c>
      <c r="H244">
        <v>37</v>
      </c>
      <c r="I244" t="str">
        <f>VLOOKUP(H244,'Countries Taxonomy'!$A$2:$E$48,2,FALSE)</f>
        <v>Cyprus</v>
      </c>
    </row>
    <row r="245" spans="1:9" x14ac:dyDescent="0.2">
      <c r="A245" s="7" t="s">
        <v>257</v>
      </c>
      <c r="B245" s="7" t="s">
        <v>10</v>
      </c>
      <c r="C245" s="8">
        <v>28</v>
      </c>
      <c r="D245" s="8" t="str">
        <f t="shared" si="3"/>
        <v>26-35</v>
      </c>
      <c r="E245" s="10">
        <v>20000</v>
      </c>
      <c r="F245" s="11">
        <v>0</v>
      </c>
      <c r="G245" s="11" t="s">
        <v>1036</v>
      </c>
      <c r="H245">
        <v>19</v>
      </c>
      <c r="I245" t="str">
        <f>VLOOKUP(H245,'Countries Taxonomy'!$A$2:$E$48,2,FALSE)</f>
        <v>Hungary</v>
      </c>
    </row>
    <row r="246" spans="1:9" x14ac:dyDescent="0.2">
      <c r="A246" s="7" t="s">
        <v>258</v>
      </c>
      <c r="B246" s="7" t="s">
        <v>10</v>
      </c>
      <c r="C246" s="8">
        <v>47</v>
      </c>
      <c r="D246" s="8" t="str">
        <f t="shared" si="3"/>
        <v>46-55</v>
      </c>
      <c r="E246" s="10">
        <v>120000</v>
      </c>
      <c r="F246" s="11">
        <v>3</v>
      </c>
      <c r="G246" s="11" t="s">
        <v>1034</v>
      </c>
      <c r="H246">
        <v>11</v>
      </c>
      <c r="I246" t="str">
        <f>VLOOKUP(H246,'Countries Taxonomy'!$A$2:$E$48,2,FALSE)</f>
        <v>Romania</v>
      </c>
    </row>
    <row r="247" spans="1:9" x14ac:dyDescent="0.2">
      <c r="A247" s="7" t="s">
        <v>259</v>
      </c>
      <c r="B247" s="7" t="s">
        <v>13</v>
      </c>
      <c r="C247" s="8">
        <v>48</v>
      </c>
      <c r="D247" s="8" t="str">
        <f t="shared" si="3"/>
        <v>46-55</v>
      </c>
      <c r="E247" s="10">
        <v>110000</v>
      </c>
      <c r="F247" s="11">
        <v>5</v>
      </c>
      <c r="G247" s="11" t="s">
        <v>1034</v>
      </c>
      <c r="H247">
        <v>10</v>
      </c>
      <c r="I247" t="str">
        <f>VLOOKUP(H247,'Countries Taxonomy'!$A$2:$E$48,2,FALSE)</f>
        <v>United Kingdom</v>
      </c>
    </row>
    <row r="248" spans="1:9" x14ac:dyDescent="0.2">
      <c r="A248" s="7" t="s">
        <v>260</v>
      </c>
      <c r="B248" s="7" t="s">
        <v>10</v>
      </c>
      <c r="C248" s="8">
        <v>41</v>
      </c>
      <c r="D248" s="8" t="str">
        <f t="shared" si="3"/>
        <v>36-45</v>
      </c>
      <c r="E248" s="10">
        <v>130000</v>
      </c>
      <c r="F248" s="11">
        <v>3</v>
      </c>
      <c r="G248" s="11" t="s">
        <v>1035</v>
      </c>
      <c r="H248">
        <v>22</v>
      </c>
      <c r="I248" t="str">
        <f>VLOOKUP(H248,'Countries Taxonomy'!$A$2:$E$48,2,FALSE)</f>
        <v>Ireland</v>
      </c>
    </row>
    <row r="249" spans="1:9" x14ac:dyDescent="0.2">
      <c r="A249" s="7" t="s">
        <v>261</v>
      </c>
      <c r="B249" s="7" t="s">
        <v>10</v>
      </c>
      <c r="C249" s="8">
        <v>26</v>
      </c>
      <c r="D249" s="8" t="str">
        <f t="shared" si="3"/>
        <v>26-35</v>
      </c>
      <c r="E249" s="10">
        <v>100000</v>
      </c>
      <c r="F249" s="11">
        <v>0</v>
      </c>
      <c r="G249" s="11" t="s">
        <v>1036</v>
      </c>
      <c r="H249">
        <v>22</v>
      </c>
      <c r="I249" t="str">
        <f>VLOOKUP(H249,'Countries Taxonomy'!$A$2:$E$48,2,FALSE)</f>
        <v>Ireland</v>
      </c>
    </row>
    <row r="250" spans="1:9" x14ac:dyDescent="0.2">
      <c r="A250" s="7" t="s">
        <v>262</v>
      </c>
      <c r="B250" s="7" t="s">
        <v>10</v>
      </c>
      <c r="C250" s="8">
        <v>20</v>
      </c>
      <c r="D250" s="8" t="str">
        <f t="shared" si="3"/>
        <v>18-25</v>
      </c>
      <c r="E250" s="10">
        <v>10000</v>
      </c>
      <c r="F250" s="11">
        <v>5</v>
      </c>
      <c r="G250" s="11" t="s">
        <v>1036</v>
      </c>
      <c r="H250">
        <v>14</v>
      </c>
      <c r="I250" t="str">
        <f>VLOOKUP(H250,'Countries Taxonomy'!$A$2:$E$48,2,FALSE)</f>
        <v>Bulgaria</v>
      </c>
    </row>
    <row r="251" spans="1:9" x14ac:dyDescent="0.2">
      <c r="A251" s="7" t="s">
        <v>263</v>
      </c>
      <c r="B251" s="7" t="s">
        <v>10</v>
      </c>
      <c r="C251" s="8">
        <v>48</v>
      </c>
      <c r="D251" s="8" t="str">
        <f t="shared" si="3"/>
        <v>46-55</v>
      </c>
      <c r="E251" s="10">
        <v>70000</v>
      </c>
      <c r="F251" s="11">
        <v>0</v>
      </c>
      <c r="G251" s="11" t="s">
        <v>1034</v>
      </c>
      <c r="H251">
        <v>18</v>
      </c>
      <c r="I251" t="str">
        <f>VLOOKUP(H251,'Countries Taxonomy'!$A$2:$E$48,2,FALSE)</f>
        <v>Denmark</v>
      </c>
    </row>
    <row r="252" spans="1:9" x14ac:dyDescent="0.2">
      <c r="A252" s="7" t="s">
        <v>264</v>
      </c>
      <c r="B252" s="7" t="s">
        <v>13</v>
      </c>
      <c r="C252" s="8">
        <v>57</v>
      </c>
      <c r="D252" s="8" t="str">
        <f t="shared" si="3"/>
        <v>56-65</v>
      </c>
      <c r="E252" s="10">
        <v>100000</v>
      </c>
      <c r="F252" s="11">
        <v>5</v>
      </c>
      <c r="G252" s="11" t="s">
        <v>1038</v>
      </c>
      <c r="H252">
        <v>31</v>
      </c>
      <c r="I252" t="str">
        <f>VLOOKUP(H252,'Countries Taxonomy'!$A$2:$E$48,2,FALSE)</f>
        <v>Moldova</v>
      </c>
    </row>
    <row r="253" spans="1:9" x14ac:dyDescent="0.2">
      <c r="A253" s="7" t="s">
        <v>265</v>
      </c>
      <c r="B253" s="7" t="s">
        <v>10</v>
      </c>
      <c r="C253" s="8">
        <v>54</v>
      </c>
      <c r="D253" s="8" t="str">
        <f t="shared" si="3"/>
        <v>46-55</v>
      </c>
      <c r="E253" s="10">
        <v>130000</v>
      </c>
      <c r="F253" s="11">
        <v>4</v>
      </c>
      <c r="G253" s="11" t="s">
        <v>1036</v>
      </c>
      <c r="H253">
        <v>27</v>
      </c>
      <c r="I253" t="str">
        <f>VLOOKUP(H253,'Countries Taxonomy'!$A$2:$E$48,2,FALSE)</f>
        <v>Slovakia</v>
      </c>
    </row>
    <row r="254" spans="1:9" x14ac:dyDescent="0.2">
      <c r="A254" s="7" t="s">
        <v>266</v>
      </c>
      <c r="B254" s="7" t="s">
        <v>13</v>
      </c>
      <c r="C254" s="8">
        <v>53</v>
      </c>
      <c r="D254" s="8" t="str">
        <f t="shared" si="3"/>
        <v>46-55</v>
      </c>
      <c r="E254" s="10">
        <v>60000</v>
      </c>
      <c r="F254" s="11">
        <v>0</v>
      </c>
      <c r="G254" s="11" t="s">
        <v>1034</v>
      </c>
      <c r="H254">
        <v>16</v>
      </c>
      <c r="I254" t="str">
        <f>VLOOKUP(H254,'Countries Taxonomy'!$A$2:$E$48,2,FALSE)</f>
        <v>Portugal</v>
      </c>
    </row>
    <row r="255" spans="1:9" x14ac:dyDescent="0.2">
      <c r="A255" s="7" t="s">
        <v>267</v>
      </c>
      <c r="B255" s="7" t="s">
        <v>10</v>
      </c>
      <c r="C255" s="8">
        <v>41</v>
      </c>
      <c r="D255" s="8" t="str">
        <f t="shared" si="3"/>
        <v>36-45</v>
      </c>
      <c r="E255" s="10">
        <v>100000</v>
      </c>
      <c r="F255" s="11">
        <v>3</v>
      </c>
      <c r="G255" s="11" t="s">
        <v>1037</v>
      </c>
      <c r="H255">
        <v>40</v>
      </c>
      <c r="I255" t="str">
        <f>VLOOKUP(H255,'Countries Taxonomy'!$A$2:$E$48,2,FALSE)</f>
        <v>Andorra</v>
      </c>
    </row>
    <row r="256" spans="1:9" x14ac:dyDescent="0.2">
      <c r="A256" s="7" t="s">
        <v>268</v>
      </c>
      <c r="B256" s="7" t="s">
        <v>10</v>
      </c>
      <c r="C256" s="8">
        <v>48</v>
      </c>
      <c r="D256" s="8" t="str">
        <f t="shared" si="3"/>
        <v>46-55</v>
      </c>
      <c r="E256" s="10">
        <v>20000</v>
      </c>
      <c r="F256" s="11">
        <v>2</v>
      </c>
      <c r="G256" s="11" t="s">
        <v>1037</v>
      </c>
      <c r="H256">
        <v>1</v>
      </c>
      <c r="I256" t="str">
        <f>VLOOKUP(H256,'Countries Taxonomy'!$A$2:$E$48,2,FALSE)</f>
        <v>Ukraine</v>
      </c>
    </row>
    <row r="257" spans="1:9" x14ac:dyDescent="0.2">
      <c r="A257" s="7" t="s">
        <v>269</v>
      </c>
      <c r="B257" s="7" t="s">
        <v>10</v>
      </c>
      <c r="C257" s="8">
        <v>23</v>
      </c>
      <c r="D257" s="8" t="str">
        <f t="shared" si="3"/>
        <v>18-25</v>
      </c>
      <c r="E257" s="10">
        <v>30000</v>
      </c>
      <c r="F257" s="11">
        <v>3</v>
      </c>
      <c r="G257" s="11" t="s">
        <v>1038</v>
      </c>
      <c r="H257">
        <v>17</v>
      </c>
      <c r="I257" t="str">
        <f>VLOOKUP(H257,'Countries Taxonomy'!$A$2:$E$48,2,FALSE)</f>
        <v>Czech Republic</v>
      </c>
    </row>
    <row r="258" spans="1:9" x14ac:dyDescent="0.2">
      <c r="A258" s="7" t="s">
        <v>270</v>
      </c>
      <c r="B258" s="7" t="s">
        <v>10</v>
      </c>
      <c r="C258" s="8">
        <v>19</v>
      </c>
      <c r="D258" s="8" t="str">
        <f t="shared" si="3"/>
        <v>18-25</v>
      </c>
      <c r="E258" s="10">
        <v>20000</v>
      </c>
      <c r="F258" s="11">
        <v>1</v>
      </c>
      <c r="G258" s="11" t="s">
        <v>1038</v>
      </c>
      <c r="H258">
        <v>19</v>
      </c>
      <c r="I258" t="str">
        <f>VLOOKUP(H258,'Countries Taxonomy'!$A$2:$E$48,2,FALSE)</f>
        <v>Hungary</v>
      </c>
    </row>
    <row r="259" spans="1:9" x14ac:dyDescent="0.2">
      <c r="A259" s="7" t="s">
        <v>271</v>
      </c>
      <c r="B259" s="7" t="s">
        <v>13</v>
      </c>
      <c r="C259" s="8">
        <v>37</v>
      </c>
      <c r="D259" s="8" t="str">
        <f t="shared" ref="D259:D322" si="4">IF(C259&gt;55,"56-65",IF(C259&gt;45,"46-55",IF(C259&gt;35,"36-45",IF(C259&gt;25,"26-35",IF(C259&gt;=18,"18-25","Invalid")))))</f>
        <v>36-45</v>
      </c>
      <c r="E259" s="10">
        <v>50000</v>
      </c>
      <c r="F259" s="11">
        <v>0</v>
      </c>
      <c r="G259" s="11" t="s">
        <v>1038</v>
      </c>
      <c r="H259">
        <v>1</v>
      </c>
      <c r="I259" t="str">
        <f>VLOOKUP(H259,'Countries Taxonomy'!$A$2:$E$48,2,FALSE)</f>
        <v>Ukraine</v>
      </c>
    </row>
    <row r="260" spans="1:9" x14ac:dyDescent="0.2">
      <c r="A260" s="7" t="s">
        <v>272</v>
      </c>
      <c r="B260" s="7" t="s">
        <v>13</v>
      </c>
      <c r="C260" s="8">
        <v>45</v>
      </c>
      <c r="D260" s="8" t="str">
        <f t="shared" si="4"/>
        <v>36-45</v>
      </c>
      <c r="E260" s="10">
        <v>100000</v>
      </c>
      <c r="F260" s="11">
        <v>3</v>
      </c>
      <c r="G260" s="11" t="s">
        <v>1035</v>
      </c>
      <c r="H260">
        <v>23</v>
      </c>
      <c r="I260" t="str">
        <f>VLOOKUP(H260,'Countries Taxonomy'!$A$2:$E$48,2,FALSE)</f>
        <v>Lithuania</v>
      </c>
    </row>
    <row r="261" spans="1:9" x14ac:dyDescent="0.2">
      <c r="A261" s="7" t="s">
        <v>273</v>
      </c>
      <c r="B261" s="7" t="s">
        <v>10</v>
      </c>
      <c r="C261" s="8">
        <v>28</v>
      </c>
      <c r="D261" s="8" t="str">
        <f t="shared" si="4"/>
        <v>26-35</v>
      </c>
      <c r="E261" s="10">
        <v>150000</v>
      </c>
      <c r="F261" s="11">
        <v>0</v>
      </c>
      <c r="G261" s="11" t="s">
        <v>1034</v>
      </c>
      <c r="H261">
        <v>37</v>
      </c>
      <c r="I261" t="str">
        <f>VLOOKUP(H261,'Countries Taxonomy'!$A$2:$E$48,2,FALSE)</f>
        <v>Cyprus</v>
      </c>
    </row>
    <row r="262" spans="1:9" x14ac:dyDescent="0.2">
      <c r="A262" s="7" t="s">
        <v>274</v>
      </c>
      <c r="B262" s="7" t="s">
        <v>10</v>
      </c>
      <c r="C262" s="8">
        <v>21</v>
      </c>
      <c r="D262" s="8" t="str">
        <f t="shared" si="4"/>
        <v>18-25</v>
      </c>
      <c r="E262" s="10">
        <v>30000</v>
      </c>
      <c r="F262" s="11">
        <v>2</v>
      </c>
      <c r="G262" s="11" t="s">
        <v>1035</v>
      </c>
      <c r="H262">
        <v>2</v>
      </c>
      <c r="I262" t="str">
        <f>VLOOKUP(H262,'Countries Taxonomy'!$A$2:$E$48,2,FALSE)</f>
        <v>France</v>
      </c>
    </row>
    <row r="263" spans="1:9" x14ac:dyDescent="0.2">
      <c r="A263" s="7" t="s">
        <v>275</v>
      </c>
      <c r="B263" s="7" t="s">
        <v>13</v>
      </c>
      <c r="C263" s="8">
        <v>32</v>
      </c>
      <c r="D263" s="8" t="str">
        <f t="shared" si="4"/>
        <v>26-35</v>
      </c>
      <c r="E263" s="10">
        <v>40000</v>
      </c>
      <c r="F263" s="11">
        <v>1</v>
      </c>
      <c r="G263" s="11" t="s">
        <v>1034</v>
      </c>
      <c r="H263">
        <v>18</v>
      </c>
      <c r="I263" t="str">
        <f>VLOOKUP(H263,'Countries Taxonomy'!$A$2:$E$48,2,FALSE)</f>
        <v>Denmark</v>
      </c>
    </row>
    <row r="264" spans="1:9" x14ac:dyDescent="0.2">
      <c r="A264" s="7" t="s">
        <v>276</v>
      </c>
      <c r="B264" s="7" t="s">
        <v>10</v>
      </c>
      <c r="C264" s="8">
        <v>23</v>
      </c>
      <c r="D264" s="8" t="str">
        <f t="shared" si="4"/>
        <v>18-25</v>
      </c>
      <c r="E264" s="10">
        <v>10000</v>
      </c>
      <c r="F264" s="11">
        <v>2</v>
      </c>
      <c r="G264" s="11" t="s">
        <v>1035</v>
      </c>
      <c r="H264">
        <v>30</v>
      </c>
      <c r="I264" t="str">
        <f>VLOOKUP(H264,'Countries Taxonomy'!$A$2:$E$48,2,FALSE)</f>
        <v>Switzerland</v>
      </c>
    </row>
    <row r="265" spans="1:9" x14ac:dyDescent="0.2">
      <c r="A265" s="7" t="s">
        <v>277</v>
      </c>
      <c r="B265" s="7" t="s">
        <v>10</v>
      </c>
      <c r="C265" s="8">
        <v>47</v>
      </c>
      <c r="D265" s="8" t="str">
        <f t="shared" si="4"/>
        <v>46-55</v>
      </c>
      <c r="E265" s="10">
        <v>70000</v>
      </c>
      <c r="F265" s="11">
        <v>5</v>
      </c>
      <c r="G265" s="11" t="s">
        <v>1034</v>
      </c>
      <c r="H265">
        <v>11</v>
      </c>
      <c r="I265" t="str">
        <f>VLOOKUP(H265,'Countries Taxonomy'!$A$2:$E$48,2,FALSE)</f>
        <v>Romania</v>
      </c>
    </row>
    <row r="266" spans="1:9" x14ac:dyDescent="0.2">
      <c r="A266" s="7" t="s">
        <v>278</v>
      </c>
      <c r="B266" s="7" t="s">
        <v>10</v>
      </c>
      <c r="C266" s="8">
        <v>55</v>
      </c>
      <c r="D266" s="8" t="str">
        <f t="shared" si="4"/>
        <v>46-55</v>
      </c>
      <c r="E266" s="10">
        <v>40000</v>
      </c>
      <c r="F266" s="11">
        <v>0</v>
      </c>
      <c r="G266" s="11" t="s">
        <v>1038</v>
      </c>
      <c r="H266">
        <v>24</v>
      </c>
      <c r="I266" t="str">
        <f>VLOOKUP(H266,'Countries Taxonomy'!$A$2:$E$48,2,FALSE)</f>
        <v>Latvia</v>
      </c>
    </row>
    <row r="267" spans="1:9" x14ac:dyDescent="0.2">
      <c r="A267" s="7" t="s">
        <v>279</v>
      </c>
      <c r="B267" s="7" t="s">
        <v>13</v>
      </c>
      <c r="C267" s="8">
        <v>19</v>
      </c>
      <c r="D267" s="8" t="str">
        <f t="shared" si="4"/>
        <v>18-25</v>
      </c>
      <c r="E267" s="10">
        <v>30000</v>
      </c>
      <c r="F267" s="11">
        <v>2</v>
      </c>
      <c r="G267" s="11" t="s">
        <v>1035</v>
      </c>
      <c r="H267">
        <v>6</v>
      </c>
      <c r="I267" t="str">
        <f>VLOOKUP(H267,'Countries Taxonomy'!$A$2:$E$48,2,FALSE)</f>
        <v>Finland</v>
      </c>
    </row>
    <row r="268" spans="1:9" x14ac:dyDescent="0.2">
      <c r="A268" s="7" t="s">
        <v>280</v>
      </c>
      <c r="B268" s="7" t="s">
        <v>13</v>
      </c>
      <c r="C268" s="8">
        <v>32</v>
      </c>
      <c r="D268" s="8" t="str">
        <f t="shared" si="4"/>
        <v>26-35</v>
      </c>
      <c r="E268" s="10">
        <v>20000</v>
      </c>
      <c r="F268" s="11">
        <v>5</v>
      </c>
      <c r="G268" s="11" t="s">
        <v>1036</v>
      </c>
      <c r="H268">
        <v>11</v>
      </c>
      <c r="I268" t="str">
        <f>VLOOKUP(H268,'Countries Taxonomy'!$A$2:$E$48,2,FALSE)</f>
        <v>Romania</v>
      </c>
    </row>
    <row r="269" spans="1:9" x14ac:dyDescent="0.2">
      <c r="A269" s="7" t="s">
        <v>281</v>
      </c>
      <c r="B269" s="7" t="s">
        <v>13</v>
      </c>
      <c r="C269" s="8">
        <v>28</v>
      </c>
      <c r="D269" s="8" t="str">
        <f t="shared" si="4"/>
        <v>26-35</v>
      </c>
      <c r="E269" s="10">
        <v>100000</v>
      </c>
      <c r="F269" s="11">
        <v>5</v>
      </c>
      <c r="G269" s="11" t="s">
        <v>1034</v>
      </c>
      <c r="H269">
        <v>34</v>
      </c>
      <c r="I269" t="str">
        <f>VLOOKUP(H269,'Countries Taxonomy'!$A$2:$E$48,2,FALSE)</f>
        <v>Macedonia</v>
      </c>
    </row>
    <row r="270" spans="1:9" x14ac:dyDescent="0.2">
      <c r="A270" s="7" t="s">
        <v>282</v>
      </c>
      <c r="B270" s="7" t="s">
        <v>10</v>
      </c>
      <c r="C270" s="8">
        <v>25</v>
      </c>
      <c r="D270" s="8" t="str">
        <f t="shared" si="4"/>
        <v>18-25</v>
      </c>
      <c r="E270" s="10">
        <v>70000</v>
      </c>
      <c r="F270" s="11">
        <v>5</v>
      </c>
      <c r="G270" s="11" t="s">
        <v>1035</v>
      </c>
      <c r="H270">
        <v>22</v>
      </c>
      <c r="I270" t="str">
        <f>VLOOKUP(H270,'Countries Taxonomy'!$A$2:$E$48,2,FALSE)</f>
        <v>Ireland</v>
      </c>
    </row>
    <row r="271" spans="1:9" x14ac:dyDescent="0.2">
      <c r="A271" s="7" t="s">
        <v>283</v>
      </c>
      <c r="B271" s="7" t="s">
        <v>10</v>
      </c>
      <c r="C271" s="8">
        <v>43</v>
      </c>
      <c r="D271" s="8" t="str">
        <f t="shared" si="4"/>
        <v>36-45</v>
      </c>
      <c r="E271" s="10">
        <v>50000</v>
      </c>
      <c r="F271" s="11">
        <v>0</v>
      </c>
      <c r="G271" s="11" t="s">
        <v>1038</v>
      </c>
      <c r="H271">
        <v>13</v>
      </c>
      <c r="I271" t="str">
        <f>VLOOKUP(H271,'Countries Taxonomy'!$A$2:$E$48,2,FALSE)</f>
        <v>Greece</v>
      </c>
    </row>
    <row r="272" spans="1:9" x14ac:dyDescent="0.2">
      <c r="A272" s="7" t="s">
        <v>284</v>
      </c>
      <c r="B272" s="7" t="s">
        <v>13</v>
      </c>
      <c r="C272" s="8">
        <v>62</v>
      </c>
      <c r="D272" s="8" t="str">
        <f t="shared" si="4"/>
        <v>56-65</v>
      </c>
      <c r="E272" s="10">
        <v>10000</v>
      </c>
      <c r="F272" s="11">
        <v>2</v>
      </c>
      <c r="G272" s="11" t="s">
        <v>1035</v>
      </c>
      <c r="H272">
        <v>9</v>
      </c>
      <c r="I272" t="str">
        <f>VLOOKUP(H272,'Countries Taxonomy'!$A$2:$E$48,2,FALSE)</f>
        <v>Italy</v>
      </c>
    </row>
    <row r="273" spans="1:9" x14ac:dyDescent="0.2">
      <c r="A273" s="7" t="s">
        <v>285</v>
      </c>
      <c r="B273" s="7" t="s">
        <v>13</v>
      </c>
      <c r="C273" s="8">
        <v>61</v>
      </c>
      <c r="D273" s="8" t="str">
        <f t="shared" si="4"/>
        <v>56-65</v>
      </c>
      <c r="E273" s="10">
        <v>20000</v>
      </c>
      <c r="F273" s="11">
        <v>0</v>
      </c>
      <c r="G273" s="11" t="s">
        <v>1036</v>
      </c>
      <c r="H273">
        <v>41</v>
      </c>
      <c r="I273" t="str">
        <f>VLOOKUP(H273,'Countries Taxonomy'!$A$2:$E$48,2,FALSE)</f>
        <v>Malta</v>
      </c>
    </row>
    <row r="274" spans="1:9" x14ac:dyDescent="0.2">
      <c r="A274" s="7" t="s">
        <v>286</v>
      </c>
      <c r="B274" s="7" t="s">
        <v>13</v>
      </c>
      <c r="C274" s="8">
        <v>22</v>
      </c>
      <c r="D274" s="8" t="str">
        <f t="shared" si="4"/>
        <v>18-25</v>
      </c>
      <c r="E274" s="10">
        <v>10000</v>
      </c>
      <c r="F274" s="11">
        <v>4</v>
      </c>
      <c r="G274" s="11" t="s">
        <v>1037</v>
      </c>
      <c r="H274">
        <v>27</v>
      </c>
      <c r="I274" t="str">
        <f>VLOOKUP(H274,'Countries Taxonomy'!$A$2:$E$48,2,FALSE)</f>
        <v>Slovakia</v>
      </c>
    </row>
    <row r="275" spans="1:9" x14ac:dyDescent="0.2">
      <c r="A275" s="7" t="s">
        <v>287</v>
      </c>
      <c r="B275" s="7" t="s">
        <v>13</v>
      </c>
      <c r="C275" s="8">
        <v>23</v>
      </c>
      <c r="D275" s="8" t="str">
        <f t="shared" si="4"/>
        <v>18-25</v>
      </c>
      <c r="E275" s="10">
        <v>20000</v>
      </c>
      <c r="F275" s="11">
        <v>0</v>
      </c>
      <c r="G275" s="11" t="s">
        <v>1036</v>
      </c>
      <c r="H275">
        <v>20</v>
      </c>
      <c r="I275" t="str">
        <f>VLOOKUP(H275,'Countries Taxonomy'!$A$2:$E$48,2,FALSE)</f>
        <v>Serbia</v>
      </c>
    </row>
    <row r="276" spans="1:9" x14ac:dyDescent="0.2">
      <c r="A276" s="7" t="s">
        <v>288</v>
      </c>
      <c r="B276" s="7" t="s">
        <v>10</v>
      </c>
      <c r="C276" s="8">
        <v>43</v>
      </c>
      <c r="D276" s="8" t="str">
        <f t="shared" si="4"/>
        <v>36-45</v>
      </c>
      <c r="E276" s="10">
        <v>30000</v>
      </c>
      <c r="F276" s="11">
        <v>0</v>
      </c>
      <c r="G276" s="11" t="s">
        <v>1034</v>
      </c>
      <c r="H276">
        <v>35</v>
      </c>
      <c r="I276" t="str">
        <f>VLOOKUP(H276,'Countries Taxonomy'!$A$2:$E$48,2,FALSE)</f>
        <v>Slovenia</v>
      </c>
    </row>
    <row r="277" spans="1:9" x14ac:dyDescent="0.2">
      <c r="A277" s="7" t="s">
        <v>289</v>
      </c>
      <c r="B277" s="7" t="s">
        <v>13</v>
      </c>
      <c r="C277" s="8">
        <v>21</v>
      </c>
      <c r="D277" s="8" t="str">
        <f t="shared" si="4"/>
        <v>18-25</v>
      </c>
      <c r="E277" s="10">
        <v>90000</v>
      </c>
      <c r="F277" s="11">
        <v>1</v>
      </c>
      <c r="G277" s="11" t="s">
        <v>1038</v>
      </c>
      <c r="H277">
        <v>5</v>
      </c>
      <c r="I277" t="str">
        <f>VLOOKUP(H277,'Countries Taxonomy'!$A$2:$E$48,2,FALSE)</f>
        <v>Germany</v>
      </c>
    </row>
    <row r="278" spans="1:9" x14ac:dyDescent="0.2">
      <c r="A278" s="7" t="s">
        <v>290</v>
      </c>
      <c r="B278" s="7" t="s">
        <v>10</v>
      </c>
      <c r="C278" s="8">
        <v>36</v>
      </c>
      <c r="D278" s="8" t="str">
        <f t="shared" si="4"/>
        <v>36-45</v>
      </c>
      <c r="E278" s="10">
        <v>10000</v>
      </c>
      <c r="F278" s="11">
        <v>2</v>
      </c>
      <c r="G278" s="11" t="s">
        <v>1035</v>
      </c>
      <c r="H278">
        <v>47</v>
      </c>
      <c r="I278" t="str">
        <f>VLOOKUP(H278,'Countries Taxonomy'!$A$2:$E$48,2,FALSE)</f>
        <v>Vatican City</v>
      </c>
    </row>
    <row r="279" spans="1:9" x14ac:dyDescent="0.2">
      <c r="A279" s="7" t="s">
        <v>291</v>
      </c>
      <c r="B279" s="7" t="s">
        <v>13</v>
      </c>
      <c r="C279" s="8">
        <v>37</v>
      </c>
      <c r="D279" s="8" t="str">
        <f t="shared" si="4"/>
        <v>36-45</v>
      </c>
      <c r="E279" s="10">
        <v>10000</v>
      </c>
      <c r="F279" s="11">
        <v>2</v>
      </c>
      <c r="G279" s="11" t="s">
        <v>1036</v>
      </c>
      <c r="H279">
        <v>6</v>
      </c>
      <c r="I279" t="str">
        <f>VLOOKUP(H279,'Countries Taxonomy'!$A$2:$E$48,2,FALSE)</f>
        <v>Finland</v>
      </c>
    </row>
    <row r="280" spans="1:9" x14ac:dyDescent="0.2">
      <c r="A280" s="7" t="s">
        <v>292</v>
      </c>
      <c r="B280" s="7" t="s">
        <v>10</v>
      </c>
      <c r="C280" s="8">
        <v>50</v>
      </c>
      <c r="D280" s="8" t="str">
        <f t="shared" si="4"/>
        <v>46-55</v>
      </c>
      <c r="E280" s="10">
        <v>100000</v>
      </c>
      <c r="F280" s="11">
        <v>0</v>
      </c>
      <c r="G280" s="11" t="s">
        <v>1036</v>
      </c>
      <c r="H280">
        <v>31</v>
      </c>
      <c r="I280" t="str">
        <f>VLOOKUP(H280,'Countries Taxonomy'!$A$2:$E$48,2,FALSE)</f>
        <v>Moldova</v>
      </c>
    </row>
    <row r="281" spans="1:9" x14ac:dyDescent="0.2">
      <c r="A281" s="7" t="s">
        <v>293</v>
      </c>
      <c r="B281" s="7" t="s">
        <v>13</v>
      </c>
      <c r="C281" s="8">
        <v>37</v>
      </c>
      <c r="D281" s="8" t="str">
        <f t="shared" si="4"/>
        <v>36-45</v>
      </c>
      <c r="E281" s="10">
        <v>30000</v>
      </c>
      <c r="F281" s="11">
        <v>1</v>
      </c>
      <c r="G281" s="11" t="s">
        <v>1034</v>
      </c>
      <c r="H281">
        <v>42</v>
      </c>
      <c r="I281" t="str">
        <f>VLOOKUP(H281,'Countries Taxonomy'!$A$2:$E$48,2,FALSE)</f>
        <v>Liechtenstein</v>
      </c>
    </row>
    <row r="282" spans="1:9" x14ac:dyDescent="0.2">
      <c r="A282" s="7" t="s">
        <v>294</v>
      </c>
      <c r="B282" s="7" t="s">
        <v>13</v>
      </c>
      <c r="C282" s="8">
        <v>29</v>
      </c>
      <c r="D282" s="8" t="str">
        <f t="shared" si="4"/>
        <v>26-35</v>
      </c>
      <c r="E282" s="10">
        <v>10000</v>
      </c>
      <c r="F282" s="11">
        <v>3</v>
      </c>
      <c r="G282" s="11" t="s">
        <v>1037</v>
      </c>
      <c r="H282">
        <v>28</v>
      </c>
      <c r="I282" t="str">
        <f>VLOOKUP(H282,'Countries Taxonomy'!$A$2:$E$48,2,FALSE)</f>
        <v>Estonia</v>
      </c>
    </row>
    <row r="283" spans="1:9" x14ac:dyDescent="0.2">
      <c r="A283" s="7" t="s">
        <v>295</v>
      </c>
      <c r="B283" s="7" t="s">
        <v>13</v>
      </c>
      <c r="C283" s="8">
        <v>64</v>
      </c>
      <c r="D283" s="8" t="str">
        <f t="shared" si="4"/>
        <v>56-65</v>
      </c>
      <c r="E283" s="10">
        <v>20000</v>
      </c>
      <c r="F283" s="11">
        <v>1</v>
      </c>
      <c r="G283" s="11" t="s">
        <v>1035</v>
      </c>
      <c r="H283">
        <v>43</v>
      </c>
      <c r="I283" t="str">
        <f>VLOOKUP(H283,'Countries Taxonomy'!$A$2:$E$48,2,FALSE)</f>
        <v>Guernsey</v>
      </c>
    </row>
    <row r="284" spans="1:9" x14ac:dyDescent="0.2">
      <c r="A284" s="7" t="s">
        <v>296</v>
      </c>
      <c r="B284" s="7" t="s">
        <v>13</v>
      </c>
      <c r="C284" s="8">
        <v>18</v>
      </c>
      <c r="D284" s="8" t="str">
        <f t="shared" si="4"/>
        <v>18-25</v>
      </c>
      <c r="E284" s="10">
        <v>10000</v>
      </c>
      <c r="F284" s="11">
        <v>0</v>
      </c>
      <c r="G284" s="11" t="s">
        <v>1037</v>
      </c>
      <c r="H284">
        <v>33</v>
      </c>
      <c r="I284" t="str">
        <f>VLOOKUP(H284,'Countries Taxonomy'!$A$2:$E$48,2,FALSE)</f>
        <v>Albania</v>
      </c>
    </row>
    <row r="285" spans="1:9" x14ac:dyDescent="0.2">
      <c r="A285" s="7" t="s">
        <v>297</v>
      </c>
      <c r="B285" s="7" t="s">
        <v>10</v>
      </c>
      <c r="C285" s="8">
        <v>43</v>
      </c>
      <c r="D285" s="8" t="str">
        <f t="shared" si="4"/>
        <v>36-45</v>
      </c>
      <c r="E285" s="10">
        <v>70000</v>
      </c>
      <c r="F285" s="11">
        <v>5</v>
      </c>
      <c r="G285" s="11" t="s">
        <v>1035</v>
      </c>
      <c r="H285">
        <v>46</v>
      </c>
      <c r="I285" t="str">
        <f>VLOOKUP(H285,'Countries Taxonomy'!$A$2:$E$48,2,FALSE)</f>
        <v>Monaco</v>
      </c>
    </row>
    <row r="286" spans="1:9" x14ac:dyDescent="0.2">
      <c r="A286" s="7" t="s">
        <v>298</v>
      </c>
      <c r="B286" s="7" t="s">
        <v>13</v>
      </c>
      <c r="C286" s="8">
        <v>31</v>
      </c>
      <c r="D286" s="8" t="str">
        <f t="shared" si="4"/>
        <v>26-35</v>
      </c>
      <c r="E286" s="10">
        <v>10000</v>
      </c>
      <c r="F286" s="11">
        <v>1</v>
      </c>
      <c r="G286" s="11" t="s">
        <v>1035</v>
      </c>
      <c r="H286">
        <v>21</v>
      </c>
      <c r="I286" t="str">
        <f>VLOOKUP(H286,'Countries Taxonomy'!$A$2:$E$48,2,FALSE)</f>
        <v>Austria</v>
      </c>
    </row>
    <row r="287" spans="1:9" x14ac:dyDescent="0.2">
      <c r="A287" s="7" t="s">
        <v>299</v>
      </c>
      <c r="B287" s="7" t="s">
        <v>10</v>
      </c>
      <c r="C287" s="8">
        <v>55</v>
      </c>
      <c r="D287" s="8" t="str">
        <f t="shared" si="4"/>
        <v>46-55</v>
      </c>
      <c r="E287" s="10">
        <v>60000</v>
      </c>
      <c r="F287" s="11">
        <v>1</v>
      </c>
      <c r="G287" s="11" t="s">
        <v>1035</v>
      </c>
      <c r="H287">
        <v>28</v>
      </c>
      <c r="I287" t="str">
        <f>VLOOKUP(H287,'Countries Taxonomy'!$A$2:$E$48,2,FALSE)</f>
        <v>Estonia</v>
      </c>
    </row>
    <row r="288" spans="1:9" x14ac:dyDescent="0.2">
      <c r="A288" s="7" t="s">
        <v>300</v>
      </c>
      <c r="B288" s="7" t="s">
        <v>10</v>
      </c>
      <c r="C288" s="8">
        <v>54</v>
      </c>
      <c r="D288" s="8" t="str">
        <f t="shared" si="4"/>
        <v>46-55</v>
      </c>
      <c r="E288" s="10">
        <v>100000</v>
      </c>
      <c r="F288" s="11">
        <v>1</v>
      </c>
      <c r="G288" s="11" t="s">
        <v>1034</v>
      </c>
      <c r="H288">
        <v>39</v>
      </c>
      <c r="I288" t="str">
        <f>VLOOKUP(H288,'Countries Taxonomy'!$A$2:$E$48,2,FALSE)</f>
        <v>Faroe Is.</v>
      </c>
    </row>
    <row r="289" spans="1:9" x14ac:dyDescent="0.2">
      <c r="A289" s="7" t="s">
        <v>301</v>
      </c>
      <c r="B289" s="7" t="s">
        <v>10</v>
      </c>
      <c r="C289" s="8">
        <v>28</v>
      </c>
      <c r="D289" s="8" t="str">
        <f t="shared" si="4"/>
        <v>26-35</v>
      </c>
      <c r="E289" s="10">
        <v>30000</v>
      </c>
      <c r="F289" s="11">
        <v>3</v>
      </c>
      <c r="G289" s="11" t="s">
        <v>1038</v>
      </c>
      <c r="H289">
        <v>8</v>
      </c>
      <c r="I289" t="str">
        <f>VLOOKUP(H289,'Countries Taxonomy'!$A$2:$E$48,2,FALSE)</f>
        <v>Poland</v>
      </c>
    </row>
    <row r="290" spans="1:9" x14ac:dyDescent="0.2">
      <c r="A290" s="7" t="s">
        <v>302</v>
      </c>
      <c r="B290" s="7" t="s">
        <v>10</v>
      </c>
      <c r="C290" s="8">
        <v>53</v>
      </c>
      <c r="D290" s="8" t="str">
        <f t="shared" si="4"/>
        <v>46-55</v>
      </c>
      <c r="E290" s="10">
        <v>130000</v>
      </c>
      <c r="F290" s="11">
        <v>0</v>
      </c>
      <c r="G290" s="11" t="s">
        <v>1038</v>
      </c>
      <c r="H290">
        <v>39</v>
      </c>
      <c r="I290" t="str">
        <f>VLOOKUP(H290,'Countries Taxonomy'!$A$2:$E$48,2,FALSE)</f>
        <v>Faroe Is.</v>
      </c>
    </row>
    <row r="291" spans="1:9" x14ac:dyDescent="0.2">
      <c r="A291" s="7" t="s">
        <v>303</v>
      </c>
      <c r="B291" s="7" t="s">
        <v>13</v>
      </c>
      <c r="C291" s="8">
        <v>30</v>
      </c>
      <c r="D291" s="8" t="str">
        <f t="shared" si="4"/>
        <v>26-35</v>
      </c>
      <c r="E291" s="10">
        <v>30000</v>
      </c>
      <c r="F291" s="11">
        <v>3</v>
      </c>
      <c r="G291" s="11" t="s">
        <v>1036</v>
      </c>
      <c r="H291">
        <v>7</v>
      </c>
      <c r="I291" t="str">
        <f>VLOOKUP(H291,'Countries Taxonomy'!$A$2:$E$48,2,FALSE)</f>
        <v>Norway</v>
      </c>
    </row>
    <row r="292" spans="1:9" x14ac:dyDescent="0.2">
      <c r="A292" s="7" t="s">
        <v>304</v>
      </c>
      <c r="B292" s="7" t="s">
        <v>10</v>
      </c>
      <c r="C292" s="8">
        <v>60</v>
      </c>
      <c r="D292" s="8" t="str">
        <f t="shared" si="4"/>
        <v>56-65</v>
      </c>
      <c r="E292" s="10">
        <v>60000</v>
      </c>
      <c r="F292" s="11">
        <v>1</v>
      </c>
      <c r="G292" s="11" t="s">
        <v>1035</v>
      </c>
      <c r="H292">
        <v>1</v>
      </c>
      <c r="I292" t="str">
        <f>VLOOKUP(H292,'Countries Taxonomy'!$A$2:$E$48,2,FALSE)</f>
        <v>Ukraine</v>
      </c>
    </row>
    <row r="293" spans="1:9" x14ac:dyDescent="0.2">
      <c r="A293" s="7" t="s">
        <v>305</v>
      </c>
      <c r="B293" s="7" t="s">
        <v>10</v>
      </c>
      <c r="C293" s="8">
        <v>20</v>
      </c>
      <c r="D293" s="8" t="str">
        <f t="shared" si="4"/>
        <v>18-25</v>
      </c>
      <c r="E293" s="10">
        <v>40000</v>
      </c>
      <c r="F293" s="11">
        <v>0</v>
      </c>
      <c r="G293" s="11" t="s">
        <v>1034</v>
      </c>
      <c r="H293">
        <v>8</v>
      </c>
      <c r="I293" t="str">
        <f>VLOOKUP(H293,'Countries Taxonomy'!$A$2:$E$48,2,FALSE)</f>
        <v>Poland</v>
      </c>
    </row>
    <row r="294" spans="1:9" x14ac:dyDescent="0.2">
      <c r="A294" s="7" t="s">
        <v>306</v>
      </c>
      <c r="B294" s="7" t="s">
        <v>10</v>
      </c>
      <c r="C294" s="8">
        <v>50</v>
      </c>
      <c r="D294" s="8" t="str">
        <f t="shared" si="4"/>
        <v>46-55</v>
      </c>
      <c r="E294" s="10">
        <v>40000</v>
      </c>
      <c r="F294" s="11">
        <v>1</v>
      </c>
      <c r="G294" s="11" t="s">
        <v>1034</v>
      </c>
      <c r="H294">
        <v>1</v>
      </c>
      <c r="I294" t="str">
        <f>VLOOKUP(H294,'Countries Taxonomy'!$A$2:$E$48,2,FALSE)</f>
        <v>Ukraine</v>
      </c>
    </row>
    <row r="295" spans="1:9" x14ac:dyDescent="0.2">
      <c r="A295" s="7" t="s">
        <v>307</v>
      </c>
      <c r="B295" s="7" t="s">
        <v>13</v>
      </c>
      <c r="C295" s="8">
        <v>23</v>
      </c>
      <c r="D295" s="8" t="str">
        <f t="shared" si="4"/>
        <v>18-25</v>
      </c>
      <c r="E295" s="10">
        <v>10000</v>
      </c>
      <c r="F295" s="11">
        <v>1</v>
      </c>
      <c r="G295" s="11" t="s">
        <v>1036</v>
      </c>
      <c r="H295">
        <v>31</v>
      </c>
      <c r="I295" t="str">
        <f>VLOOKUP(H295,'Countries Taxonomy'!$A$2:$E$48,2,FALSE)</f>
        <v>Moldova</v>
      </c>
    </row>
    <row r="296" spans="1:9" x14ac:dyDescent="0.2">
      <c r="A296" s="7" t="s">
        <v>308</v>
      </c>
      <c r="B296" s="7" t="s">
        <v>13</v>
      </c>
      <c r="C296" s="8">
        <v>27</v>
      </c>
      <c r="D296" s="8" t="str">
        <f t="shared" si="4"/>
        <v>26-35</v>
      </c>
      <c r="E296" s="10">
        <v>20000</v>
      </c>
      <c r="F296" s="11">
        <v>0</v>
      </c>
      <c r="G296" s="11" t="s">
        <v>1035</v>
      </c>
      <c r="H296">
        <v>19</v>
      </c>
      <c r="I296" t="str">
        <f>VLOOKUP(H296,'Countries Taxonomy'!$A$2:$E$48,2,FALSE)</f>
        <v>Hungary</v>
      </c>
    </row>
    <row r="297" spans="1:9" x14ac:dyDescent="0.2">
      <c r="A297" s="7" t="s">
        <v>309</v>
      </c>
      <c r="B297" s="7" t="s">
        <v>13</v>
      </c>
      <c r="C297" s="8">
        <v>22</v>
      </c>
      <c r="D297" s="8" t="str">
        <f t="shared" si="4"/>
        <v>18-25</v>
      </c>
      <c r="E297" s="10">
        <v>110000</v>
      </c>
      <c r="F297" s="11">
        <v>0</v>
      </c>
      <c r="G297" s="11" t="s">
        <v>1035</v>
      </c>
      <c r="H297">
        <v>20</v>
      </c>
      <c r="I297" t="str">
        <f>VLOOKUP(H297,'Countries Taxonomy'!$A$2:$E$48,2,FALSE)</f>
        <v>Serbia</v>
      </c>
    </row>
    <row r="298" spans="1:9" x14ac:dyDescent="0.2">
      <c r="A298" s="7" t="s">
        <v>310</v>
      </c>
      <c r="B298" s="7" t="s">
        <v>13</v>
      </c>
      <c r="C298" s="8">
        <v>40</v>
      </c>
      <c r="D298" s="8" t="str">
        <f t="shared" si="4"/>
        <v>36-45</v>
      </c>
      <c r="E298" s="10">
        <v>60000</v>
      </c>
      <c r="F298" s="11">
        <v>2</v>
      </c>
      <c r="G298" s="11" t="s">
        <v>1034</v>
      </c>
      <c r="H298">
        <v>9</v>
      </c>
      <c r="I298" t="str">
        <f>VLOOKUP(H298,'Countries Taxonomy'!$A$2:$E$48,2,FALSE)</f>
        <v>Italy</v>
      </c>
    </row>
    <row r="299" spans="1:9" x14ac:dyDescent="0.2">
      <c r="A299" s="7" t="s">
        <v>311</v>
      </c>
      <c r="B299" s="7" t="s">
        <v>10</v>
      </c>
      <c r="C299" s="8">
        <v>27</v>
      </c>
      <c r="D299" s="8" t="str">
        <f t="shared" si="4"/>
        <v>26-35</v>
      </c>
      <c r="E299" s="10">
        <v>100000</v>
      </c>
      <c r="F299" s="11">
        <v>1</v>
      </c>
      <c r="G299" s="11" t="s">
        <v>1038</v>
      </c>
      <c r="H299">
        <v>37</v>
      </c>
      <c r="I299" t="str">
        <f>VLOOKUP(H299,'Countries Taxonomy'!$A$2:$E$48,2,FALSE)</f>
        <v>Cyprus</v>
      </c>
    </row>
    <row r="300" spans="1:9" x14ac:dyDescent="0.2">
      <c r="A300" s="7" t="s">
        <v>312</v>
      </c>
      <c r="B300" s="7" t="s">
        <v>10</v>
      </c>
      <c r="C300" s="8">
        <v>61</v>
      </c>
      <c r="D300" s="8" t="str">
        <f t="shared" si="4"/>
        <v>56-65</v>
      </c>
      <c r="E300" s="10">
        <v>90000</v>
      </c>
      <c r="F300" s="11">
        <v>4</v>
      </c>
      <c r="G300" s="11" t="s">
        <v>1036</v>
      </c>
      <c r="H300">
        <v>24</v>
      </c>
      <c r="I300" t="str">
        <f>VLOOKUP(H300,'Countries Taxonomy'!$A$2:$E$48,2,FALSE)</f>
        <v>Latvia</v>
      </c>
    </row>
    <row r="301" spans="1:9" x14ac:dyDescent="0.2">
      <c r="A301" s="7" t="s">
        <v>313</v>
      </c>
      <c r="B301" s="7" t="s">
        <v>13</v>
      </c>
      <c r="C301" s="8">
        <v>19</v>
      </c>
      <c r="D301" s="8" t="str">
        <f t="shared" si="4"/>
        <v>18-25</v>
      </c>
      <c r="E301" s="10">
        <v>30000</v>
      </c>
      <c r="F301" s="11">
        <v>2</v>
      </c>
      <c r="G301" s="11" t="s">
        <v>1035</v>
      </c>
      <c r="H301">
        <v>10</v>
      </c>
      <c r="I301" t="str">
        <f>VLOOKUP(H301,'Countries Taxonomy'!$A$2:$E$48,2,FALSE)</f>
        <v>United Kingdom</v>
      </c>
    </row>
    <row r="302" spans="1:9" x14ac:dyDescent="0.2">
      <c r="A302" s="7" t="s">
        <v>314</v>
      </c>
      <c r="B302" s="7" t="s">
        <v>10</v>
      </c>
      <c r="C302" s="8">
        <v>30</v>
      </c>
      <c r="D302" s="8" t="str">
        <f t="shared" si="4"/>
        <v>26-35</v>
      </c>
      <c r="E302" s="10">
        <v>10000</v>
      </c>
      <c r="F302" s="11">
        <v>5</v>
      </c>
      <c r="G302" s="11" t="s">
        <v>1036</v>
      </c>
      <c r="H302">
        <v>29</v>
      </c>
      <c r="I302" t="str">
        <f>VLOOKUP(H302,'Countries Taxonomy'!$A$2:$E$48,2,FALSE)</f>
        <v>Netherlands</v>
      </c>
    </row>
    <row r="303" spans="1:9" x14ac:dyDescent="0.2">
      <c r="A303" s="7" t="s">
        <v>315</v>
      </c>
      <c r="B303" s="7" t="s">
        <v>10</v>
      </c>
      <c r="C303" s="8">
        <v>57</v>
      </c>
      <c r="D303" s="8" t="str">
        <f t="shared" si="4"/>
        <v>56-65</v>
      </c>
      <c r="E303" s="10">
        <v>40000</v>
      </c>
      <c r="F303" s="11">
        <v>0</v>
      </c>
      <c r="G303" s="11" t="s">
        <v>1034</v>
      </c>
      <c r="H303">
        <v>24</v>
      </c>
      <c r="I303" t="str">
        <f>VLOOKUP(H303,'Countries Taxonomy'!$A$2:$E$48,2,FALSE)</f>
        <v>Latvia</v>
      </c>
    </row>
    <row r="304" spans="1:9" x14ac:dyDescent="0.2">
      <c r="A304" s="7" t="s">
        <v>316</v>
      </c>
      <c r="B304" s="7" t="s">
        <v>10</v>
      </c>
      <c r="C304" s="8">
        <v>19</v>
      </c>
      <c r="D304" s="8" t="str">
        <f t="shared" si="4"/>
        <v>18-25</v>
      </c>
      <c r="E304" s="10">
        <v>30000</v>
      </c>
      <c r="F304" s="11">
        <v>1</v>
      </c>
      <c r="G304" s="11" t="s">
        <v>1034</v>
      </c>
      <c r="H304">
        <v>44</v>
      </c>
      <c r="I304" t="str">
        <f>VLOOKUP(H304,'Countries Taxonomy'!$A$2:$E$48,2,FALSE)</f>
        <v>San Marino</v>
      </c>
    </row>
    <row r="305" spans="1:9" x14ac:dyDescent="0.2">
      <c r="A305" s="7" t="s">
        <v>317</v>
      </c>
      <c r="B305" s="7" t="s">
        <v>13</v>
      </c>
      <c r="C305" s="8">
        <v>37</v>
      </c>
      <c r="D305" s="8" t="str">
        <f t="shared" si="4"/>
        <v>36-45</v>
      </c>
      <c r="E305" s="10">
        <v>30000</v>
      </c>
      <c r="F305" s="11">
        <v>1</v>
      </c>
      <c r="G305" s="11" t="s">
        <v>1034</v>
      </c>
      <c r="H305">
        <v>9</v>
      </c>
      <c r="I305" t="str">
        <f>VLOOKUP(H305,'Countries Taxonomy'!$A$2:$E$48,2,FALSE)</f>
        <v>Italy</v>
      </c>
    </row>
    <row r="306" spans="1:9" x14ac:dyDescent="0.2">
      <c r="A306" s="7" t="s">
        <v>318</v>
      </c>
      <c r="B306" s="7" t="s">
        <v>13</v>
      </c>
      <c r="C306" s="8">
        <v>18</v>
      </c>
      <c r="D306" s="8" t="str">
        <f t="shared" si="4"/>
        <v>18-25</v>
      </c>
      <c r="E306" s="10">
        <v>80000</v>
      </c>
      <c r="F306" s="11">
        <v>4</v>
      </c>
      <c r="G306" s="11" t="s">
        <v>1038</v>
      </c>
      <c r="H306">
        <v>15</v>
      </c>
      <c r="I306" t="str">
        <f>VLOOKUP(H306,'Countries Taxonomy'!$A$2:$E$48,2,FALSE)</f>
        <v>Iceland</v>
      </c>
    </row>
    <row r="307" spans="1:9" x14ac:dyDescent="0.2">
      <c r="A307" s="7" t="s">
        <v>319</v>
      </c>
      <c r="B307" s="7" t="s">
        <v>10</v>
      </c>
      <c r="C307" s="8">
        <v>54</v>
      </c>
      <c r="D307" s="8" t="str">
        <f t="shared" si="4"/>
        <v>46-55</v>
      </c>
      <c r="E307" s="10">
        <v>10000</v>
      </c>
      <c r="F307" s="11">
        <v>2</v>
      </c>
      <c r="G307" s="11" t="s">
        <v>1037</v>
      </c>
      <c r="H307">
        <v>3</v>
      </c>
      <c r="I307" t="str">
        <f>VLOOKUP(H307,'Countries Taxonomy'!$A$2:$E$48,2,FALSE)</f>
        <v>Spain</v>
      </c>
    </row>
    <row r="308" spans="1:9" x14ac:dyDescent="0.2">
      <c r="A308" s="7" t="s">
        <v>320</v>
      </c>
      <c r="B308" s="7" t="s">
        <v>13</v>
      </c>
      <c r="C308" s="8">
        <v>26</v>
      </c>
      <c r="D308" s="8" t="str">
        <f t="shared" si="4"/>
        <v>26-35</v>
      </c>
      <c r="E308" s="10">
        <v>90000</v>
      </c>
      <c r="F308" s="11">
        <v>2</v>
      </c>
      <c r="G308" s="11" t="s">
        <v>1034</v>
      </c>
      <c r="H308">
        <v>41</v>
      </c>
      <c r="I308" t="str">
        <f>VLOOKUP(H308,'Countries Taxonomy'!$A$2:$E$48,2,FALSE)</f>
        <v>Malta</v>
      </c>
    </row>
    <row r="309" spans="1:9" x14ac:dyDescent="0.2">
      <c r="A309" s="7" t="s">
        <v>321</v>
      </c>
      <c r="B309" s="7" t="s">
        <v>13</v>
      </c>
      <c r="C309" s="8">
        <v>34</v>
      </c>
      <c r="D309" s="8" t="str">
        <f t="shared" si="4"/>
        <v>26-35</v>
      </c>
      <c r="E309" s="10">
        <v>10000</v>
      </c>
      <c r="F309" s="11">
        <v>2</v>
      </c>
      <c r="G309" s="11" t="s">
        <v>1034</v>
      </c>
      <c r="H309">
        <v>32</v>
      </c>
      <c r="I309" t="str">
        <f>VLOOKUP(H309,'Countries Taxonomy'!$A$2:$E$48,2,FALSE)</f>
        <v>Belgium</v>
      </c>
    </row>
    <row r="310" spans="1:9" x14ac:dyDescent="0.2">
      <c r="A310" s="7" t="s">
        <v>322</v>
      </c>
      <c r="B310" s="7" t="s">
        <v>13</v>
      </c>
      <c r="C310" s="8">
        <v>26</v>
      </c>
      <c r="D310" s="8" t="str">
        <f t="shared" si="4"/>
        <v>26-35</v>
      </c>
      <c r="E310" s="10">
        <v>40000</v>
      </c>
      <c r="F310" s="11">
        <v>2</v>
      </c>
      <c r="G310" s="11" t="s">
        <v>1035</v>
      </c>
      <c r="H310">
        <v>6</v>
      </c>
      <c r="I310" t="str">
        <f>VLOOKUP(H310,'Countries Taxonomy'!$A$2:$E$48,2,FALSE)</f>
        <v>Finland</v>
      </c>
    </row>
    <row r="311" spans="1:9" x14ac:dyDescent="0.2">
      <c r="A311" s="7" t="s">
        <v>323</v>
      </c>
      <c r="B311" s="7" t="s">
        <v>13</v>
      </c>
      <c r="C311" s="8">
        <v>28</v>
      </c>
      <c r="D311" s="8" t="str">
        <f t="shared" si="4"/>
        <v>26-35</v>
      </c>
      <c r="E311" s="10">
        <v>20000</v>
      </c>
      <c r="F311" s="11">
        <v>2</v>
      </c>
      <c r="G311" s="11" t="s">
        <v>1035</v>
      </c>
      <c r="H311">
        <v>21</v>
      </c>
      <c r="I311" t="str">
        <f>VLOOKUP(H311,'Countries Taxonomy'!$A$2:$E$48,2,FALSE)</f>
        <v>Austria</v>
      </c>
    </row>
    <row r="312" spans="1:9" x14ac:dyDescent="0.2">
      <c r="A312" s="7" t="s">
        <v>324</v>
      </c>
      <c r="B312" s="7" t="s">
        <v>13</v>
      </c>
      <c r="C312" s="8">
        <v>32</v>
      </c>
      <c r="D312" s="8" t="str">
        <f t="shared" si="4"/>
        <v>26-35</v>
      </c>
      <c r="E312" s="10">
        <v>120000</v>
      </c>
      <c r="F312" s="11">
        <v>4</v>
      </c>
      <c r="G312" s="11" t="s">
        <v>1034</v>
      </c>
      <c r="H312">
        <v>12</v>
      </c>
      <c r="I312" t="str">
        <f>VLOOKUP(H312,'Countries Taxonomy'!$A$2:$E$48,2,FALSE)</f>
        <v>Belarus</v>
      </c>
    </row>
    <row r="313" spans="1:9" x14ac:dyDescent="0.2">
      <c r="A313" s="7" t="s">
        <v>325</v>
      </c>
      <c r="B313" s="7" t="s">
        <v>10</v>
      </c>
      <c r="C313" s="8">
        <v>41</v>
      </c>
      <c r="D313" s="8" t="str">
        <f t="shared" si="4"/>
        <v>36-45</v>
      </c>
      <c r="E313" s="10">
        <v>60000</v>
      </c>
      <c r="F313" s="11">
        <v>1</v>
      </c>
      <c r="G313" s="11" t="s">
        <v>1035</v>
      </c>
      <c r="H313">
        <v>35</v>
      </c>
      <c r="I313" t="str">
        <f>VLOOKUP(H313,'Countries Taxonomy'!$A$2:$E$48,2,FALSE)</f>
        <v>Slovenia</v>
      </c>
    </row>
    <row r="314" spans="1:9" x14ac:dyDescent="0.2">
      <c r="A314" s="7" t="s">
        <v>326</v>
      </c>
      <c r="B314" s="7" t="s">
        <v>13</v>
      </c>
      <c r="C314" s="8">
        <v>55</v>
      </c>
      <c r="D314" s="8" t="str">
        <f t="shared" si="4"/>
        <v>46-55</v>
      </c>
      <c r="E314" s="10">
        <v>20000</v>
      </c>
      <c r="F314" s="11">
        <v>4</v>
      </c>
      <c r="G314" s="11" t="s">
        <v>1036</v>
      </c>
      <c r="H314">
        <v>38</v>
      </c>
      <c r="I314" t="str">
        <f>VLOOKUP(H314,'Countries Taxonomy'!$A$2:$E$48,2,FALSE)</f>
        <v>Luxembourg</v>
      </c>
    </row>
    <row r="315" spans="1:9" x14ac:dyDescent="0.2">
      <c r="A315" s="7" t="s">
        <v>327</v>
      </c>
      <c r="B315" s="7" t="s">
        <v>10</v>
      </c>
      <c r="C315" s="8">
        <v>52</v>
      </c>
      <c r="D315" s="8" t="str">
        <f t="shared" si="4"/>
        <v>46-55</v>
      </c>
      <c r="E315" s="10">
        <v>40000</v>
      </c>
      <c r="F315" s="11">
        <v>3</v>
      </c>
      <c r="G315" s="11" t="s">
        <v>1037</v>
      </c>
      <c r="H315">
        <v>46</v>
      </c>
      <c r="I315" t="str">
        <f>VLOOKUP(H315,'Countries Taxonomy'!$A$2:$E$48,2,FALSE)</f>
        <v>Monaco</v>
      </c>
    </row>
    <row r="316" spans="1:9" x14ac:dyDescent="0.2">
      <c r="A316" s="7" t="s">
        <v>328</v>
      </c>
      <c r="B316" s="7" t="s">
        <v>10</v>
      </c>
      <c r="C316" s="8">
        <v>47</v>
      </c>
      <c r="D316" s="8" t="str">
        <f t="shared" si="4"/>
        <v>46-55</v>
      </c>
      <c r="E316" s="10">
        <v>80000</v>
      </c>
      <c r="F316" s="11">
        <v>5</v>
      </c>
      <c r="G316" s="11" t="s">
        <v>1034</v>
      </c>
      <c r="H316">
        <v>19</v>
      </c>
      <c r="I316" t="str">
        <f>VLOOKUP(H316,'Countries Taxonomy'!$A$2:$E$48,2,FALSE)</f>
        <v>Hungary</v>
      </c>
    </row>
    <row r="317" spans="1:9" x14ac:dyDescent="0.2">
      <c r="A317" s="7" t="s">
        <v>329</v>
      </c>
      <c r="B317" s="7" t="s">
        <v>13</v>
      </c>
      <c r="C317" s="8">
        <v>48</v>
      </c>
      <c r="D317" s="8" t="str">
        <f t="shared" si="4"/>
        <v>46-55</v>
      </c>
      <c r="E317" s="10">
        <v>70000</v>
      </c>
      <c r="F317" s="11">
        <v>0</v>
      </c>
      <c r="G317" s="11" t="s">
        <v>1034</v>
      </c>
      <c r="H317">
        <v>31</v>
      </c>
      <c r="I317" t="str">
        <f>VLOOKUP(H317,'Countries Taxonomy'!$A$2:$E$48,2,FALSE)</f>
        <v>Moldova</v>
      </c>
    </row>
    <row r="318" spans="1:9" x14ac:dyDescent="0.2">
      <c r="A318" s="7" t="s">
        <v>330</v>
      </c>
      <c r="B318" s="7" t="s">
        <v>10</v>
      </c>
      <c r="C318" s="8">
        <v>22</v>
      </c>
      <c r="D318" s="8" t="str">
        <f t="shared" si="4"/>
        <v>18-25</v>
      </c>
      <c r="E318" s="10">
        <v>50000</v>
      </c>
      <c r="F318" s="11">
        <v>2</v>
      </c>
      <c r="G318" s="11" t="s">
        <v>1038</v>
      </c>
      <c r="H318">
        <v>11</v>
      </c>
      <c r="I318" t="str">
        <f>VLOOKUP(H318,'Countries Taxonomy'!$A$2:$E$48,2,FALSE)</f>
        <v>Romania</v>
      </c>
    </row>
    <row r="319" spans="1:9" x14ac:dyDescent="0.2">
      <c r="A319" s="7" t="s">
        <v>331</v>
      </c>
      <c r="B319" s="7" t="s">
        <v>10</v>
      </c>
      <c r="C319" s="8">
        <v>61</v>
      </c>
      <c r="D319" s="8" t="str">
        <f t="shared" si="4"/>
        <v>56-65</v>
      </c>
      <c r="E319" s="10">
        <v>30000</v>
      </c>
      <c r="F319" s="11">
        <v>0</v>
      </c>
      <c r="G319" s="11" t="s">
        <v>1034</v>
      </c>
      <c r="H319">
        <v>27</v>
      </c>
      <c r="I319" t="str">
        <f>VLOOKUP(H319,'Countries Taxonomy'!$A$2:$E$48,2,FALSE)</f>
        <v>Slovakia</v>
      </c>
    </row>
    <row r="320" spans="1:9" x14ac:dyDescent="0.2">
      <c r="A320" s="7" t="s">
        <v>332</v>
      </c>
      <c r="B320" s="7" t="s">
        <v>10</v>
      </c>
      <c r="C320" s="8">
        <v>31</v>
      </c>
      <c r="D320" s="8" t="str">
        <f t="shared" si="4"/>
        <v>26-35</v>
      </c>
      <c r="E320" s="10">
        <v>130000</v>
      </c>
      <c r="F320" s="11">
        <v>4</v>
      </c>
      <c r="G320" s="11" t="s">
        <v>1035</v>
      </c>
      <c r="H320">
        <v>34</v>
      </c>
      <c r="I320" t="str">
        <f>VLOOKUP(H320,'Countries Taxonomy'!$A$2:$E$48,2,FALSE)</f>
        <v>Macedonia</v>
      </c>
    </row>
    <row r="321" spans="1:9" x14ac:dyDescent="0.2">
      <c r="A321" s="7" t="s">
        <v>333</v>
      </c>
      <c r="B321" s="7" t="s">
        <v>13</v>
      </c>
      <c r="C321" s="8">
        <v>28</v>
      </c>
      <c r="D321" s="8" t="str">
        <f t="shared" si="4"/>
        <v>26-35</v>
      </c>
      <c r="E321" s="10">
        <v>30000</v>
      </c>
      <c r="F321" s="11">
        <v>3</v>
      </c>
      <c r="G321" s="11" t="s">
        <v>1034</v>
      </c>
      <c r="H321">
        <v>8</v>
      </c>
      <c r="I321" t="str">
        <f>VLOOKUP(H321,'Countries Taxonomy'!$A$2:$E$48,2,FALSE)</f>
        <v>Poland</v>
      </c>
    </row>
    <row r="322" spans="1:9" x14ac:dyDescent="0.2">
      <c r="A322" s="7" t="s">
        <v>334</v>
      </c>
      <c r="B322" s="7" t="s">
        <v>13</v>
      </c>
      <c r="C322" s="8">
        <v>26</v>
      </c>
      <c r="D322" s="8" t="str">
        <f t="shared" si="4"/>
        <v>26-35</v>
      </c>
      <c r="E322" s="10">
        <v>100000</v>
      </c>
      <c r="F322" s="11">
        <v>0</v>
      </c>
      <c r="G322" s="11" t="s">
        <v>1038</v>
      </c>
      <c r="H322">
        <v>1</v>
      </c>
      <c r="I322" t="str">
        <f>VLOOKUP(H322,'Countries Taxonomy'!$A$2:$E$48,2,FALSE)</f>
        <v>Ukraine</v>
      </c>
    </row>
    <row r="323" spans="1:9" x14ac:dyDescent="0.2">
      <c r="A323" s="7" t="s">
        <v>335</v>
      </c>
      <c r="B323" s="7" t="s">
        <v>10</v>
      </c>
      <c r="C323" s="8">
        <v>51</v>
      </c>
      <c r="D323" s="8" t="str">
        <f t="shared" ref="D323:D386" si="5">IF(C323&gt;55,"56-65",IF(C323&gt;45,"46-55",IF(C323&gt;35,"36-45",IF(C323&gt;25,"26-35",IF(C323&gt;=18,"18-25","Invalid")))))</f>
        <v>46-55</v>
      </c>
      <c r="E323" s="10">
        <v>160000</v>
      </c>
      <c r="F323" s="11">
        <v>0</v>
      </c>
      <c r="G323" s="11" t="s">
        <v>1038</v>
      </c>
      <c r="H323">
        <v>43</v>
      </c>
      <c r="I323" t="str">
        <f>VLOOKUP(H323,'Countries Taxonomy'!$A$2:$E$48,2,FALSE)</f>
        <v>Guernsey</v>
      </c>
    </row>
    <row r="324" spans="1:9" x14ac:dyDescent="0.2">
      <c r="A324" s="7" t="s">
        <v>336</v>
      </c>
      <c r="B324" s="7" t="s">
        <v>13</v>
      </c>
      <c r="C324" s="8">
        <v>29</v>
      </c>
      <c r="D324" s="8" t="str">
        <f t="shared" si="5"/>
        <v>26-35</v>
      </c>
      <c r="E324" s="10">
        <v>10000</v>
      </c>
      <c r="F324" s="11">
        <v>4</v>
      </c>
      <c r="G324" s="11" t="s">
        <v>1037</v>
      </c>
      <c r="H324">
        <v>21</v>
      </c>
      <c r="I324" t="str">
        <f>VLOOKUP(H324,'Countries Taxonomy'!$A$2:$E$48,2,FALSE)</f>
        <v>Austria</v>
      </c>
    </row>
    <row r="325" spans="1:9" x14ac:dyDescent="0.2">
      <c r="A325" s="7" t="s">
        <v>337</v>
      </c>
      <c r="B325" s="7" t="s">
        <v>13</v>
      </c>
      <c r="C325" s="8">
        <v>52</v>
      </c>
      <c r="D325" s="8" t="str">
        <f t="shared" si="5"/>
        <v>46-55</v>
      </c>
      <c r="E325" s="10">
        <v>40000</v>
      </c>
      <c r="F325" s="11">
        <v>0</v>
      </c>
      <c r="G325" s="11" t="s">
        <v>1038</v>
      </c>
      <c r="H325">
        <v>20</v>
      </c>
      <c r="I325" t="str">
        <f>VLOOKUP(H325,'Countries Taxonomy'!$A$2:$E$48,2,FALSE)</f>
        <v>Serbia</v>
      </c>
    </row>
    <row r="326" spans="1:9" x14ac:dyDescent="0.2">
      <c r="A326" s="7" t="s">
        <v>338</v>
      </c>
      <c r="B326" s="7" t="s">
        <v>13</v>
      </c>
      <c r="C326" s="8">
        <v>52</v>
      </c>
      <c r="D326" s="8" t="str">
        <f t="shared" si="5"/>
        <v>46-55</v>
      </c>
      <c r="E326" s="10">
        <v>90000</v>
      </c>
      <c r="F326" s="11">
        <v>4</v>
      </c>
      <c r="G326" s="11" t="s">
        <v>1034</v>
      </c>
      <c r="H326">
        <v>31</v>
      </c>
      <c r="I326" t="str">
        <f>VLOOKUP(H326,'Countries Taxonomy'!$A$2:$E$48,2,FALSE)</f>
        <v>Moldova</v>
      </c>
    </row>
    <row r="327" spans="1:9" x14ac:dyDescent="0.2">
      <c r="A327" s="7" t="s">
        <v>339</v>
      </c>
      <c r="B327" s="7" t="s">
        <v>13</v>
      </c>
      <c r="C327" s="8">
        <v>18</v>
      </c>
      <c r="D327" s="8" t="str">
        <f t="shared" si="5"/>
        <v>18-25</v>
      </c>
      <c r="E327" s="10">
        <v>40000</v>
      </c>
      <c r="F327" s="11">
        <v>2</v>
      </c>
      <c r="G327" s="11" t="s">
        <v>1035</v>
      </c>
      <c r="H327">
        <v>31</v>
      </c>
      <c r="I327" t="str">
        <f>VLOOKUP(H327,'Countries Taxonomy'!$A$2:$E$48,2,FALSE)</f>
        <v>Moldova</v>
      </c>
    </row>
    <row r="328" spans="1:9" x14ac:dyDescent="0.2">
      <c r="A328" s="7" t="s">
        <v>340</v>
      </c>
      <c r="B328" s="7" t="s">
        <v>10</v>
      </c>
      <c r="C328" s="8">
        <v>57</v>
      </c>
      <c r="D328" s="8" t="str">
        <f t="shared" si="5"/>
        <v>56-65</v>
      </c>
      <c r="E328" s="10">
        <v>20000</v>
      </c>
      <c r="F328" s="11">
        <v>0</v>
      </c>
      <c r="G328" s="11" t="s">
        <v>1034</v>
      </c>
      <c r="H328">
        <v>3</v>
      </c>
      <c r="I328" t="str">
        <f>VLOOKUP(H328,'Countries Taxonomy'!$A$2:$E$48,2,FALSE)</f>
        <v>Spain</v>
      </c>
    </row>
    <row r="329" spans="1:9" x14ac:dyDescent="0.2">
      <c r="A329" s="7" t="s">
        <v>341</v>
      </c>
      <c r="B329" s="7" t="s">
        <v>10</v>
      </c>
      <c r="C329" s="8">
        <v>39</v>
      </c>
      <c r="D329" s="8" t="str">
        <f t="shared" si="5"/>
        <v>36-45</v>
      </c>
      <c r="E329" s="10">
        <v>30000</v>
      </c>
      <c r="F329" s="11">
        <v>1</v>
      </c>
      <c r="G329" s="11" t="s">
        <v>1034</v>
      </c>
      <c r="H329">
        <v>6</v>
      </c>
      <c r="I329" t="str">
        <f>VLOOKUP(H329,'Countries Taxonomy'!$A$2:$E$48,2,FALSE)</f>
        <v>Finland</v>
      </c>
    </row>
    <row r="330" spans="1:9" x14ac:dyDescent="0.2">
      <c r="A330" s="7" t="s">
        <v>342</v>
      </c>
      <c r="B330" s="7" t="s">
        <v>13</v>
      </c>
      <c r="C330" s="8">
        <v>46</v>
      </c>
      <c r="D330" s="8" t="str">
        <f t="shared" si="5"/>
        <v>46-55</v>
      </c>
      <c r="E330" s="10">
        <v>40000</v>
      </c>
      <c r="F330" s="11">
        <v>2</v>
      </c>
      <c r="G330" s="11" t="s">
        <v>1035</v>
      </c>
      <c r="H330">
        <v>17</v>
      </c>
      <c r="I330" t="str">
        <f>VLOOKUP(H330,'Countries Taxonomy'!$A$2:$E$48,2,FALSE)</f>
        <v>Czech Republic</v>
      </c>
    </row>
    <row r="331" spans="1:9" x14ac:dyDescent="0.2">
      <c r="A331" s="7" t="s">
        <v>343</v>
      </c>
      <c r="B331" s="7" t="s">
        <v>13</v>
      </c>
      <c r="C331" s="8">
        <v>25</v>
      </c>
      <c r="D331" s="8" t="str">
        <f t="shared" si="5"/>
        <v>18-25</v>
      </c>
      <c r="E331" s="10">
        <v>90000</v>
      </c>
      <c r="F331" s="11">
        <v>5</v>
      </c>
      <c r="G331" s="11" t="s">
        <v>1037</v>
      </c>
      <c r="H331">
        <v>45</v>
      </c>
      <c r="I331" t="str">
        <f>VLOOKUP(H331,'Countries Taxonomy'!$A$2:$E$48,2,FALSE)</f>
        <v>Gibraltar</v>
      </c>
    </row>
    <row r="332" spans="1:9" x14ac:dyDescent="0.2">
      <c r="A332" s="7" t="s">
        <v>344</v>
      </c>
      <c r="B332" s="7" t="s">
        <v>10</v>
      </c>
      <c r="C332" s="8">
        <v>28</v>
      </c>
      <c r="D332" s="8" t="str">
        <f t="shared" si="5"/>
        <v>26-35</v>
      </c>
      <c r="E332" s="10">
        <v>80000</v>
      </c>
      <c r="F332" s="11">
        <v>0</v>
      </c>
      <c r="G332" s="11" t="s">
        <v>1034</v>
      </c>
      <c r="H332">
        <v>17</v>
      </c>
      <c r="I332" t="str">
        <f>VLOOKUP(H332,'Countries Taxonomy'!$A$2:$E$48,2,FALSE)</f>
        <v>Czech Republic</v>
      </c>
    </row>
    <row r="333" spans="1:9" x14ac:dyDescent="0.2">
      <c r="A333" s="7" t="s">
        <v>345</v>
      </c>
      <c r="B333" s="7" t="s">
        <v>10</v>
      </c>
      <c r="C333" s="8">
        <v>58</v>
      </c>
      <c r="D333" s="8" t="str">
        <f t="shared" si="5"/>
        <v>56-65</v>
      </c>
      <c r="E333" s="10">
        <v>10000</v>
      </c>
      <c r="F333" s="11">
        <v>0</v>
      </c>
      <c r="G333" s="11" t="s">
        <v>1037</v>
      </c>
      <c r="H333">
        <v>29</v>
      </c>
      <c r="I333" t="str">
        <f>VLOOKUP(H333,'Countries Taxonomy'!$A$2:$E$48,2,FALSE)</f>
        <v>Netherlands</v>
      </c>
    </row>
    <row r="334" spans="1:9" x14ac:dyDescent="0.2">
      <c r="A334" s="7" t="s">
        <v>346</v>
      </c>
      <c r="B334" s="7" t="s">
        <v>13</v>
      </c>
      <c r="C334" s="8">
        <v>54</v>
      </c>
      <c r="D334" s="8" t="str">
        <f t="shared" si="5"/>
        <v>46-55</v>
      </c>
      <c r="E334" s="10">
        <v>20000</v>
      </c>
      <c r="F334" s="11">
        <v>0</v>
      </c>
      <c r="G334" s="11" t="s">
        <v>1037</v>
      </c>
      <c r="H334">
        <v>45</v>
      </c>
      <c r="I334" t="str">
        <f>VLOOKUP(H334,'Countries Taxonomy'!$A$2:$E$48,2,FALSE)</f>
        <v>Gibraltar</v>
      </c>
    </row>
    <row r="335" spans="1:9" x14ac:dyDescent="0.2">
      <c r="A335" s="7" t="s">
        <v>347</v>
      </c>
      <c r="B335" s="7" t="s">
        <v>10</v>
      </c>
      <c r="C335" s="8">
        <v>31</v>
      </c>
      <c r="D335" s="8" t="str">
        <f t="shared" si="5"/>
        <v>26-35</v>
      </c>
      <c r="E335" s="10">
        <v>130000</v>
      </c>
      <c r="F335" s="11">
        <v>3</v>
      </c>
      <c r="G335" s="11" t="s">
        <v>1036</v>
      </c>
      <c r="H335">
        <v>32</v>
      </c>
      <c r="I335" t="str">
        <f>VLOOKUP(H335,'Countries Taxonomy'!$A$2:$E$48,2,FALSE)</f>
        <v>Belgium</v>
      </c>
    </row>
    <row r="336" spans="1:9" x14ac:dyDescent="0.2">
      <c r="A336" s="7" t="s">
        <v>348</v>
      </c>
      <c r="B336" s="7" t="s">
        <v>13</v>
      </c>
      <c r="C336" s="8">
        <v>47</v>
      </c>
      <c r="D336" s="8" t="str">
        <f t="shared" si="5"/>
        <v>46-55</v>
      </c>
      <c r="E336" s="10">
        <v>90000</v>
      </c>
      <c r="F336" s="11">
        <v>2</v>
      </c>
      <c r="G336" s="11" t="s">
        <v>1034</v>
      </c>
      <c r="H336">
        <v>35</v>
      </c>
      <c r="I336" t="str">
        <f>VLOOKUP(H336,'Countries Taxonomy'!$A$2:$E$48,2,FALSE)</f>
        <v>Slovenia</v>
      </c>
    </row>
    <row r="337" spans="1:9" x14ac:dyDescent="0.2">
      <c r="A337" s="7" t="s">
        <v>349</v>
      </c>
      <c r="B337" s="7" t="s">
        <v>13</v>
      </c>
      <c r="C337" s="8">
        <v>52</v>
      </c>
      <c r="D337" s="8" t="str">
        <f t="shared" si="5"/>
        <v>46-55</v>
      </c>
      <c r="E337" s="10">
        <v>80000</v>
      </c>
      <c r="F337" s="11">
        <v>5</v>
      </c>
      <c r="G337" s="11" t="s">
        <v>1038</v>
      </c>
      <c r="H337">
        <v>15</v>
      </c>
      <c r="I337" t="str">
        <f>VLOOKUP(H337,'Countries Taxonomy'!$A$2:$E$48,2,FALSE)</f>
        <v>Iceland</v>
      </c>
    </row>
    <row r="338" spans="1:9" x14ac:dyDescent="0.2">
      <c r="A338" s="7" t="s">
        <v>350</v>
      </c>
      <c r="B338" s="7" t="s">
        <v>10</v>
      </c>
      <c r="C338" s="8">
        <v>38</v>
      </c>
      <c r="D338" s="8" t="str">
        <f t="shared" si="5"/>
        <v>36-45</v>
      </c>
      <c r="E338" s="10">
        <v>20000</v>
      </c>
      <c r="F338" s="11">
        <v>0</v>
      </c>
      <c r="G338" s="11" t="s">
        <v>1037</v>
      </c>
      <c r="H338">
        <v>24</v>
      </c>
      <c r="I338" t="str">
        <f>VLOOKUP(H338,'Countries Taxonomy'!$A$2:$E$48,2,FALSE)</f>
        <v>Latvia</v>
      </c>
    </row>
    <row r="339" spans="1:9" x14ac:dyDescent="0.2">
      <c r="A339" s="7" t="s">
        <v>351</v>
      </c>
      <c r="B339" s="7" t="s">
        <v>10</v>
      </c>
      <c r="C339" s="8">
        <v>54</v>
      </c>
      <c r="D339" s="8" t="str">
        <f t="shared" si="5"/>
        <v>46-55</v>
      </c>
      <c r="E339" s="10">
        <v>10000</v>
      </c>
      <c r="F339" s="11">
        <v>0</v>
      </c>
      <c r="G339" s="11" t="s">
        <v>1037</v>
      </c>
      <c r="H339">
        <v>43</v>
      </c>
      <c r="I339" t="str">
        <f>VLOOKUP(H339,'Countries Taxonomy'!$A$2:$E$48,2,FALSE)</f>
        <v>Guernsey</v>
      </c>
    </row>
    <row r="340" spans="1:9" x14ac:dyDescent="0.2">
      <c r="A340" s="7" t="s">
        <v>352</v>
      </c>
      <c r="B340" s="7" t="s">
        <v>13</v>
      </c>
      <c r="C340" s="8">
        <v>22</v>
      </c>
      <c r="D340" s="8" t="str">
        <f t="shared" si="5"/>
        <v>18-25</v>
      </c>
      <c r="E340" s="10">
        <v>120000</v>
      </c>
      <c r="F340" s="11">
        <v>3</v>
      </c>
      <c r="G340" s="11" t="s">
        <v>1036</v>
      </c>
      <c r="H340">
        <v>46</v>
      </c>
      <c r="I340" t="str">
        <f>VLOOKUP(H340,'Countries Taxonomy'!$A$2:$E$48,2,FALSE)</f>
        <v>Monaco</v>
      </c>
    </row>
    <row r="341" spans="1:9" x14ac:dyDescent="0.2">
      <c r="A341" s="7" t="s">
        <v>353</v>
      </c>
      <c r="B341" s="7" t="s">
        <v>13</v>
      </c>
      <c r="C341" s="8">
        <v>36</v>
      </c>
      <c r="D341" s="8" t="str">
        <f t="shared" si="5"/>
        <v>36-45</v>
      </c>
      <c r="E341" s="10">
        <v>20000</v>
      </c>
      <c r="F341" s="11">
        <v>1</v>
      </c>
      <c r="G341" s="11" t="s">
        <v>1034</v>
      </c>
      <c r="H341">
        <v>12</v>
      </c>
      <c r="I341" t="str">
        <f>VLOOKUP(H341,'Countries Taxonomy'!$A$2:$E$48,2,FALSE)</f>
        <v>Belarus</v>
      </c>
    </row>
    <row r="342" spans="1:9" x14ac:dyDescent="0.2">
      <c r="A342" s="7" t="s">
        <v>354</v>
      </c>
      <c r="B342" s="7" t="s">
        <v>10</v>
      </c>
      <c r="C342" s="8">
        <v>31</v>
      </c>
      <c r="D342" s="8" t="str">
        <f t="shared" si="5"/>
        <v>26-35</v>
      </c>
      <c r="E342" s="10">
        <v>30000</v>
      </c>
      <c r="F342" s="11">
        <v>0</v>
      </c>
      <c r="G342" s="11" t="s">
        <v>1035</v>
      </c>
      <c r="H342">
        <v>28</v>
      </c>
      <c r="I342" t="str">
        <f>VLOOKUP(H342,'Countries Taxonomy'!$A$2:$E$48,2,FALSE)</f>
        <v>Estonia</v>
      </c>
    </row>
    <row r="343" spans="1:9" x14ac:dyDescent="0.2">
      <c r="A343" s="7" t="s">
        <v>355</v>
      </c>
      <c r="B343" s="7" t="s">
        <v>13</v>
      </c>
      <c r="C343" s="8">
        <v>43</v>
      </c>
      <c r="D343" s="8" t="str">
        <f t="shared" si="5"/>
        <v>36-45</v>
      </c>
      <c r="E343" s="10">
        <v>30000</v>
      </c>
      <c r="F343" s="11">
        <v>0</v>
      </c>
      <c r="G343" s="11" t="s">
        <v>1036</v>
      </c>
      <c r="H343">
        <v>44</v>
      </c>
      <c r="I343" t="str">
        <f>VLOOKUP(H343,'Countries Taxonomy'!$A$2:$E$48,2,FALSE)</f>
        <v>San Marino</v>
      </c>
    </row>
    <row r="344" spans="1:9" x14ac:dyDescent="0.2">
      <c r="A344" s="7" t="s">
        <v>356</v>
      </c>
      <c r="B344" s="7" t="s">
        <v>10</v>
      </c>
      <c r="C344" s="8">
        <v>21</v>
      </c>
      <c r="D344" s="8" t="str">
        <f t="shared" si="5"/>
        <v>18-25</v>
      </c>
      <c r="E344" s="10">
        <v>10000</v>
      </c>
      <c r="F344" s="11">
        <v>0</v>
      </c>
      <c r="G344" s="11" t="s">
        <v>1037</v>
      </c>
      <c r="H344">
        <v>28</v>
      </c>
      <c r="I344" t="str">
        <f>VLOOKUP(H344,'Countries Taxonomy'!$A$2:$E$48,2,FALSE)</f>
        <v>Estonia</v>
      </c>
    </row>
    <row r="345" spans="1:9" x14ac:dyDescent="0.2">
      <c r="A345" s="7" t="s">
        <v>357</v>
      </c>
      <c r="B345" s="7" t="s">
        <v>13</v>
      </c>
      <c r="C345" s="8">
        <v>42</v>
      </c>
      <c r="D345" s="8" t="str">
        <f t="shared" si="5"/>
        <v>36-45</v>
      </c>
      <c r="E345" s="10">
        <v>30000</v>
      </c>
      <c r="F345" s="11">
        <v>0</v>
      </c>
      <c r="G345" s="11" t="s">
        <v>1036</v>
      </c>
      <c r="H345">
        <v>38</v>
      </c>
      <c r="I345" t="str">
        <f>VLOOKUP(H345,'Countries Taxonomy'!$A$2:$E$48,2,FALSE)</f>
        <v>Luxembourg</v>
      </c>
    </row>
    <row r="346" spans="1:9" x14ac:dyDescent="0.2">
      <c r="A346" s="7" t="s">
        <v>358</v>
      </c>
      <c r="B346" s="7" t="s">
        <v>10</v>
      </c>
      <c r="C346" s="8">
        <v>62</v>
      </c>
      <c r="D346" s="8" t="str">
        <f t="shared" si="5"/>
        <v>56-65</v>
      </c>
      <c r="E346" s="10">
        <v>30000</v>
      </c>
      <c r="F346" s="11">
        <v>0</v>
      </c>
      <c r="G346" s="11" t="s">
        <v>1035</v>
      </c>
      <c r="H346">
        <v>27</v>
      </c>
      <c r="I346" t="str">
        <f>VLOOKUP(H346,'Countries Taxonomy'!$A$2:$E$48,2,FALSE)</f>
        <v>Slovakia</v>
      </c>
    </row>
    <row r="347" spans="1:9" x14ac:dyDescent="0.2">
      <c r="A347" s="7" t="s">
        <v>359</v>
      </c>
      <c r="B347" s="7" t="s">
        <v>10</v>
      </c>
      <c r="C347" s="8">
        <v>59</v>
      </c>
      <c r="D347" s="8" t="str">
        <f t="shared" si="5"/>
        <v>56-65</v>
      </c>
      <c r="E347" s="10">
        <v>20000</v>
      </c>
      <c r="F347" s="11">
        <v>1</v>
      </c>
      <c r="G347" s="11" t="s">
        <v>1034</v>
      </c>
      <c r="H347">
        <v>27</v>
      </c>
      <c r="I347" t="str">
        <f>VLOOKUP(H347,'Countries Taxonomy'!$A$2:$E$48,2,FALSE)</f>
        <v>Slovakia</v>
      </c>
    </row>
    <row r="348" spans="1:9" x14ac:dyDescent="0.2">
      <c r="A348" s="7" t="s">
        <v>360</v>
      </c>
      <c r="B348" s="7" t="s">
        <v>10</v>
      </c>
      <c r="C348" s="8">
        <v>42</v>
      </c>
      <c r="D348" s="8" t="str">
        <f t="shared" si="5"/>
        <v>36-45</v>
      </c>
      <c r="E348" s="10">
        <v>40000</v>
      </c>
      <c r="F348" s="11">
        <v>1</v>
      </c>
      <c r="G348" s="11" t="s">
        <v>1034</v>
      </c>
      <c r="H348">
        <v>47</v>
      </c>
      <c r="I348" t="str">
        <f>VLOOKUP(H348,'Countries Taxonomy'!$A$2:$E$48,2,FALSE)</f>
        <v>Vatican City</v>
      </c>
    </row>
    <row r="349" spans="1:9" x14ac:dyDescent="0.2">
      <c r="A349" s="7" t="s">
        <v>361</v>
      </c>
      <c r="B349" s="7" t="s">
        <v>13</v>
      </c>
      <c r="C349" s="8">
        <v>35</v>
      </c>
      <c r="D349" s="8" t="str">
        <f t="shared" si="5"/>
        <v>26-35</v>
      </c>
      <c r="E349" s="10">
        <v>60000</v>
      </c>
      <c r="F349" s="11">
        <v>1</v>
      </c>
      <c r="G349" s="11" t="s">
        <v>1035</v>
      </c>
      <c r="H349">
        <v>25</v>
      </c>
      <c r="I349" t="str">
        <f>VLOOKUP(H349,'Countries Taxonomy'!$A$2:$E$48,2,FALSE)</f>
        <v>Croatia</v>
      </c>
    </row>
    <row r="350" spans="1:9" x14ac:dyDescent="0.2">
      <c r="A350" s="7" t="s">
        <v>362</v>
      </c>
      <c r="B350" s="7" t="s">
        <v>13</v>
      </c>
      <c r="C350" s="8">
        <v>57</v>
      </c>
      <c r="D350" s="8" t="str">
        <f t="shared" si="5"/>
        <v>56-65</v>
      </c>
      <c r="E350" s="10">
        <v>20000</v>
      </c>
      <c r="F350" s="11">
        <v>2</v>
      </c>
      <c r="G350" s="11" t="s">
        <v>1036</v>
      </c>
      <c r="H350">
        <v>2</v>
      </c>
      <c r="I350" t="str">
        <f>VLOOKUP(H350,'Countries Taxonomy'!$A$2:$E$48,2,FALSE)</f>
        <v>France</v>
      </c>
    </row>
    <row r="351" spans="1:9" x14ac:dyDescent="0.2">
      <c r="A351" s="7" t="s">
        <v>363</v>
      </c>
      <c r="B351" s="7" t="s">
        <v>10</v>
      </c>
      <c r="C351" s="8">
        <v>25</v>
      </c>
      <c r="D351" s="8" t="str">
        <f t="shared" si="5"/>
        <v>18-25</v>
      </c>
      <c r="E351" s="10">
        <v>30000</v>
      </c>
      <c r="F351" s="11">
        <v>0</v>
      </c>
      <c r="G351" s="11" t="s">
        <v>1035</v>
      </c>
      <c r="H351">
        <v>38</v>
      </c>
      <c r="I351" t="str">
        <f>VLOOKUP(H351,'Countries Taxonomy'!$A$2:$E$48,2,FALSE)</f>
        <v>Luxembourg</v>
      </c>
    </row>
    <row r="352" spans="1:9" x14ac:dyDescent="0.2">
      <c r="A352" s="7" t="s">
        <v>364</v>
      </c>
      <c r="B352" s="7" t="s">
        <v>13</v>
      </c>
      <c r="C352" s="8">
        <v>56</v>
      </c>
      <c r="D352" s="8" t="str">
        <f t="shared" si="5"/>
        <v>56-65</v>
      </c>
      <c r="E352" s="10">
        <v>20000</v>
      </c>
      <c r="F352" s="11">
        <v>0</v>
      </c>
      <c r="G352" s="11" t="s">
        <v>1035</v>
      </c>
      <c r="H352">
        <v>2</v>
      </c>
      <c r="I352" t="str">
        <f>VLOOKUP(H352,'Countries Taxonomy'!$A$2:$E$48,2,FALSE)</f>
        <v>France</v>
      </c>
    </row>
    <row r="353" spans="1:9" x14ac:dyDescent="0.2">
      <c r="A353" s="7" t="s">
        <v>365</v>
      </c>
      <c r="B353" s="7" t="s">
        <v>10</v>
      </c>
      <c r="C353" s="8">
        <v>57</v>
      </c>
      <c r="D353" s="8" t="str">
        <f t="shared" si="5"/>
        <v>56-65</v>
      </c>
      <c r="E353" s="10">
        <v>10000</v>
      </c>
      <c r="F353" s="11">
        <v>3</v>
      </c>
      <c r="G353" s="11" t="s">
        <v>1036</v>
      </c>
      <c r="H353">
        <v>36</v>
      </c>
      <c r="I353" t="str">
        <f>VLOOKUP(H353,'Countries Taxonomy'!$A$2:$E$48,2,FALSE)</f>
        <v>Montenegro</v>
      </c>
    </row>
    <row r="354" spans="1:9" x14ac:dyDescent="0.2">
      <c r="A354" s="7" t="s">
        <v>366</v>
      </c>
      <c r="B354" s="7" t="s">
        <v>10</v>
      </c>
      <c r="C354" s="8">
        <v>31</v>
      </c>
      <c r="D354" s="8" t="str">
        <f t="shared" si="5"/>
        <v>26-35</v>
      </c>
      <c r="E354" s="10">
        <v>80000</v>
      </c>
      <c r="F354" s="11">
        <v>4</v>
      </c>
      <c r="G354" s="11" t="s">
        <v>1035</v>
      </c>
      <c r="H354">
        <v>18</v>
      </c>
      <c r="I354" t="str">
        <f>VLOOKUP(H354,'Countries Taxonomy'!$A$2:$E$48,2,FALSE)</f>
        <v>Denmark</v>
      </c>
    </row>
    <row r="355" spans="1:9" x14ac:dyDescent="0.2">
      <c r="A355" s="7" t="s">
        <v>367</v>
      </c>
      <c r="B355" s="7" t="s">
        <v>13</v>
      </c>
      <c r="C355" s="8">
        <v>49</v>
      </c>
      <c r="D355" s="8" t="str">
        <f t="shared" si="5"/>
        <v>46-55</v>
      </c>
      <c r="E355" s="10">
        <v>40000</v>
      </c>
      <c r="F355" s="11">
        <v>0</v>
      </c>
      <c r="G355" s="11" t="s">
        <v>1038</v>
      </c>
      <c r="H355">
        <v>12</v>
      </c>
      <c r="I355" t="str">
        <f>VLOOKUP(H355,'Countries Taxonomy'!$A$2:$E$48,2,FALSE)</f>
        <v>Belarus</v>
      </c>
    </row>
    <row r="356" spans="1:9" x14ac:dyDescent="0.2">
      <c r="A356" s="7" t="s">
        <v>368</v>
      </c>
      <c r="B356" s="7" t="s">
        <v>13</v>
      </c>
      <c r="C356" s="8">
        <v>55</v>
      </c>
      <c r="D356" s="8" t="str">
        <f t="shared" si="5"/>
        <v>46-55</v>
      </c>
      <c r="E356" s="10">
        <v>30000</v>
      </c>
      <c r="F356" s="11">
        <v>1</v>
      </c>
      <c r="G356" s="11" t="s">
        <v>1034</v>
      </c>
      <c r="H356">
        <v>1</v>
      </c>
      <c r="I356" t="str">
        <f>VLOOKUP(H356,'Countries Taxonomy'!$A$2:$E$48,2,FALSE)</f>
        <v>Ukraine</v>
      </c>
    </row>
    <row r="357" spans="1:9" x14ac:dyDescent="0.2">
      <c r="A357" s="7" t="s">
        <v>369</v>
      </c>
      <c r="B357" s="7" t="s">
        <v>10</v>
      </c>
      <c r="C357" s="8">
        <v>50</v>
      </c>
      <c r="D357" s="8" t="str">
        <f t="shared" si="5"/>
        <v>46-55</v>
      </c>
      <c r="E357" s="10">
        <v>80000</v>
      </c>
      <c r="F357" s="11">
        <v>0</v>
      </c>
      <c r="G357" s="11" t="s">
        <v>1034</v>
      </c>
      <c r="H357">
        <v>28</v>
      </c>
      <c r="I357" t="str">
        <f>VLOOKUP(H357,'Countries Taxonomy'!$A$2:$E$48,2,FALSE)</f>
        <v>Estonia</v>
      </c>
    </row>
    <row r="358" spans="1:9" x14ac:dyDescent="0.2">
      <c r="A358" s="7" t="s">
        <v>370</v>
      </c>
      <c r="B358" s="7" t="s">
        <v>13</v>
      </c>
      <c r="C358" s="8">
        <v>40</v>
      </c>
      <c r="D358" s="8" t="str">
        <f t="shared" si="5"/>
        <v>36-45</v>
      </c>
      <c r="E358" s="10">
        <v>150000</v>
      </c>
      <c r="F358" s="11">
        <v>3</v>
      </c>
      <c r="G358" s="11" t="s">
        <v>1036</v>
      </c>
      <c r="H358">
        <v>13</v>
      </c>
      <c r="I358" t="str">
        <f>VLOOKUP(H358,'Countries Taxonomy'!$A$2:$E$48,2,FALSE)</f>
        <v>Greece</v>
      </c>
    </row>
    <row r="359" spans="1:9" x14ac:dyDescent="0.2">
      <c r="A359" s="7" t="s">
        <v>371</v>
      </c>
      <c r="B359" s="7" t="s">
        <v>13</v>
      </c>
      <c r="C359" s="8">
        <v>32</v>
      </c>
      <c r="D359" s="8" t="str">
        <f t="shared" si="5"/>
        <v>26-35</v>
      </c>
      <c r="E359" s="10">
        <v>10000</v>
      </c>
      <c r="F359" s="11">
        <v>0</v>
      </c>
      <c r="G359" s="11" t="s">
        <v>1037</v>
      </c>
      <c r="H359">
        <v>4</v>
      </c>
      <c r="I359" t="str">
        <f>VLOOKUP(H359,'Countries Taxonomy'!$A$2:$E$48,2,FALSE)</f>
        <v>Sweden</v>
      </c>
    </row>
    <row r="360" spans="1:9" x14ac:dyDescent="0.2">
      <c r="A360" s="7" t="s">
        <v>372</v>
      </c>
      <c r="B360" s="7" t="s">
        <v>10</v>
      </c>
      <c r="C360" s="8">
        <v>50</v>
      </c>
      <c r="D360" s="8" t="str">
        <f t="shared" si="5"/>
        <v>46-55</v>
      </c>
      <c r="E360" s="10">
        <v>90000</v>
      </c>
      <c r="F360" s="11">
        <v>4</v>
      </c>
      <c r="G360" s="11" t="s">
        <v>1036</v>
      </c>
      <c r="H360">
        <v>6</v>
      </c>
      <c r="I360" t="str">
        <f>VLOOKUP(H360,'Countries Taxonomy'!$A$2:$E$48,2,FALSE)</f>
        <v>Finland</v>
      </c>
    </row>
    <row r="361" spans="1:9" x14ac:dyDescent="0.2">
      <c r="A361" s="7" t="s">
        <v>373</v>
      </c>
      <c r="B361" s="7" t="s">
        <v>10</v>
      </c>
      <c r="C361" s="8">
        <v>42</v>
      </c>
      <c r="D361" s="8" t="str">
        <f t="shared" si="5"/>
        <v>36-45</v>
      </c>
      <c r="E361" s="10">
        <v>80000</v>
      </c>
      <c r="F361" s="11">
        <v>0</v>
      </c>
      <c r="G361" s="11" t="s">
        <v>1034</v>
      </c>
      <c r="H361">
        <v>31</v>
      </c>
      <c r="I361" t="str">
        <f>VLOOKUP(H361,'Countries Taxonomy'!$A$2:$E$48,2,FALSE)</f>
        <v>Moldova</v>
      </c>
    </row>
    <row r="362" spans="1:9" x14ac:dyDescent="0.2">
      <c r="A362" s="7" t="s">
        <v>374</v>
      </c>
      <c r="B362" s="7" t="s">
        <v>13</v>
      </c>
      <c r="C362" s="8">
        <v>34</v>
      </c>
      <c r="D362" s="8" t="str">
        <f t="shared" si="5"/>
        <v>26-35</v>
      </c>
      <c r="E362" s="10">
        <v>130000</v>
      </c>
      <c r="F362" s="11">
        <v>0</v>
      </c>
      <c r="G362" s="11" t="s">
        <v>1038</v>
      </c>
      <c r="H362">
        <v>3</v>
      </c>
      <c r="I362" t="str">
        <f>VLOOKUP(H362,'Countries Taxonomy'!$A$2:$E$48,2,FALSE)</f>
        <v>Spain</v>
      </c>
    </row>
    <row r="363" spans="1:9" x14ac:dyDescent="0.2">
      <c r="A363" s="7" t="s">
        <v>375</v>
      </c>
      <c r="B363" s="7" t="s">
        <v>10</v>
      </c>
      <c r="C363" s="8">
        <v>50</v>
      </c>
      <c r="D363" s="8" t="str">
        <f t="shared" si="5"/>
        <v>46-55</v>
      </c>
      <c r="E363" s="10">
        <v>30000</v>
      </c>
      <c r="F363" s="11">
        <v>3</v>
      </c>
      <c r="G363" s="11" t="s">
        <v>1035</v>
      </c>
      <c r="H363">
        <v>30</v>
      </c>
      <c r="I363" t="str">
        <f>VLOOKUP(H363,'Countries Taxonomy'!$A$2:$E$48,2,FALSE)</f>
        <v>Switzerland</v>
      </c>
    </row>
    <row r="364" spans="1:9" x14ac:dyDescent="0.2">
      <c r="A364" s="7" t="s">
        <v>376</v>
      </c>
      <c r="B364" s="7" t="s">
        <v>10</v>
      </c>
      <c r="C364" s="8">
        <v>64</v>
      </c>
      <c r="D364" s="8" t="str">
        <f t="shared" si="5"/>
        <v>56-65</v>
      </c>
      <c r="E364" s="10">
        <v>40000</v>
      </c>
      <c r="F364" s="11">
        <v>1</v>
      </c>
      <c r="G364" s="11" t="s">
        <v>1034</v>
      </c>
      <c r="H364">
        <v>32</v>
      </c>
      <c r="I364" t="str">
        <f>VLOOKUP(H364,'Countries Taxonomy'!$A$2:$E$48,2,FALSE)</f>
        <v>Belgium</v>
      </c>
    </row>
    <row r="365" spans="1:9" x14ac:dyDescent="0.2">
      <c r="A365" s="7" t="s">
        <v>377</v>
      </c>
      <c r="B365" s="7" t="s">
        <v>13</v>
      </c>
      <c r="C365" s="8">
        <v>19</v>
      </c>
      <c r="D365" s="8" t="str">
        <f t="shared" si="5"/>
        <v>18-25</v>
      </c>
      <c r="E365" s="10">
        <v>40000</v>
      </c>
      <c r="F365" s="11">
        <v>2</v>
      </c>
      <c r="G365" s="11" t="s">
        <v>1034</v>
      </c>
      <c r="H365">
        <v>9</v>
      </c>
      <c r="I365" t="str">
        <f>VLOOKUP(H365,'Countries Taxonomy'!$A$2:$E$48,2,FALSE)</f>
        <v>Italy</v>
      </c>
    </row>
    <row r="366" spans="1:9" x14ac:dyDescent="0.2">
      <c r="A366" s="7" t="s">
        <v>378</v>
      </c>
      <c r="B366" s="7" t="s">
        <v>10</v>
      </c>
      <c r="C366" s="8">
        <v>31</v>
      </c>
      <c r="D366" s="8" t="str">
        <f t="shared" si="5"/>
        <v>26-35</v>
      </c>
      <c r="E366" s="10">
        <v>10000</v>
      </c>
      <c r="F366" s="11">
        <v>2</v>
      </c>
      <c r="G366" s="11" t="s">
        <v>1036</v>
      </c>
      <c r="H366">
        <v>3</v>
      </c>
      <c r="I366" t="str">
        <f>VLOOKUP(H366,'Countries Taxonomy'!$A$2:$E$48,2,FALSE)</f>
        <v>Spain</v>
      </c>
    </row>
    <row r="367" spans="1:9" x14ac:dyDescent="0.2">
      <c r="A367" s="7" t="s">
        <v>379</v>
      </c>
      <c r="B367" s="7" t="s">
        <v>10</v>
      </c>
      <c r="C367" s="8">
        <v>57</v>
      </c>
      <c r="D367" s="8" t="str">
        <f t="shared" si="5"/>
        <v>56-65</v>
      </c>
      <c r="E367" s="10">
        <v>40000</v>
      </c>
      <c r="F367" s="11">
        <v>0</v>
      </c>
      <c r="G367" s="11" t="s">
        <v>1034</v>
      </c>
      <c r="H367">
        <v>4</v>
      </c>
      <c r="I367" t="str">
        <f>VLOOKUP(H367,'Countries Taxonomy'!$A$2:$E$48,2,FALSE)</f>
        <v>Sweden</v>
      </c>
    </row>
    <row r="368" spans="1:9" x14ac:dyDescent="0.2">
      <c r="A368" s="7" t="s">
        <v>380</v>
      </c>
      <c r="B368" s="7" t="s">
        <v>13</v>
      </c>
      <c r="C368" s="8">
        <v>57</v>
      </c>
      <c r="D368" s="8" t="str">
        <f t="shared" si="5"/>
        <v>56-65</v>
      </c>
      <c r="E368" s="10">
        <v>60000</v>
      </c>
      <c r="F368" s="11">
        <v>1</v>
      </c>
      <c r="G368" s="11" t="s">
        <v>1035</v>
      </c>
      <c r="H368">
        <v>22</v>
      </c>
      <c r="I368" t="str">
        <f>VLOOKUP(H368,'Countries Taxonomy'!$A$2:$E$48,2,FALSE)</f>
        <v>Ireland</v>
      </c>
    </row>
    <row r="369" spans="1:9" x14ac:dyDescent="0.2">
      <c r="A369" s="7" t="s">
        <v>381</v>
      </c>
      <c r="B369" s="7" t="s">
        <v>13</v>
      </c>
      <c r="C369" s="8">
        <v>56</v>
      </c>
      <c r="D369" s="8" t="str">
        <f t="shared" si="5"/>
        <v>56-65</v>
      </c>
      <c r="E369" s="10">
        <v>130000</v>
      </c>
      <c r="F369" s="11">
        <v>3</v>
      </c>
      <c r="G369" s="11" t="s">
        <v>1035</v>
      </c>
      <c r="H369">
        <v>41</v>
      </c>
      <c r="I369" t="str">
        <f>VLOOKUP(H369,'Countries Taxonomy'!$A$2:$E$48,2,FALSE)</f>
        <v>Malta</v>
      </c>
    </row>
    <row r="370" spans="1:9" x14ac:dyDescent="0.2">
      <c r="A370" s="7" t="s">
        <v>382</v>
      </c>
      <c r="B370" s="7" t="s">
        <v>10</v>
      </c>
      <c r="C370" s="8">
        <v>23</v>
      </c>
      <c r="D370" s="8" t="str">
        <f t="shared" si="5"/>
        <v>18-25</v>
      </c>
      <c r="E370" s="10">
        <v>30000</v>
      </c>
      <c r="F370" s="11">
        <v>2</v>
      </c>
      <c r="G370" s="11" t="s">
        <v>1035</v>
      </c>
      <c r="H370">
        <v>23</v>
      </c>
      <c r="I370" t="str">
        <f>VLOOKUP(H370,'Countries Taxonomy'!$A$2:$E$48,2,FALSE)</f>
        <v>Lithuania</v>
      </c>
    </row>
    <row r="371" spans="1:9" x14ac:dyDescent="0.2">
      <c r="A371" s="7" t="s">
        <v>383</v>
      </c>
      <c r="B371" s="7" t="s">
        <v>10</v>
      </c>
      <c r="C371" s="8">
        <v>23</v>
      </c>
      <c r="D371" s="8" t="str">
        <f t="shared" si="5"/>
        <v>18-25</v>
      </c>
      <c r="E371" s="10">
        <v>20000</v>
      </c>
      <c r="F371" s="11">
        <v>2</v>
      </c>
      <c r="G371" s="11" t="s">
        <v>1035</v>
      </c>
      <c r="H371">
        <v>17</v>
      </c>
      <c r="I371" t="str">
        <f>VLOOKUP(H371,'Countries Taxonomy'!$A$2:$E$48,2,FALSE)</f>
        <v>Czech Republic</v>
      </c>
    </row>
    <row r="372" spans="1:9" x14ac:dyDescent="0.2">
      <c r="A372" s="7" t="s">
        <v>384</v>
      </c>
      <c r="B372" s="7" t="s">
        <v>13</v>
      </c>
      <c r="C372" s="8">
        <v>20</v>
      </c>
      <c r="D372" s="8" t="str">
        <f t="shared" si="5"/>
        <v>18-25</v>
      </c>
      <c r="E372" s="10">
        <v>100000</v>
      </c>
      <c r="F372" s="11">
        <v>4</v>
      </c>
      <c r="G372" s="11" t="s">
        <v>1034</v>
      </c>
      <c r="H372">
        <v>16</v>
      </c>
      <c r="I372" t="str">
        <f>VLOOKUP(H372,'Countries Taxonomy'!$A$2:$E$48,2,FALSE)</f>
        <v>Portugal</v>
      </c>
    </row>
    <row r="373" spans="1:9" x14ac:dyDescent="0.2">
      <c r="A373" s="7" t="s">
        <v>385</v>
      </c>
      <c r="B373" s="7" t="s">
        <v>13</v>
      </c>
      <c r="C373" s="8">
        <v>24</v>
      </c>
      <c r="D373" s="8" t="str">
        <f t="shared" si="5"/>
        <v>18-25</v>
      </c>
      <c r="E373" s="10">
        <v>80000</v>
      </c>
      <c r="F373" s="11">
        <v>5</v>
      </c>
      <c r="G373" s="11" t="s">
        <v>1038</v>
      </c>
      <c r="H373">
        <v>38</v>
      </c>
      <c r="I373" t="str">
        <f>VLOOKUP(H373,'Countries Taxonomy'!$A$2:$E$48,2,FALSE)</f>
        <v>Luxembourg</v>
      </c>
    </row>
    <row r="374" spans="1:9" x14ac:dyDescent="0.2">
      <c r="A374" s="7" t="s">
        <v>386</v>
      </c>
      <c r="B374" s="7" t="s">
        <v>13</v>
      </c>
      <c r="C374" s="8">
        <v>25</v>
      </c>
      <c r="D374" s="8" t="str">
        <f t="shared" si="5"/>
        <v>18-25</v>
      </c>
      <c r="E374" s="10">
        <v>40000</v>
      </c>
      <c r="F374" s="11">
        <v>1</v>
      </c>
      <c r="G374" s="11" t="s">
        <v>1034</v>
      </c>
      <c r="H374">
        <v>39</v>
      </c>
      <c r="I374" t="str">
        <f>VLOOKUP(H374,'Countries Taxonomy'!$A$2:$E$48,2,FALSE)</f>
        <v>Faroe Is.</v>
      </c>
    </row>
    <row r="375" spans="1:9" x14ac:dyDescent="0.2">
      <c r="A375" s="7" t="s">
        <v>387</v>
      </c>
      <c r="B375" s="7" t="s">
        <v>13</v>
      </c>
      <c r="C375" s="8">
        <v>59</v>
      </c>
      <c r="D375" s="8" t="str">
        <f t="shared" si="5"/>
        <v>56-65</v>
      </c>
      <c r="E375" s="10">
        <v>20000</v>
      </c>
      <c r="F375" s="11">
        <v>0</v>
      </c>
      <c r="G375" s="11" t="s">
        <v>1036</v>
      </c>
      <c r="H375">
        <v>44</v>
      </c>
      <c r="I375" t="str">
        <f>VLOOKUP(H375,'Countries Taxonomy'!$A$2:$E$48,2,FALSE)</f>
        <v>San Marino</v>
      </c>
    </row>
    <row r="376" spans="1:9" x14ac:dyDescent="0.2">
      <c r="A376" s="7" t="s">
        <v>388</v>
      </c>
      <c r="B376" s="7" t="s">
        <v>10</v>
      </c>
      <c r="C376" s="8">
        <v>32</v>
      </c>
      <c r="D376" s="8" t="str">
        <f t="shared" si="5"/>
        <v>26-35</v>
      </c>
      <c r="E376" s="10">
        <v>80000</v>
      </c>
      <c r="F376" s="11">
        <v>5</v>
      </c>
      <c r="G376" s="11" t="s">
        <v>1034</v>
      </c>
      <c r="H376">
        <v>35</v>
      </c>
      <c r="I376" t="str">
        <f>VLOOKUP(H376,'Countries Taxonomy'!$A$2:$E$48,2,FALSE)</f>
        <v>Slovenia</v>
      </c>
    </row>
    <row r="377" spans="1:9" x14ac:dyDescent="0.2">
      <c r="A377" s="7" t="s">
        <v>389</v>
      </c>
      <c r="B377" s="7" t="s">
        <v>13</v>
      </c>
      <c r="C377" s="8">
        <v>64</v>
      </c>
      <c r="D377" s="8" t="str">
        <f t="shared" si="5"/>
        <v>56-65</v>
      </c>
      <c r="E377" s="10">
        <v>40000</v>
      </c>
      <c r="F377" s="11">
        <v>1</v>
      </c>
      <c r="G377" s="11" t="s">
        <v>1034</v>
      </c>
      <c r="H377">
        <v>6</v>
      </c>
      <c r="I377" t="str">
        <f>VLOOKUP(H377,'Countries Taxonomy'!$A$2:$E$48,2,FALSE)</f>
        <v>Finland</v>
      </c>
    </row>
    <row r="378" spans="1:9" x14ac:dyDescent="0.2">
      <c r="A378" s="7" t="s">
        <v>390</v>
      </c>
      <c r="B378" s="7" t="s">
        <v>13</v>
      </c>
      <c r="C378" s="8">
        <v>46</v>
      </c>
      <c r="D378" s="8" t="str">
        <f t="shared" si="5"/>
        <v>46-55</v>
      </c>
      <c r="E378" s="10">
        <v>20000</v>
      </c>
      <c r="F378" s="11">
        <v>1</v>
      </c>
      <c r="G378" s="11" t="s">
        <v>1034</v>
      </c>
      <c r="H378">
        <v>45</v>
      </c>
      <c r="I378" t="str">
        <f>VLOOKUP(H378,'Countries Taxonomy'!$A$2:$E$48,2,FALSE)</f>
        <v>Gibraltar</v>
      </c>
    </row>
    <row r="379" spans="1:9" x14ac:dyDescent="0.2">
      <c r="A379" s="7" t="s">
        <v>391</v>
      </c>
      <c r="B379" s="7" t="s">
        <v>10</v>
      </c>
      <c r="C379" s="8">
        <v>50</v>
      </c>
      <c r="D379" s="8" t="str">
        <f t="shared" si="5"/>
        <v>46-55</v>
      </c>
      <c r="E379" s="10">
        <v>130000</v>
      </c>
      <c r="F379" s="11">
        <v>3</v>
      </c>
      <c r="G379" s="11" t="s">
        <v>1035</v>
      </c>
      <c r="H379">
        <v>33</v>
      </c>
      <c r="I379" t="str">
        <f>VLOOKUP(H379,'Countries Taxonomy'!$A$2:$E$48,2,FALSE)</f>
        <v>Albania</v>
      </c>
    </row>
    <row r="380" spans="1:9" x14ac:dyDescent="0.2">
      <c r="A380" s="7" t="s">
        <v>392</v>
      </c>
      <c r="B380" s="7" t="s">
        <v>13</v>
      </c>
      <c r="C380" s="8">
        <v>47</v>
      </c>
      <c r="D380" s="8" t="str">
        <f t="shared" si="5"/>
        <v>46-55</v>
      </c>
      <c r="E380" s="10">
        <v>30000</v>
      </c>
      <c r="F380" s="11">
        <v>3</v>
      </c>
      <c r="G380" s="11" t="s">
        <v>1035</v>
      </c>
      <c r="H380">
        <v>10</v>
      </c>
      <c r="I380" t="str">
        <f>VLOOKUP(H380,'Countries Taxonomy'!$A$2:$E$48,2,FALSE)</f>
        <v>United Kingdom</v>
      </c>
    </row>
    <row r="381" spans="1:9" x14ac:dyDescent="0.2">
      <c r="A381" s="7" t="s">
        <v>393</v>
      </c>
      <c r="B381" s="7" t="s">
        <v>10</v>
      </c>
      <c r="C381" s="8">
        <v>56</v>
      </c>
      <c r="D381" s="8" t="str">
        <f t="shared" si="5"/>
        <v>56-65</v>
      </c>
      <c r="E381" s="10">
        <v>60000</v>
      </c>
      <c r="F381" s="11">
        <v>3</v>
      </c>
      <c r="G381" s="11" t="s">
        <v>1034</v>
      </c>
      <c r="H381">
        <v>14</v>
      </c>
      <c r="I381" t="str">
        <f>VLOOKUP(H381,'Countries Taxonomy'!$A$2:$E$48,2,FALSE)</f>
        <v>Bulgaria</v>
      </c>
    </row>
    <row r="382" spans="1:9" x14ac:dyDescent="0.2">
      <c r="A382" s="7" t="s">
        <v>394</v>
      </c>
      <c r="B382" s="7" t="s">
        <v>13</v>
      </c>
      <c r="C382" s="8">
        <v>44</v>
      </c>
      <c r="D382" s="8" t="str">
        <f t="shared" si="5"/>
        <v>36-45</v>
      </c>
      <c r="E382" s="10">
        <v>70000</v>
      </c>
      <c r="F382" s="11">
        <v>0</v>
      </c>
      <c r="G382" s="11" t="s">
        <v>1034</v>
      </c>
      <c r="H382">
        <v>3</v>
      </c>
      <c r="I382" t="str">
        <f>VLOOKUP(H382,'Countries Taxonomy'!$A$2:$E$48,2,FALSE)</f>
        <v>Spain</v>
      </c>
    </row>
    <row r="383" spans="1:9" x14ac:dyDescent="0.2">
      <c r="A383" s="7" t="s">
        <v>395</v>
      </c>
      <c r="B383" s="7" t="s">
        <v>13</v>
      </c>
      <c r="C383" s="8">
        <v>53</v>
      </c>
      <c r="D383" s="8" t="str">
        <f t="shared" si="5"/>
        <v>46-55</v>
      </c>
      <c r="E383" s="10">
        <v>30000</v>
      </c>
      <c r="F383" s="11">
        <v>2</v>
      </c>
      <c r="G383" s="11" t="s">
        <v>1035</v>
      </c>
      <c r="H383">
        <v>18</v>
      </c>
      <c r="I383" t="str">
        <f>VLOOKUP(H383,'Countries Taxonomy'!$A$2:$E$48,2,FALSE)</f>
        <v>Denmark</v>
      </c>
    </row>
    <row r="384" spans="1:9" x14ac:dyDescent="0.2">
      <c r="A384" s="7" t="s">
        <v>396</v>
      </c>
      <c r="B384" s="7" t="s">
        <v>13</v>
      </c>
      <c r="C384" s="8">
        <v>46</v>
      </c>
      <c r="D384" s="8" t="str">
        <f t="shared" si="5"/>
        <v>46-55</v>
      </c>
      <c r="E384" s="10">
        <v>80000</v>
      </c>
      <c r="F384" s="11">
        <v>4</v>
      </c>
      <c r="G384" s="11" t="s">
        <v>1035</v>
      </c>
      <c r="H384">
        <v>25</v>
      </c>
      <c r="I384" t="str">
        <f>VLOOKUP(H384,'Countries Taxonomy'!$A$2:$E$48,2,FALSE)</f>
        <v>Croatia</v>
      </c>
    </row>
    <row r="385" spans="1:9" x14ac:dyDescent="0.2">
      <c r="A385" s="7" t="s">
        <v>397</v>
      </c>
      <c r="B385" s="7" t="s">
        <v>10</v>
      </c>
      <c r="C385" s="8">
        <v>55</v>
      </c>
      <c r="D385" s="8" t="str">
        <f t="shared" si="5"/>
        <v>46-55</v>
      </c>
      <c r="E385" s="10">
        <v>40000</v>
      </c>
      <c r="F385" s="11">
        <v>0</v>
      </c>
      <c r="G385" s="11" t="s">
        <v>1038</v>
      </c>
      <c r="H385">
        <v>36</v>
      </c>
      <c r="I385" t="str">
        <f>VLOOKUP(H385,'Countries Taxonomy'!$A$2:$E$48,2,FALSE)</f>
        <v>Montenegro</v>
      </c>
    </row>
    <row r="386" spans="1:9" x14ac:dyDescent="0.2">
      <c r="A386" s="7" t="s">
        <v>398</v>
      </c>
      <c r="B386" s="7" t="s">
        <v>10</v>
      </c>
      <c r="C386" s="8">
        <v>50</v>
      </c>
      <c r="D386" s="8" t="str">
        <f t="shared" si="5"/>
        <v>46-55</v>
      </c>
      <c r="E386" s="10">
        <v>10000</v>
      </c>
      <c r="F386" s="11">
        <v>0</v>
      </c>
      <c r="G386" s="11" t="s">
        <v>1035</v>
      </c>
      <c r="H386">
        <v>4</v>
      </c>
      <c r="I386" t="str">
        <f>VLOOKUP(H386,'Countries Taxonomy'!$A$2:$E$48,2,FALSE)</f>
        <v>Sweden</v>
      </c>
    </row>
    <row r="387" spans="1:9" x14ac:dyDescent="0.2">
      <c r="A387" s="7" t="s">
        <v>399</v>
      </c>
      <c r="B387" s="7" t="s">
        <v>13</v>
      </c>
      <c r="C387" s="8">
        <v>54</v>
      </c>
      <c r="D387" s="8" t="str">
        <f t="shared" ref="D387:D450" si="6">IF(C387&gt;55,"56-65",IF(C387&gt;45,"46-55",IF(C387&gt;35,"36-45",IF(C387&gt;25,"26-35",IF(C387&gt;=18,"18-25","Invalid")))))</f>
        <v>46-55</v>
      </c>
      <c r="E387" s="10">
        <v>30000</v>
      </c>
      <c r="F387" s="11">
        <v>3</v>
      </c>
      <c r="G387" s="11" t="s">
        <v>1035</v>
      </c>
      <c r="H387">
        <v>29</v>
      </c>
      <c r="I387" t="str">
        <f>VLOOKUP(H387,'Countries Taxonomy'!$A$2:$E$48,2,FALSE)</f>
        <v>Netherlands</v>
      </c>
    </row>
    <row r="388" spans="1:9" x14ac:dyDescent="0.2">
      <c r="A388" s="7" t="s">
        <v>400</v>
      </c>
      <c r="B388" s="7" t="s">
        <v>10</v>
      </c>
      <c r="C388" s="8">
        <v>44</v>
      </c>
      <c r="D388" s="8" t="str">
        <f t="shared" si="6"/>
        <v>36-45</v>
      </c>
      <c r="E388" s="10">
        <v>120000</v>
      </c>
      <c r="F388" s="11">
        <v>0</v>
      </c>
      <c r="G388" s="11" t="s">
        <v>1037</v>
      </c>
      <c r="H388">
        <v>28</v>
      </c>
      <c r="I388" t="str">
        <f>VLOOKUP(H388,'Countries Taxonomy'!$A$2:$E$48,2,FALSE)</f>
        <v>Estonia</v>
      </c>
    </row>
    <row r="389" spans="1:9" x14ac:dyDescent="0.2">
      <c r="A389" s="7" t="s">
        <v>401</v>
      </c>
      <c r="B389" s="7" t="s">
        <v>10</v>
      </c>
      <c r="C389" s="8">
        <v>50</v>
      </c>
      <c r="D389" s="8" t="str">
        <f t="shared" si="6"/>
        <v>46-55</v>
      </c>
      <c r="E389" s="10">
        <v>20000</v>
      </c>
      <c r="F389" s="11">
        <v>0</v>
      </c>
      <c r="G389" s="11" t="s">
        <v>1037</v>
      </c>
      <c r="H389">
        <v>23</v>
      </c>
      <c r="I389" t="str">
        <f>VLOOKUP(H389,'Countries Taxonomy'!$A$2:$E$48,2,FALSE)</f>
        <v>Lithuania</v>
      </c>
    </row>
    <row r="390" spans="1:9" x14ac:dyDescent="0.2">
      <c r="A390" s="7" t="s">
        <v>402</v>
      </c>
      <c r="B390" s="7" t="s">
        <v>10</v>
      </c>
      <c r="C390" s="8">
        <v>21</v>
      </c>
      <c r="D390" s="8" t="str">
        <f t="shared" si="6"/>
        <v>18-25</v>
      </c>
      <c r="E390" s="10">
        <v>30000</v>
      </c>
      <c r="F390" s="11">
        <v>1</v>
      </c>
      <c r="G390" s="11" t="s">
        <v>1034</v>
      </c>
      <c r="H390">
        <v>32</v>
      </c>
      <c r="I390" t="str">
        <f>VLOOKUP(H390,'Countries Taxonomy'!$A$2:$E$48,2,FALSE)</f>
        <v>Belgium</v>
      </c>
    </row>
    <row r="391" spans="1:9" x14ac:dyDescent="0.2">
      <c r="A391" s="7" t="s">
        <v>403</v>
      </c>
      <c r="B391" s="7" t="s">
        <v>10</v>
      </c>
      <c r="C391" s="8">
        <v>39</v>
      </c>
      <c r="D391" s="8" t="str">
        <f t="shared" si="6"/>
        <v>36-45</v>
      </c>
      <c r="E391" s="10">
        <v>80000</v>
      </c>
      <c r="F391" s="11">
        <v>0</v>
      </c>
      <c r="G391" s="11" t="s">
        <v>1034</v>
      </c>
      <c r="H391">
        <v>17</v>
      </c>
      <c r="I391" t="str">
        <f>VLOOKUP(H391,'Countries Taxonomy'!$A$2:$E$48,2,FALSE)</f>
        <v>Czech Republic</v>
      </c>
    </row>
    <row r="392" spans="1:9" x14ac:dyDescent="0.2">
      <c r="A392" s="7" t="s">
        <v>404</v>
      </c>
      <c r="B392" s="7" t="s">
        <v>10</v>
      </c>
      <c r="C392" s="8">
        <v>19</v>
      </c>
      <c r="D392" s="8" t="str">
        <f t="shared" si="6"/>
        <v>18-25</v>
      </c>
      <c r="E392" s="10">
        <v>70000</v>
      </c>
      <c r="F392" s="11">
        <v>0</v>
      </c>
      <c r="G392" s="11" t="s">
        <v>1034</v>
      </c>
      <c r="H392">
        <v>32</v>
      </c>
      <c r="I392" t="str">
        <f>VLOOKUP(H392,'Countries Taxonomy'!$A$2:$E$48,2,FALSE)</f>
        <v>Belgium</v>
      </c>
    </row>
    <row r="393" spans="1:9" x14ac:dyDescent="0.2">
      <c r="A393" s="7" t="s">
        <v>405</v>
      </c>
      <c r="B393" s="7" t="s">
        <v>10</v>
      </c>
      <c r="C393" s="8">
        <v>27</v>
      </c>
      <c r="D393" s="8" t="str">
        <f t="shared" si="6"/>
        <v>26-35</v>
      </c>
      <c r="E393" s="10">
        <v>70000</v>
      </c>
      <c r="F393" s="11">
        <v>0</v>
      </c>
      <c r="G393" s="11" t="s">
        <v>1034</v>
      </c>
      <c r="H393">
        <v>16</v>
      </c>
      <c r="I393" t="str">
        <f>VLOOKUP(H393,'Countries Taxonomy'!$A$2:$E$48,2,FALSE)</f>
        <v>Portugal</v>
      </c>
    </row>
    <row r="394" spans="1:9" x14ac:dyDescent="0.2">
      <c r="A394" s="7" t="s">
        <v>406</v>
      </c>
      <c r="B394" s="7" t="s">
        <v>13</v>
      </c>
      <c r="C394" s="8">
        <v>22</v>
      </c>
      <c r="D394" s="8" t="str">
        <f t="shared" si="6"/>
        <v>18-25</v>
      </c>
      <c r="E394" s="10">
        <v>20000</v>
      </c>
      <c r="F394" s="11">
        <v>1</v>
      </c>
      <c r="G394" s="11" t="s">
        <v>1034</v>
      </c>
      <c r="H394">
        <v>35</v>
      </c>
      <c r="I394" t="str">
        <f>VLOOKUP(H394,'Countries Taxonomy'!$A$2:$E$48,2,FALSE)</f>
        <v>Slovenia</v>
      </c>
    </row>
    <row r="395" spans="1:9" x14ac:dyDescent="0.2">
      <c r="A395" s="7" t="s">
        <v>407</v>
      </c>
      <c r="B395" s="7" t="s">
        <v>13</v>
      </c>
      <c r="C395" s="8">
        <v>27</v>
      </c>
      <c r="D395" s="8" t="str">
        <f t="shared" si="6"/>
        <v>26-35</v>
      </c>
      <c r="E395" s="10">
        <v>10000</v>
      </c>
      <c r="F395" s="11">
        <v>0</v>
      </c>
      <c r="G395" s="11" t="s">
        <v>1037</v>
      </c>
      <c r="H395">
        <v>15</v>
      </c>
      <c r="I395" t="str">
        <f>VLOOKUP(H395,'Countries Taxonomy'!$A$2:$E$48,2,FALSE)</f>
        <v>Iceland</v>
      </c>
    </row>
    <row r="396" spans="1:9" x14ac:dyDescent="0.2">
      <c r="A396" s="7" t="s">
        <v>408</v>
      </c>
      <c r="B396" s="7" t="s">
        <v>10</v>
      </c>
      <c r="C396" s="8">
        <v>50</v>
      </c>
      <c r="D396" s="8" t="str">
        <f t="shared" si="6"/>
        <v>46-55</v>
      </c>
      <c r="E396" s="10">
        <v>40000</v>
      </c>
      <c r="F396" s="11">
        <v>0</v>
      </c>
      <c r="G396" s="11" t="s">
        <v>1034</v>
      </c>
      <c r="H396">
        <v>4</v>
      </c>
      <c r="I396" t="str">
        <f>VLOOKUP(H396,'Countries Taxonomy'!$A$2:$E$48,2,FALSE)</f>
        <v>Sweden</v>
      </c>
    </row>
    <row r="397" spans="1:9" x14ac:dyDescent="0.2">
      <c r="A397" s="7" t="s">
        <v>409</v>
      </c>
      <c r="B397" s="7" t="s">
        <v>13</v>
      </c>
      <c r="C397" s="8">
        <v>55</v>
      </c>
      <c r="D397" s="8" t="str">
        <f t="shared" si="6"/>
        <v>46-55</v>
      </c>
      <c r="E397" s="10">
        <v>30000</v>
      </c>
      <c r="F397" s="11">
        <v>1</v>
      </c>
      <c r="G397" s="11" t="s">
        <v>1034</v>
      </c>
      <c r="H397">
        <v>21</v>
      </c>
      <c r="I397" t="str">
        <f>VLOOKUP(H397,'Countries Taxonomy'!$A$2:$E$48,2,FALSE)</f>
        <v>Austria</v>
      </c>
    </row>
    <row r="398" spans="1:9" x14ac:dyDescent="0.2">
      <c r="A398" s="7" t="s">
        <v>410</v>
      </c>
      <c r="B398" s="7" t="s">
        <v>13</v>
      </c>
      <c r="C398" s="8">
        <v>30</v>
      </c>
      <c r="D398" s="8" t="str">
        <f t="shared" si="6"/>
        <v>26-35</v>
      </c>
      <c r="E398" s="10">
        <v>60000</v>
      </c>
      <c r="F398" s="11">
        <v>2</v>
      </c>
      <c r="G398" s="11" t="s">
        <v>1034</v>
      </c>
      <c r="H398">
        <v>7</v>
      </c>
      <c r="I398" t="str">
        <f>VLOOKUP(H398,'Countries Taxonomy'!$A$2:$E$48,2,FALSE)</f>
        <v>Norway</v>
      </c>
    </row>
    <row r="399" spans="1:9" x14ac:dyDescent="0.2">
      <c r="A399" s="7" t="s">
        <v>411</v>
      </c>
      <c r="B399" s="7" t="s">
        <v>13</v>
      </c>
      <c r="C399" s="8">
        <v>48</v>
      </c>
      <c r="D399" s="8" t="str">
        <f t="shared" si="6"/>
        <v>46-55</v>
      </c>
      <c r="E399" s="10">
        <v>10000</v>
      </c>
      <c r="F399" s="11">
        <v>2</v>
      </c>
      <c r="G399" s="11" t="s">
        <v>1037</v>
      </c>
      <c r="H399">
        <v>21</v>
      </c>
      <c r="I399" t="str">
        <f>VLOOKUP(H399,'Countries Taxonomy'!$A$2:$E$48,2,FALSE)</f>
        <v>Austria</v>
      </c>
    </row>
    <row r="400" spans="1:9" x14ac:dyDescent="0.2">
      <c r="A400" s="7" t="s">
        <v>412</v>
      </c>
      <c r="B400" s="7" t="s">
        <v>13</v>
      </c>
      <c r="C400" s="8">
        <v>64</v>
      </c>
      <c r="D400" s="8" t="str">
        <f t="shared" si="6"/>
        <v>56-65</v>
      </c>
      <c r="E400" s="10">
        <v>30000</v>
      </c>
      <c r="F400" s="11">
        <v>1</v>
      </c>
      <c r="G400" s="11" t="s">
        <v>1034</v>
      </c>
      <c r="H400">
        <v>27</v>
      </c>
      <c r="I400" t="str">
        <f>VLOOKUP(H400,'Countries Taxonomy'!$A$2:$E$48,2,FALSE)</f>
        <v>Slovakia</v>
      </c>
    </row>
    <row r="401" spans="1:9" x14ac:dyDescent="0.2">
      <c r="A401" s="7" t="s">
        <v>413</v>
      </c>
      <c r="B401" s="7" t="s">
        <v>10</v>
      </c>
      <c r="C401" s="8">
        <v>53</v>
      </c>
      <c r="D401" s="8" t="str">
        <f t="shared" si="6"/>
        <v>46-55</v>
      </c>
      <c r="E401" s="10">
        <v>40000</v>
      </c>
      <c r="F401" s="11">
        <v>2</v>
      </c>
      <c r="G401" s="11" t="s">
        <v>1034</v>
      </c>
      <c r="H401">
        <v>38</v>
      </c>
      <c r="I401" t="str">
        <f>VLOOKUP(H401,'Countries Taxonomy'!$A$2:$E$48,2,FALSE)</f>
        <v>Luxembourg</v>
      </c>
    </row>
    <row r="402" spans="1:9" x14ac:dyDescent="0.2">
      <c r="A402" s="7" t="s">
        <v>414</v>
      </c>
      <c r="B402" s="7" t="s">
        <v>13</v>
      </c>
      <c r="C402" s="8">
        <v>62</v>
      </c>
      <c r="D402" s="8" t="str">
        <f t="shared" si="6"/>
        <v>56-65</v>
      </c>
      <c r="E402" s="10">
        <v>110000</v>
      </c>
      <c r="F402" s="11">
        <v>3</v>
      </c>
      <c r="G402" s="11" t="s">
        <v>1034</v>
      </c>
      <c r="H402">
        <v>16</v>
      </c>
      <c r="I402" t="str">
        <f>VLOOKUP(H402,'Countries Taxonomy'!$A$2:$E$48,2,FALSE)</f>
        <v>Portugal</v>
      </c>
    </row>
    <row r="403" spans="1:9" x14ac:dyDescent="0.2">
      <c r="A403" s="7" t="s">
        <v>415</v>
      </c>
      <c r="B403" s="7" t="s">
        <v>13</v>
      </c>
      <c r="C403" s="8">
        <v>41</v>
      </c>
      <c r="D403" s="8" t="str">
        <f t="shared" si="6"/>
        <v>36-45</v>
      </c>
      <c r="E403" s="10">
        <v>40000</v>
      </c>
      <c r="F403" s="11">
        <v>1</v>
      </c>
      <c r="G403" s="11" t="s">
        <v>1034</v>
      </c>
      <c r="H403">
        <v>38</v>
      </c>
      <c r="I403" t="str">
        <f>VLOOKUP(H403,'Countries Taxonomy'!$A$2:$E$48,2,FALSE)</f>
        <v>Luxembourg</v>
      </c>
    </row>
    <row r="404" spans="1:9" x14ac:dyDescent="0.2">
      <c r="A404" s="7" t="s">
        <v>416</v>
      </c>
      <c r="B404" s="7" t="s">
        <v>10</v>
      </c>
      <c r="C404" s="8">
        <v>32</v>
      </c>
      <c r="D404" s="8" t="str">
        <f t="shared" si="6"/>
        <v>26-35</v>
      </c>
      <c r="E404" s="10">
        <v>10000</v>
      </c>
      <c r="F404" s="11">
        <v>1</v>
      </c>
      <c r="G404" s="11" t="s">
        <v>1038</v>
      </c>
      <c r="H404">
        <v>37</v>
      </c>
      <c r="I404" t="str">
        <f>VLOOKUP(H404,'Countries Taxonomy'!$A$2:$E$48,2,FALSE)</f>
        <v>Cyprus</v>
      </c>
    </row>
    <row r="405" spans="1:9" x14ac:dyDescent="0.2">
      <c r="A405" s="7" t="s">
        <v>417</v>
      </c>
      <c r="B405" s="7" t="s">
        <v>10</v>
      </c>
      <c r="C405" s="8">
        <v>46</v>
      </c>
      <c r="D405" s="8" t="str">
        <f t="shared" si="6"/>
        <v>46-55</v>
      </c>
      <c r="E405" s="10">
        <v>20000</v>
      </c>
      <c r="F405" s="11">
        <v>1</v>
      </c>
      <c r="G405" s="11" t="s">
        <v>1038</v>
      </c>
      <c r="H405">
        <v>13</v>
      </c>
      <c r="I405" t="str">
        <f>VLOOKUP(H405,'Countries Taxonomy'!$A$2:$E$48,2,FALSE)</f>
        <v>Greece</v>
      </c>
    </row>
    <row r="406" spans="1:9" x14ac:dyDescent="0.2">
      <c r="A406" s="7" t="s">
        <v>418</v>
      </c>
      <c r="B406" s="7" t="s">
        <v>13</v>
      </c>
      <c r="C406" s="8">
        <v>25</v>
      </c>
      <c r="D406" s="8" t="str">
        <f t="shared" si="6"/>
        <v>18-25</v>
      </c>
      <c r="E406" s="10">
        <v>30000</v>
      </c>
      <c r="F406" s="11">
        <v>3</v>
      </c>
      <c r="G406" s="11" t="s">
        <v>1036</v>
      </c>
      <c r="H406">
        <v>44</v>
      </c>
      <c r="I406" t="str">
        <f>VLOOKUP(H406,'Countries Taxonomy'!$A$2:$E$48,2,FALSE)</f>
        <v>San Marino</v>
      </c>
    </row>
    <row r="407" spans="1:9" x14ac:dyDescent="0.2">
      <c r="A407" s="7" t="s">
        <v>419</v>
      </c>
      <c r="B407" s="7" t="s">
        <v>13</v>
      </c>
      <c r="C407" s="8">
        <v>22</v>
      </c>
      <c r="D407" s="8" t="str">
        <f t="shared" si="6"/>
        <v>18-25</v>
      </c>
      <c r="E407" s="10">
        <v>30000</v>
      </c>
      <c r="F407" s="11">
        <v>0</v>
      </c>
      <c r="G407" s="11" t="s">
        <v>1034</v>
      </c>
      <c r="H407">
        <v>32</v>
      </c>
      <c r="I407" t="str">
        <f>VLOOKUP(H407,'Countries Taxonomy'!$A$2:$E$48,2,FALSE)</f>
        <v>Belgium</v>
      </c>
    </row>
    <row r="408" spans="1:9" x14ac:dyDescent="0.2">
      <c r="A408" s="7" t="s">
        <v>420</v>
      </c>
      <c r="B408" s="7" t="s">
        <v>13</v>
      </c>
      <c r="C408" s="8">
        <v>46</v>
      </c>
      <c r="D408" s="8" t="str">
        <f t="shared" si="6"/>
        <v>46-55</v>
      </c>
      <c r="E408" s="10">
        <v>40000</v>
      </c>
      <c r="F408" s="11">
        <v>1</v>
      </c>
      <c r="G408" s="11" t="s">
        <v>1034</v>
      </c>
      <c r="H408">
        <v>44</v>
      </c>
      <c r="I408" t="str">
        <f>VLOOKUP(H408,'Countries Taxonomy'!$A$2:$E$48,2,FALSE)</f>
        <v>San Marino</v>
      </c>
    </row>
    <row r="409" spans="1:9" x14ac:dyDescent="0.2">
      <c r="A409" s="7" t="s">
        <v>421</v>
      </c>
      <c r="B409" s="7" t="s">
        <v>13</v>
      </c>
      <c r="C409" s="8">
        <v>64</v>
      </c>
      <c r="D409" s="8" t="str">
        <f t="shared" si="6"/>
        <v>56-65</v>
      </c>
      <c r="E409" s="10">
        <v>90000</v>
      </c>
      <c r="F409" s="11">
        <v>2</v>
      </c>
      <c r="G409" s="11" t="s">
        <v>1034</v>
      </c>
      <c r="H409">
        <v>44</v>
      </c>
      <c r="I409" t="str">
        <f>VLOOKUP(H409,'Countries Taxonomy'!$A$2:$E$48,2,FALSE)</f>
        <v>San Marino</v>
      </c>
    </row>
    <row r="410" spans="1:9" x14ac:dyDescent="0.2">
      <c r="A410" s="7" t="s">
        <v>422</v>
      </c>
      <c r="B410" s="7" t="s">
        <v>13</v>
      </c>
      <c r="C410" s="8">
        <v>21</v>
      </c>
      <c r="D410" s="8" t="str">
        <f t="shared" si="6"/>
        <v>18-25</v>
      </c>
      <c r="E410" s="10">
        <v>40000</v>
      </c>
      <c r="F410" s="11">
        <v>2</v>
      </c>
      <c r="G410" s="11" t="s">
        <v>1035</v>
      </c>
      <c r="H410">
        <v>39</v>
      </c>
      <c r="I410" t="str">
        <f>VLOOKUP(H410,'Countries Taxonomy'!$A$2:$E$48,2,FALSE)</f>
        <v>Faroe Is.</v>
      </c>
    </row>
    <row r="411" spans="1:9" x14ac:dyDescent="0.2">
      <c r="A411" s="7" t="s">
        <v>423</v>
      </c>
      <c r="B411" s="7" t="s">
        <v>13</v>
      </c>
      <c r="C411" s="8">
        <v>29</v>
      </c>
      <c r="D411" s="8" t="str">
        <f t="shared" si="6"/>
        <v>26-35</v>
      </c>
      <c r="E411" s="10">
        <v>130000</v>
      </c>
      <c r="F411" s="11">
        <v>3</v>
      </c>
      <c r="G411" s="11" t="s">
        <v>1035</v>
      </c>
      <c r="H411">
        <v>24</v>
      </c>
      <c r="I411" t="str">
        <f>VLOOKUP(H411,'Countries Taxonomy'!$A$2:$E$48,2,FALSE)</f>
        <v>Latvia</v>
      </c>
    </row>
    <row r="412" spans="1:9" x14ac:dyDescent="0.2">
      <c r="A412" s="7" t="s">
        <v>424</v>
      </c>
      <c r="B412" s="7" t="s">
        <v>10</v>
      </c>
      <c r="C412" s="8">
        <v>62</v>
      </c>
      <c r="D412" s="8" t="str">
        <f t="shared" si="6"/>
        <v>56-65</v>
      </c>
      <c r="E412" s="10">
        <v>20000</v>
      </c>
      <c r="F412" s="11">
        <v>2</v>
      </c>
      <c r="G412" s="11" t="s">
        <v>1035</v>
      </c>
      <c r="H412">
        <v>15</v>
      </c>
      <c r="I412" t="str">
        <f>VLOOKUP(H412,'Countries Taxonomy'!$A$2:$E$48,2,FALSE)</f>
        <v>Iceland</v>
      </c>
    </row>
    <row r="413" spans="1:9" x14ac:dyDescent="0.2">
      <c r="A413" s="7" t="s">
        <v>425</v>
      </c>
      <c r="B413" s="7" t="s">
        <v>13</v>
      </c>
      <c r="C413" s="8">
        <v>19</v>
      </c>
      <c r="D413" s="8" t="str">
        <f t="shared" si="6"/>
        <v>18-25</v>
      </c>
      <c r="E413" s="10">
        <v>70000</v>
      </c>
      <c r="F413" s="11">
        <v>5</v>
      </c>
      <c r="G413" s="11" t="s">
        <v>1035</v>
      </c>
      <c r="H413">
        <v>16</v>
      </c>
      <c r="I413" t="str">
        <f>VLOOKUP(H413,'Countries Taxonomy'!$A$2:$E$48,2,FALSE)</f>
        <v>Portugal</v>
      </c>
    </row>
    <row r="414" spans="1:9" x14ac:dyDescent="0.2">
      <c r="A414" s="7" t="s">
        <v>426</v>
      </c>
      <c r="B414" s="7" t="s">
        <v>13</v>
      </c>
      <c r="C414" s="8">
        <v>44</v>
      </c>
      <c r="D414" s="8" t="str">
        <f t="shared" si="6"/>
        <v>36-45</v>
      </c>
      <c r="E414" s="10">
        <v>40000</v>
      </c>
      <c r="F414" s="11">
        <v>2</v>
      </c>
      <c r="G414" s="11" t="s">
        <v>1035</v>
      </c>
      <c r="H414">
        <v>2</v>
      </c>
      <c r="I414" t="str">
        <f>VLOOKUP(H414,'Countries Taxonomy'!$A$2:$E$48,2,FALSE)</f>
        <v>France</v>
      </c>
    </row>
    <row r="415" spans="1:9" x14ac:dyDescent="0.2">
      <c r="A415" s="7" t="s">
        <v>427</v>
      </c>
      <c r="B415" s="7" t="s">
        <v>10</v>
      </c>
      <c r="C415" s="8">
        <v>48</v>
      </c>
      <c r="D415" s="8" t="str">
        <f t="shared" si="6"/>
        <v>46-55</v>
      </c>
      <c r="E415" s="10">
        <v>30000</v>
      </c>
      <c r="F415" s="11">
        <v>2</v>
      </c>
      <c r="G415" s="11" t="s">
        <v>1035</v>
      </c>
      <c r="H415">
        <v>20</v>
      </c>
      <c r="I415" t="str">
        <f>VLOOKUP(H415,'Countries Taxonomy'!$A$2:$E$48,2,FALSE)</f>
        <v>Serbia</v>
      </c>
    </row>
    <row r="416" spans="1:9" x14ac:dyDescent="0.2">
      <c r="A416" s="7" t="s">
        <v>428</v>
      </c>
      <c r="B416" s="7" t="s">
        <v>10</v>
      </c>
      <c r="C416" s="8">
        <v>53</v>
      </c>
      <c r="D416" s="8" t="str">
        <f t="shared" si="6"/>
        <v>46-55</v>
      </c>
      <c r="E416" s="10">
        <v>40000</v>
      </c>
      <c r="F416" s="11">
        <v>0</v>
      </c>
      <c r="G416" s="11" t="s">
        <v>1038</v>
      </c>
      <c r="H416">
        <v>35</v>
      </c>
      <c r="I416" t="str">
        <f>VLOOKUP(H416,'Countries Taxonomy'!$A$2:$E$48,2,FALSE)</f>
        <v>Slovenia</v>
      </c>
    </row>
    <row r="417" spans="1:9" x14ac:dyDescent="0.2">
      <c r="A417" s="7" t="s">
        <v>429</v>
      </c>
      <c r="B417" s="7" t="s">
        <v>10</v>
      </c>
      <c r="C417" s="8">
        <v>53</v>
      </c>
      <c r="D417" s="8" t="str">
        <f t="shared" si="6"/>
        <v>46-55</v>
      </c>
      <c r="E417" s="10">
        <v>80000</v>
      </c>
      <c r="F417" s="11">
        <v>5</v>
      </c>
      <c r="G417" s="11" t="s">
        <v>1038</v>
      </c>
      <c r="H417">
        <v>3</v>
      </c>
      <c r="I417" t="str">
        <f>VLOOKUP(H417,'Countries Taxonomy'!$A$2:$E$48,2,FALSE)</f>
        <v>Spain</v>
      </c>
    </row>
    <row r="418" spans="1:9" x14ac:dyDescent="0.2">
      <c r="A418" s="7" t="s">
        <v>430</v>
      </c>
      <c r="B418" s="7" t="s">
        <v>10</v>
      </c>
      <c r="C418" s="8">
        <v>43</v>
      </c>
      <c r="D418" s="8" t="str">
        <f t="shared" si="6"/>
        <v>36-45</v>
      </c>
      <c r="E418" s="10">
        <v>60000</v>
      </c>
      <c r="F418" s="11">
        <v>2</v>
      </c>
      <c r="G418" s="11" t="s">
        <v>1034</v>
      </c>
      <c r="H418">
        <v>11</v>
      </c>
      <c r="I418" t="str">
        <f>VLOOKUP(H418,'Countries Taxonomy'!$A$2:$E$48,2,FALSE)</f>
        <v>Romania</v>
      </c>
    </row>
    <row r="419" spans="1:9" x14ac:dyDescent="0.2">
      <c r="A419" s="7" t="s">
        <v>431</v>
      </c>
      <c r="B419" s="7" t="s">
        <v>13</v>
      </c>
      <c r="C419" s="8">
        <v>60</v>
      </c>
      <c r="D419" s="8" t="str">
        <f t="shared" si="6"/>
        <v>56-65</v>
      </c>
      <c r="E419" s="10">
        <v>30000</v>
      </c>
      <c r="F419" s="11">
        <v>2</v>
      </c>
      <c r="G419" s="11" t="s">
        <v>1035</v>
      </c>
      <c r="H419">
        <v>30</v>
      </c>
      <c r="I419" t="str">
        <f>VLOOKUP(H419,'Countries Taxonomy'!$A$2:$E$48,2,FALSE)</f>
        <v>Switzerland</v>
      </c>
    </row>
    <row r="420" spans="1:9" x14ac:dyDescent="0.2">
      <c r="A420" s="7" t="s">
        <v>432</v>
      </c>
      <c r="B420" s="7" t="s">
        <v>13</v>
      </c>
      <c r="C420" s="8">
        <v>44</v>
      </c>
      <c r="D420" s="8" t="str">
        <f t="shared" si="6"/>
        <v>36-45</v>
      </c>
      <c r="E420" s="10">
        <v>30000</v>
      </c>
      <c r="F420" s="11">
        <v>1</v>
      </c>
      <c r="G420" s="11" t="s">
        <v>1034</v>
      </c>
      <c r="H420">
        <v>13</v>
      </c>
      <c r="I420" t="str">
        <f>VLOOKUP(H420,'Countries Taxonomy'!$A$2:$E$48,2,FALSE)</f>
        <v>Greece</v>
      </c>
    </row>
    <row r="421" spans="1:9" x14ac:dyDescent="0.2">
      <c r="A421" s="7" t="s">
        <v>433</v>
      </c>
      <c r="B421" s="7" t="s">
        <v>13</v>
      </c>
      <c r="C421" s="8">
        <v>22</v>
      </c>
      <c r="D421" s="8" t="str">
        <f t="shared" si="6"/>
        <v>18-25</v>
      </c>
      <c r="E421" s="10">
        <v>10000</v>
      </c>
      <c r="F421" s="11">
        <v>2</v>
      </c>
      <c r="G421" s="11" t="s">
        <v>1035</v>
      </c>
      <c r="H421">
        <v>47</v>
      </c>
      <c r="I421" t="str">
        <f>VLOOKUP(H421,'Countries Taxonomy'!$A$2:$E$48,2,FALSE)</f>
        <v>Vatican City</v>
      </c>
    </row>
    <row r="422" spans="1:9" x14ac:dyDescent="0.2">
      <c r="A422" s="7" t="s">
        <v>434</v>
      </c>
      <c r="B422" s="7" t="s">
        <v>13</v>
      </c>
      <c r="C422" s="8">
        <v>37</v>
      </c>
      <c r="D422" s="8" t="str">
        <f t="shared" si="6"/>
        <v>36-45</v>
      </c>
      <c r="E422" s="10">
        <v>100000</v>
      </c>
      <c r="F422" s="11">
        <v>2</v>
      </c>
      <c r="G422" s="11" t="s">
        <v>1034</v>
      </c>
      <c r="H422">
        <v>37</v>
      </c>
      <c r="I422" t="str">
        <f>VLOOKUP(H422,'Countries Taxonomy'!$A$2:$E$48,2,FALSE)</f>
        <v>Cyprus</v>
      </c>
    </row>
    <row r="423" spans="1:9" x14ac:dyDescent="0.2">
      <c r="A423" s="7" t="s">
        <v>435</v>
      </c>
      <c r="B423" s="7" t="s">
        <v>13</v>
      </c>
      <c r="C423" s="8">
        <v>28</v>
      </c>
      <c r="D423" s="8" t="str">
        <f t="shared" si="6"/>
        <v>26-35</v>
      </c>
      <c r="E423" s="10">
        <v>10000</v>
      </c>
      <c r="F423" s="11">
        <v>2</v>
      </c>
      <c r="G423" s="11" t="s">
        <v>1035</v>
      </c>
      <c r="H423">
        <v>36</v>
      </c>
      <c r="I423" t="str">
        <f>VLOOKUP(H423,'Countries Taxonomy'!$A$2:$E$48,2,FALSE)</f>
        <v>Montenegro</v>
      </c>
    </row>
    <row r="424" spans="1:9" x14ac:dyDescent="0.2">
      <c r="A424" s="7" t="s">
        <v>436</v>
      </c>
      <c r="B424" s="7" t="s">
        <v>13</v>
      </c>
      <c r="C424" s="8">
        <v>27</v>
      </c>
      <c r="D424" s="8" t="str">
        <f t="shared" si="6"/>
        <v>26-35</v>
      </c>
      <c r="E424" s="10">
        <v>110000</v>
      </c>
      <c r="F424" s="11">
        <v>0</v>
      </c>
      <c r="G424" s="11" t="s">
        <v>1035</v>
      </c>
      <c r="H424">
        <v>9</v>
      </c>
      <c r="I424" t="str">
        <f>VLOOKUP(H424,'Countries Taxonomy'!$A$2:$E$48,2,FALSE)</f>
        <v>Italy</v>
      </c>
    </row>
    <row r="425" spans="1:9" x14ac:dyDescent="0.2">
      <c r="A425" s="7" t="s">
        <v>437</v>
      </c>
      <c r="B425" s="7" t="s">
        <v>10</v>
      </c>
      <c r="C425" s="8">
        <v>57</v>
      </c>
      <c r="D425" s="8" t="str">
        <f t="shared" si="6"/>
        <v>56-65</v>
      </c>
      <c r="E425" s="10">
        <v>30000</v>
      </c>
      <c r="F425" s="11">
        <v>0</v>
      </c>
      <c r="G425" s="11" t="s">
        <v>1036</v>
      </c>
      <c r="H425">
        <v>23</v>
      </c>
      <c r="I425" t="str">
        <f>VLOOKUP(H425,'Countries Taxonomy'!$A$2:$E$48,2,FALSE)</f>
        <v>Lithuania</v>
      </c>
    </row>
    <row r="426" spans="1:9" x14ac:dyDescent="0.2">
      <c r="A426" s="7" t="s">
        <v>438</v>
      </c>
      <c r="B426" s="7" t="s">
        <v>13</v>
      </c>
      <c r="C426" s="8">
        <v>55</v>
      </c>
      <c r="D426" s="8" t="str">
        <f t="shared" si="6"/>
        <v>46-55</v>
      </c>
      <c r="E426" s="10">
        <v>10000</v>
      </c>
      <c r="F426" s="11">
        <v>3</v>
      </c>
      <c r="G426" s="11" t="s">
        <v>1037</v>
      </c>
      <c r="H426">
        <v>8</v>
      </c>
      <c r="I426" t="str">
        <f>VLOOKUP(H426,'Countries Taxonomy'!$A$2:$E$48,2,FALSE)</f>
        <v>Poland</v>
      </c>
    </row>
    <row r="427" spans="1:9" x14ac:dyDescent="0.2">
      <c r="A427" s="7" t="s">
        <v>439</v>
      </c>
      <c r="B427" s="7" t="s">
        <v>10</v>
      </c>
      <c r="C427" s="8">
        <v>23</v>
      </c>
      <c r="D427" s="8" t="str">
        <f t="shared" si="6"/>
        <v>18-25</v>
      </c>
      <c r="E427" s="10">
        <v>40000</v>
      </c>
      <c r="F427" s="11">
        <v>2</v>
      </c>
      <c r="G427" s="11" t="s">
        <v>1034</v>
      </c>
      <c r="H427">
        <v>22</v>
      </c>
      <c r="I427" t="str">
        <f>VLOOKUP(H427,'Countries Taxonomy'!$A$2:$E$48,2,FALSE)</f>
        <v>Ireland</v>
      </c>
    </row>
    <row r="428" spans="1:9" x14ac:dyDescent="0.2">
      <c r="A428" s="7" t="s">
        <v>440</v>
      </c>
      <c r="B428" s="7" t="s">
        <v>10</v>
      </c>
      <c r="C428" s="8">
        <v>25</v>
      </c>
      <c r="D428" s="8" t="str">
        <f t="shared" si="6"/>
        <v>18-25</v>
      </c>
      <c r="E428" s="10">
        <v>30000</v>
      </c>
      <c r="F428" s="11">
        <v>0</v>
      </c>
      <c r="G428" s="11" t="s">
        <v>1035</v>
      </c>
      <c r="H428">
        <v>32</v>
      </c>
      <c r="I428" t="str">
        <f>VLOOKUP(H428,'Countries Taxonomy'!$A$2:$E$48,2,FALSE)</f>
        <v>Belgium</v>
      </c>
    </row>
    <row r="429" spans="1:9" x14ac:dyDescent="0.2">
      <c r="A429" s="7" t="s">
        <v>441</v>
      </c>
      <c r="B429" s="7" t="s">
        <v>13</v>
      </c>
      <c r="C429" s="8">
        <v>40</v>
      </c>
      <c r="D429" s="8" t="str">
        <f t="shared" si="6"/>
        <v>36-45</v>
      </c>
      <c r="E429" s="10">
        <v>90000</v>
      </c>
      <c r="F429" s="11">
        <v>1</v>
      </c>
      <c r="G429" s="11" t="s">
        <v>1038</v>
      </c>
      <c r="H429">
        <v>18</v>
      </c>
      <c r="I429" t="str">
        <f>VLOOKUP(H429,'Countries Taxonomy'!$A$2:$E$48,2,FALSE)</f>
        <v>Denmark</v>
      </c>
    </row>
    <row r="430" spans="1:9" x14ac:dyDescent="0.2">
      <c r="A430" s="7" t="s">
        <v>442</v>
      </c>
      <c r="B430" s="7" t="s">
        <v>10</v>
      </c>
      <c r="C430" s="8">
        <v>64</v>
      </c>
      <c r="D430" s="8" t="str">
        <f t="shared" si="6"/>
        <v>56-65</v>
      </c>
      <c r="E430" s="10">
        <v>110000</v>
      </c>
      <c r="F430" s="11">
        <v>4</v>
      </c>
      <c r="G430" s="11" t="s">
        <v>1034</v>
      </c>
      <c r="H430">
        <v>6</v>
      </c>
      <c r="I430" t="str">
        <f>VLOOKUP(H430,'Countries Taxonomy'!$A$2:$E$48,2,FALSE)</f>
        <v>Finland</v>
      </c>
    </row>
    <row r="431" spans="1:9" x14ac:dyDescent="0.2">
      <c r="A431" s="7" t="s">
        <v>443</v>
      </c>
      <c r="B431" s="7" t="s">
        <v>13</v>
      </c>
      <c r="C431" s="8">
        <v>43</v>
      </c>
      <c r="D431" s="8" t="str">
        <f t="shared" si="6"/>
        <v>36-45</v>
      </c>
      <c r="E431" s="10">
        <v>30000</v>
      </c>
      <c r="F431" s="11">
        <v>0</v>
      </c>
      <c r="G431" s="11" t="s">
        <v>1035</v>
      </c>
      <c r="H431">
        <v>36</v>
      </c>
      <c r="I431" t="str">
        <f>VLOOKUP(H431,'Countries Taxonomy'!$A$2:$E$48,2,FALSE)</f>
        <v>Montenegro</v>
      </c>
    </row>
    <row r="432" spans="1:9" x14ac:dyDescent="0.2">
      <c r="A432" s="7" t="s">
        <v>444</v>
      </c>
      <c r="B432" s="7" t="s">
        <v>10</v>
      </c>
      <c r="C432" s="8">
        <v>63</v>
      </c>
      <c r="D432" s="8" t="str">
        <f t="shared" si="6"/>
        <v>56-65</v>
      </c>
      <c r="E432" s="10">
        <v>30000</v>
      </c>
      <c r="F432" s="11">
        <v>3</v>
      </c>
      <c r="G432" s="11" t="s">
        <v>1036</v>
      </c>
      <c r="H432">
        <v>14</v>
      </c>
      <c r="I432" t="str">
        <f>VLOOKUP(H432,'Countries Taxonomy'!$A$2:$E$48,2,FALSE)</f>
        <v>Bulgaria</v>
      </c>
    </row>
    <row r="433" spans="1:9" x14ac:dyDescent="0.2">
      <c r="A433" s="7" t="s">
        <v>445</v>
      </c>
      <c r="B433" s="7" t="s">
        <v>13</v>
      </c>
      <c r="C433" s="8">
        <v>60</v>
      </c>
      <c r="D433" s="8" t="str">
        <f t="shared" si="6"/>
        <v>56-65</v>
      </c>
      <c r="E433" s="10">
        <v>20000</v>
      </c>
      <c r="F433" s="11">
        <v>0</v>
      </c>
      <c r="G433" s="11" t="s">
        <v>1035</v>
      </c>
      <c r="H433">
        <v>4</v>
      </c>
      <c r="I433" t="str">
        <f>VLOOKUP(H433,'Countries Taxonomy'!$A$2:$E$48,2,FALSE)</f>
        <v>Sweden</v>
      </c>
    </row>
    <row r="434" spans="1:9" x14ac:dyDescent="0.2">
      <c r="A434" s="7" t="s">
        <v>446</v>
      </c>
      <c r="B434" s="7" t="s">
        <v>10</v>
      </c>
      <c r="C434" s="8">
        <v>29</v>
      </c>
      <c r="D434" s="8" t="str">
        <f t="shared" si="6"/>
        <v>26-35</v>
      </c>
      <c r="E434" s="10">
        <v>110000</v>
      </c>
      <c r="F434" s="11">
        <v>0</v>
      </c>
      <c r="G434" s="11" t="s">
        <v>1036</v>
      </c>
      <c r="H434">
        <v>31</v>
      </c>
      <c r="I434" t="str">
        <f>VLOOKUP(H434,'Countries Taxonomy'!$A$2:$E$48,2,FALSE)</f>
        <v>Moldova</v>
      </c>
    </row>
    <row r="435" spans="1:9" x14ac:dyDescent="0.2">
      <c r="A435" s="7" t="s">
        <v>447</v>
      </c>
      <c r="B435" s="7" t="s">
        <v>13</v>
      </c>
      <c r="C435" s="8">
        <v>43</v>
      </c>
      <c r="D435" s="8" t="str">
        <f t="shared" si="6"/>
        <v>36-45</v>
      </c>
      <c r="E435" s="10">
        <v>30000</v>
      </c>
      <c r="F435" s="11">
        <v>3</v>
      </c>
      <c r="G435" s="11" t="s">
        <v>1035</v>
      </c>
      <c r="H435">
        <v>3</v>
      </c>
      <c r="I435" t="str">
        <f>VLOOKUP(H435,'Countries Taxonomy'!$A$2:$E$48,2,FALSE)</f>
        <v>Spain</v>
      </c>
    </row>
    <row r="436" spans="1:9" x14ac:dyDescent="0.2">
      <c r="A436" s="7" t="s">
        <v>448</v>
      </c>
      <c r="B436" s="7" t="s">
        <v>13</v>
      </c>
      <c r="C436" s="8">
        <v>30</v>
      </c>
      <c r="D436" s="8" t="str">
        <f t="shared" si="6"/>
        <v>26-35</v>
      </c>
      <c r="E436" s="10">
        <v>30000</v>
      </c>
      <c r="F436" s="11">
        <v>3</v>
      </c>
      <c r="G436" s="11" t="s">
        <v>1036</v>
      </c>
      <c r="H436">
        <v>7</v>
      </c>
      <c r="I436" t="str">
        <f>VLOOKUP(H436,'Countries Taxonomy'!$A$2:$E$48,2,FALSE)</f>
        <v>Norway</v>
      </c>
    </row>
    <row r="437" spans="1:9" x14ac:dyDescent="0.2">
      <c r="A437" s="7" t="s">
        <v>449</v>
      </c>
      <c r="B437" s="7" t="s">
        <v>13</v>
      </c>
      <c r="C437" s="8">
        <v>57</v>
      </c>
      <c r="D437" s="8" t="str">
        <f t="shared" si="6"/>
        <v>56-65</v>
      </c>
      <c r="E437" s="10">
        <v>10000</v>
      </c>
      <c r="F437" s="11">
        <v>2</v>
      </c>
      <c r="G437" s="11" t="s">
        <v>1034</v>
      </c>
      <c r="H437">
        <v>27</v>
      </c>
      <c r="I437" t="str">
        <f>VLOOKUP(H437,'Countries Taxonomy'!$A$2:$E$48,2,FALSE)</f>
        <v>Slovakia</v>
      </c>
    </row>
    <row r="438" spans="1:9" x14ac:dyDescent="0.2">
      <c r="A438" s="7" t="s">
        <v>450</v>
      </c>
      <c r="B438" s="7" t="s">
        <v>13</v>
      </c>
      <c r="C438" s="8">
        <v>35</v>
      </c>
      <c r="D438" s="8" t="str">
        <f t="shared" si="6"/>
        <v>26-35</v>
      </c>
      <c r="E438" s="10">
        <v>80000</v>
      </c>
      <c r="F438" s="11">
        <v>2</v>
      </c>
      <c r="G438" s="11" t="s">
        <v>1036</v>
      </c>
      <c r="H438">
        <v>18</v>
      </c>
      <c r="I438" t="str">
        <f>VLOOKUP(H438,'Countries Taxonomy'!$A$2:$E$48,2,FALSE)</f>
        <v>Denmark</v>
      </c>
    </row>
    <row r="439" spans="1:9" x14ac:dyDescent="0.2">
      <c r="A439" s="7" t="s">
        <v>451</v>
      </c>
      <c r="B439" s="7" t="s">
        <v>13</v>
      </c>
      <c r="C439" s="8">
        <v>42</v>
      </c>
      <c r="D439" s="8" t="str">
        <f t="shared" si="6"/>
        <v>36-45</v>
      </c>
      <c r="E439" s="10">
        <v>30000</v>
      </c>
      <c r="F439" s="11">
        <v>3</v>
      </c>
      <c r="G439" s="11" t="s">
        <v>1035</v>
      </c>
      <c r="H439">
        <v>39</v>
      </c>
      <c r="I439" t="str">
        <f>VLOOKUP(H439,'Countries Taxonomy'!$A$2:$E$48,2,FALSE)</f>
        <v>Faroe Is.</v>
      </c>
    </row>
    <row r="440" spans="1:9" x14ac:dyDescent="0.2">
      <c r="A440" s="7" t="s">
        <v>452</v>
      </c>
      <c r="B440" s="7" t="s">
        <v>10</v>
      </c>
      <c r="C440" s="8">
        <v>50</v>
      </c>
      <c r="D440" s="8" t="str">
        <f t="shared" si="6"/>
        <v>46-55</v>
      </c>
      <c r="E440" s="10">
        <v>80000</v>
      </c>
      <c r="F440" s="11">
        <v>0</v>
      </c>
      <c r="G440" s="11" t="s">
        <v>1038</v>
      </c>
      <c r="H440">
        <v>16</v>
      </c>
      <c r="I440" t="str">
        <f>VLOOKUP(H440,'Countries Taxonomy'!$A$2:$E$48,2,FALSE)</f>
        <v>Portugal</v>
      </c>
    </row>
    <row r="441" spans="1:9" x14ac:dyDescent="0.2">
      <c r="A441" s="7" t="s">
        <v>453</v>
      </c>
      <c r="B441" s="7" t="s">
        <v>10</v>
      </c>
      <c r="C441" s="8">
        <v>64</v>
      </c>
      <c r="D441" s="8" t="str">
        <f t="shared" si="6"/>
        <v>56-65</v>
      </c>
      <c r="E441" s="10">
        <v>70000</v>
      </c>
      <c r="F441" s="11">
        <v>5</v>
      </c>
      <c r="G441" s="11" t="s">
        <v>1035</v>
      </c>
      <c r="H441">
        <v>36</v>
      </c>
      <c r="I441" t="str">
        <f>VLOOKUP(H441,'Countries Taxonomy'!$A$2:$E$48,2,FALSE)</f>
        <v>Montenegro</v>
      </c>
    </row>
    <row r="442" spans="1:9" x14ac:dyDescent="0.2">
      <c r="A442" s="7" t="s">
        <v>454</v>
      </c>
      <c r="B442" s="7" t="s">
        <v>10</v>
      </c>
      <c r="C442" s="8">
        <v>57</v>
      </c>
      <c r="D442" s="8" t="str">
        <f t="shared" si="6"/>
        <v>56-65</v>
      </c>
      <c r="E442" s="10">
        <v>90000</v>
      </c>
      <c r="F442" s="11">
        <v>0</v>
      </c>
      <c r="G442" s="11" t="s">
        <v>1034</v>
      </c>
      <c r="H442">
        <v>38</v>
      </c>
      <c r="I442" t="str">
        <f>VLOOKUP(H442,'Countries Taxonomy'!$A$2:$E$48,2,FALSE)</f>
        <v>Luxembourg</v>
      </c>
    </row>
    <row r="443" spans="1:9" x14ac:dyDescent="0.2">
      <c r="A443" s="7" t="s">
        <v>455</v>
      </c>
      <c r="B443" s="7" t="s">
        <v>13</v>
      </c>
      <c r="C443" s="8">
        <v>60</v>
      </c>
      <c r="D443" s="8" t="str">
        <f t="shared" si="6"/>
        <v>56-65</v>
      </c>
      <c r="E443" s="10">
        <v>70000</v>
      </c>
      <c r="F443" s="11">
        <v>2</v>
      </c>
      <c r="G443" s="11" t="s">
        <v>1035</v>
      </c>
      <c r="H443">
        <v>1</v>
      </c>
      <c r="I443" t="str">
        <f>VLOOKUP(H443,'Countries Taxonomy'!$A$2:$E$48,2,FALSE)</f>
        <v>Ukraine</v>
      </c>
    </row>
    <row r="444" spans="1:9" x14ac:dyDescent="0.2">
      <c r="A444" s="7" t="s">
        <v>456</v>
      </c>
      <c r="B444" s="7" t="s">
        <v>10</v>
      </c>
      <c r="C444" s="8">
        <v>29</v>
      </c>
      <c r="D444" s="8" t="str">
        <f t="shared" si="6"/>
        <v>26-35</v>
      </c>
      <c r="E444" s="10">
        <v>80000</v>
      </c>
      <c r="F444" s="11">
        <v>4</v>
      </c>
      <c r="G444" s="11" t="s">
        <v>1038</v>
      </c>
      <c r="H444">
        <v>24</v>
      </c>
      <c r="I444" t="str">
        <f>VLOOKUP(H444,'Countries Taxonomy'!$A$2:$E$48,2,FALSE)</f>
        <v>Latvia</v>
      </c>
    </row>
    <row r="445" spans="1:9" x14ac:dyDescent="0.2">
      <c r="A445" s="7" t="s">
        <v>457</v>
      </c>
      <c r="B445" s="7" t="s">
        <v>13</v>
      </c>
      <c r="C445" s="8">
        <v>61</v>
      </c>
      <c r="D445" s="8" t="str">
        <f t="shared" si="6"/>
        <v>56-65</v>
      </c>
      <c r="E445" s="10">
        <v>40000</v>
      </c>
      <c r="F445" s="11">
        <v>1</v>
      </c>
      <c r="G445" s="11" t="s">
        <v>1034</v>
      </c>
      <c r="H445">
        <v>29</v>
      </c>
      <c r="I445" t="str">
        <f>VLOOKUP(H445,'Countries Taxonomy'!$A$2:$E$48,2,FALSE)</f>
        <v>Netherlands</v>
      </c>
    </row>
    <row r="446" spans="1:9" x14ac:dyDescent="0.2">
      <c r="A446" s="7" t="s">
        <v>458</v>
      </c>
      <c r="B446" s="7" t="s">
        <v>13</v>
      </c>
      <c r="C446" s="8">
        <v>53</v>
      </c>
      <c r="D446" s="8" t="str">
        <f t="shared" si="6"/>
        <v>46-55</v>
      </c>
      <c r="E446" s="10">
        <v>30000</v>
      </c>
      <c r="F446" s="11">
        <v>0</v>
      </c>
      <c r="G446" s="11" t="s">
        <v>1036</v>
      </c>
      <c r="H446">
        <v>1</v>
      </c>
      <c r="I446" t="str">
        <f>VLOOKUP(H446,'Countries Taxonomy'!$A$2:$E$48,2,FALSE)</f>
        <v>Ukraine</v>
      </c>
    </row>
    <row r="447" spans="1:9" x14ac:dyDescent="0.2">
      <c r="A447" s="7" t="s">
        <v>459</v>
      </c>
      <c r="B447" s="7" t="s">
        <v>10</v>
      </c>
      <c r="C447" s="8">
        <v>21</v>
      </c>
      <c r="D447" s="8" t="str">
        <f t="shared" si="6"/>
        <v>18-25</v>
      </c>
      <c r="E447" s="10">
        <v>40000</v>
      </c>
      <c r="F447" s="11">
        <v>1</v>
      </c>
      <c r="G447" s="11" t="s">
        <v>1034</v>
      </c>
      <c r="H447">
        <v>8</v>
      </c>
      <c r="I447" t="str">
        <f>VLOOKUP(H447,'Countries Taxonomy'!$A$2:$E$48,2,FALSE)</f>
        <v>Poland</v>
      </c>
    </row>
    <row r="448" spans="1:9" x14ac:dyDescent="0.2">
      <c r="A448" s="7" t="s">
        <v>460</v>
      </c>
      <c r="B448" s="7" t="s">
        <v>10</v>
      </c>
      <c r="C448" s="8">
        <v>22</v>
      </c>
      <c r="D448" s="8" t="str">
        <f t="shared" si="6"/>
        <v>18-25</v>
      </c>
      <c r="E448" s="10">
        <v>130000</v>
      </c>
      <c r="F448" s="11">
        <v>0</v>
      </c>
      <c r="G448" s="11" t="s">
        <v>1038</v>
      </c>
      <c r="H448">
        <v>25</v>
      </c>
      <c r="I448" t="str">
        <f>VLOOKUP(H448,'Countries Taxonomy'!$A$2:$E$48,2,FALSE)</f>
        <v>Croatia</v>
      </c>
    </row>
    <row r="449" spans="1:9" x14ac:dyDescent="0.2">
      <c r="A449" s="7" t="s">
        <v>461</v>
      </c>
      <c r="B449" s="7" t="s">
        <v>13</v>
      </c>
      <c r="C449" s="8">
        <v>54</v>
      </c>
      <c r="D449" s="8" t="str">
        <f t="shared" si="6"/>
        <v>46-55</v>
      </c>
      <c r="E449" s="10">
        <v>40000</v>
      </c>
      <c r="F449" s="11">
        <v>1</v>
      </c>
      <c r="G449" s="11" t="s">
        <v>1034</v>
      </c>
      <c r="H449">
        <v>34</v>
      </c>
      <c r="I449" t="str">
        <f>VLOOKUP(H449,'Countries Taxonomy'!$A$2:$E$48,2,FALSE)</f>
        <v>Macedonia</v>
      </c>
    </row>
    <row r="450" spans="1:9" x14ac:dyDescent="0.2">
      <c r="A450" s="7" t="s">
        <v>462</v>
      </c>
      <c r="B450" s="7" t="s">
        <v>10</v>
      </c>
      <c r="C450" s="8">
        <v>25</v>
      </c>
      <c r="D450" s="8" t="str">
        <f t="shared" si="6"/>
        <v>18-25</v>
      </c>
      <c r="E450" s="10">
        <v>30000</v>
      </c>
      <c r="F450" s="11">
        <v>3</v>
      </c>
      <c r="G450" s="11" t="s">
        <v>1038</v>
      </c>
      <c r="H450">
        <v>46</v>
      </c>
      <c r="I450" t="str">
        <f>VLOOKUP(H450,'Countries Taxonomy'!$A$2:$E$48,2,FALSE)</f>
        <v>Monaco</v>
      </c>
    </row>
    <row r="451" spans="1:9" x14ac:dyDescent="0.2">
      <c r="A451" s="7" t="s">
        <v>463</v>
      </c>
      <c r="B451" s="7" t="s">
        <v>13</v>
      </c>
      <c r="C451" s="8">
        <v>59</v>
      </c>
      <c r="D451" s="8" t="str">
        <f t="shared" ref="D451:D514" si="7">IF(C451&gt;55,"56-65",IF(C451&gt;45,"46-55",IF(C451&gt;35,"36-45",IF(C451&gt;25,"26-35",IF(C451&gt;=18,"18-25","Invalid")))))</f>
        <v>56-65</v>
      </c>
      <c r="E451" s="10">
        <v>40000</v>
      </c>
      <c r="F451" s="11">
        <v>1</v>
      </c>
      <c r="G451" s="11" t="s">
        <v>1034</v>
      </c>
      <c r="H451">
        <v>14</v>
      </c>
      <c r="I451" t="str">
        <f>VLOOKUP(H451,'Countries Taxonomy'!$A$2:$E$48,2,FALSE)</f>
        <v>Bulgaria</v>
      </c>
    </row>
    <row r="452" spans="1:9" x14ac:dyDescent="0.2">
      <c r="A452" s="7" t="s">
        <v>464</v>
      </c>
      <c r="B452" s="7" t="s">
        <v>13</v>
      </c>
      <c r="C452" s="8">
        <v>45</v>
      </c>
      <c r="D452" s="8" t="str">
        <f t="shared" si="7"/>
        <v>36-45</v>
      </c>
      <c r="E452" s="10">
        <v>10000</v>
      </c>
      <c r="F452" s="11">
        <v>2</v>
      </c>
      <c r="G452" s="11" t="s">
        <v>1036</v>
      </c>
      <c r="H452">
        <v>26</v>
      </c>
      <c r="I452" t="str">
        <f>VLOOKUP(H452,'Countries Taxonomy'!$A$2:$E$48,2,FALSE)</f>
        <v>Bosnia and Herzegovina</v>
      </c>
    </row>
    <row r="453" spans="1:9" x14ac:dyDescent="0.2">
      <c r="A453" s="7" t="s">
        <v>465</v>
      </c>
      <c r="B453" s="7" t="s">
        <v>13</v>
      </c>
      <c r="C453" s="8">
        <v>48</v>
      </c>
      <c r="D453" s="8" t="str">
        <f t="shared" si="7"/>
        <v>46-55</v>
      </c>
      <c r="E453" s="10">
        <v>40000</v>
      </c>
      <c r="F453" s="11">
        <v>1</v>
      </c>
      <c r="G453" s="11" t="s">
        <v>1034</v>
      </c>
      <c r="H453">
        <v>38</v>
      </c>
      <c r="I453" t="str">
        <f>VLOOKUP(H453,'Countries Taxonomy'!$A$2:$E$48,2,FALSE)</f>
        <v>Luxembourg</v>
      </c>
    </row>
    <row r="454" spans="1:9" x14ac:dyDescent="0.2">
      <c r="A454" s="7" t="s">
        <v>466</v>
      </c>
      <c r="B454" s="7" t="s">
        <v>13</v>
      </c>
      <c r="C454" s="8">
        <v>26</v>
      </c>
      <c r="D454" s="8" t="str">
        <f t="shared" si="7"/>
        <v>26-35</v>
      </c>
      <c r="E454" s="10">
        <v>30000</v>
      </c>
      <c r="F454" s="11">
        <v>2</v>
      </c>
      <c r="G454" s="11" t="s">
        <v>1035</v>
      </c>
      <c r="H454">
        <v>40</v>
      </c>
      <c r="I454" t="str">
        <f>VLOOKUP(H454,'Countries Taxonomy'!$A$2:$E$48,2,FALSE)</f>
        <v>Andorra</v>
      </c>
    </row>
    <row r="455" spans="1:9" x14ac:dyDescent="0.2">
      <c r="A455" s="7" t="s">
        <v>467</v>
      </c>
      <c r="B455" s="7" t="s">
        <v>13</v>
      </c>
      <c r="C455" s="8">
        <v>46</v>
      </c>
      <c r="D455" s="8" t="str">
        <f t="shared" si="7"/>
        <v>46-55</v>
      </c>
      <c r="E455" s="10">
        <v>70000</v>
      </c>
      <c r="F455" s="11">
        <v>5</v>
      </c>
      <c r="G455" s="11" t="s">
        <v>1035</v>
      </c>
      <c r="H455">
        <v>39</v>
      </c>
      <c r="I455" t="str">
        <f>VLOOKUP(H455,'Countries Taxonomy'!$A$2:$E$48,2,FALSE)</f>
        <v>Faroe Is.</v>
      </c>
    </row>
    <row r="456" spans="1:9" x14ac:dyDescent="0.2">
      <c r="A456" s="7" t="s">
        <v>468</v>
      </c>
      <c r="B456" s="7" t="s">
        <v>10</v>
      </c>
      <c r="C456" s="8">
        <v>31</v>
      </c>
      <c r="D456" s="8" t="str">
        <f t="shared" si="7"/>
        <v>26-35</v>
      </c>
      <c r="E456" s="10">
        <v>30000</v>
      </c>
      <c r="F456" s="11">
        <v>0</v>
      </c>
      <c r="G456" s="11" t="s">
        <v>1036</v>
      </c>
      <c r="H456">
        <v>18</v>
      </c>
      <c r="I456" t="str">
        <f>VLOOKUP(H456,'Countries Taxonomy'!$A$2:$E$48,2,FALSE)</f>
        <v>Denmark</v>
      </c>
    </row>
    <row r="457" spans="1:9" x14ac:dyDescent="0.2">
      <c r="A457" s="7" t="s">
        <v>469</v>
      </c>
      <c r="B457" s="7" t="s">
        <v>10</v>
      </c>
      <c r="C457" s="8">
        <v>57</v>
      </c>
      <c r="D457" s="8" t="str">
        <f t="shared" si="7"/>
        <v>56-65</v>
      </c>
      <c r="E457" s="10">
        <v>80000</v>
      </c>
      <c r="F457" s="11">
        <v>4</v>
      </c>
      <c r="G457" s="11" t="s">
        <v>1035</v>
      </c>
      <c r="H457">
        <v>19</v>
      </c>
      <c r="I457" t="str">
        <f>VLOOKUP(H457,'Countries Taxonomy'!$A$2:$E$48,2,FALSE)</f>
        <v>Hungary</v>
      </c>
    </row>
    <row r="458" spans="1:9" x14ac:dyDescent="0.2">
      <c r="A458" s="7" t="s">
        <v>470</v>
      </c>
      <c r="B458" s="7" t="s">
        <v>13</v>
      </c>
      <c r="C458" s="8">
        <v>58</v>
      </c>
      <c r="D458" s="8" t="str">
        <f t="shared" si="7"/>
        <v>56-65</v>
      </c>
      <c r="E458" s="10">
        <v>120000</v>
      </c>
      <c r="F458" s="11">
        <v>3</v>
      </c>
      <c r="G458" s="11" t="s">
        <v>1036</v>
      </c>
      <c r="H458">
        <v>13</v>
      </c>
      <c r="I458" t="str">
        <f>VLOOKUP(H458,'Countries Taxonomy'!$A$2:$E$48,2,FALSE)</f>
        <v>Greece</v>
      </c>
    </row>
    <row r="459" spans="1:9" x14ac:dyDescent="0.2">
      <c r="A459" s="7" t="s">
        <v>471</v>
      </c>
      <c r="B459" s="7" t="s">
        <v>13</v>
      </c>
      <c r="C459" s="8">
        <v>39</v>
      </c>
      <c r="D459" s="8" t="str">
        <f t="shared" si="7"/>
        <v>36-45</v>
      </c>
      <c r="E459" s="10">
        <v>20000</v>
      </c>
      <c r="F459" s="11">
        <v>1</v>
      </c>
      <c r="G459" s="11" t="s">
        <v>1035</v>
      </c>
      <c r="H459">
        <v>21</v>
      </c>
      <c r="I459" t="str">
        <f>VLOOKUP(H459,'Countries Taxonomy'!$A$2:$E$48,2,FALSE)</f>
        <v>Austria</v>
      </c>
    </row>
    <row r="460" spans="1:9" x14ac:dyDescent="0.2">
      <c r="A460" s="7" t="s">
        <v>472</v>
      </c>
      <c r="B460" s="7" t="s">
        <v>10</v>
      </c>
      <c r="C460" s="8">
        <v>28</v>
      </c>
      <c r="D460" s="8" t="str">
        <f t="shared" si="7"/>
        <v>26-35</v>
      </c>
      <c r="E460" s="10">
        <v>120000</v>
      </c>
      <c r="F460" s="11">
        <v>0</v>
      </c>
      <c r="G460" s="11" t="s">
        <v>1037</v>
      </c>
      <c r="H460">
        <v>5</v>
      </c>
      <c r="I460" t="str">
        <f>VLOOKUP(H460,'Countries Taxonomy'!$A$2:$E$48,2,FALSE)</f>
        <v>Germany</v>
      </c>
    </row>
    <row r="461" spans="1:9" x14ac:dyDescent="0.2">
      <c r="A461" s="7" t="s">
        <v>473</v>
      </c>
      <c r="B461" s="7" t="s">
        <v>10</v>
      </c>
      <c r="C461" s="8">
        <v>40</v>
      </c>
      <c r="D461" s="8" t="str">
        <f t="shared" si="7"/>
        <v>36-45</v>
      </c>
      <c r="E461" s="10">
        <v>80000</v>
      </c>
      <c r="F461" s="11">
        <v>0</v>
      </c>
      <c r="G461" s="11" t="s">
        <v>1034</v>
      </c>
      <c r="H461">
        <v>42</v>
      </c>
      <c r="I461" t="str">
        <f>VLOOKUP(H461,'Countries Taxonomy'!$A$2:$E$48,2,FALSE)</f>
        <v>Liechtenstein</v>
      </c>
    </row>
    <row r="462" spans="1:9" x14ac:dyDescent="0.2">
      <c r="A462" s="7" t="s">
        <v>474</v>
      </c>
      <c r="B462" s="7" t="s">
        <v>13</v>
      </c>
      <c r="C462" s="8">
        <v>18</v>
      </c>
      <c r="D462" s="8" t="str">
        <f t="shared" si="7"/>
        <v>18-25</v>
      </c>
      <c r="E462" s="10">
        <v>20000</v>
      </c>
      <c r="F462" s="11">
        <v>0</v>
      </c>
      <c r="G462" s="11" t="s">
        <v>1037</v>
      </c>
      <c r="H462">
        <v>37</v>
      </c>
      <c r="I462" t="str">
        <f>VLOOKUP(H462,'Countries Taxonomy'!$A$2:$E$48,2,FALSE)</f>
        <v>Cyprus</v>
      </c>
    </row>
    <row r="463" spans="1:9" x14ac:dyDescent="0.2">
      <c r="A463" s="7" t="s">
        <v>475</v>
      </c>
      <c r="B463" s="7" t="s">
        <v>10</v>
      </c>
      <c r="C463" s="8">
        <v>63</v>
      </c>
      <c r="D463" s="8" t="str">
        <f t="shared" si="7"/>
        <v>56-65</v>
      </c>
      <c r="E463" s="10">
        <v>120000</v>
      </c>
      <c r="F463" s="11">
        <v>1</v>
      </c>
      <c r="G463" s="11" t="s">
        <v>1034</v>
      </c>
      <c r="H463">
        <v>18</v>
      </c>
      <c r="I463" t="str">
        <f>VLOOKUP(H463,'Countries Taxonomy'!$A$2:$E$48,2,FALSE)</f>
        <v>Denmark</v>
      </c>
    </row>
    <row r="464" spans="1:9" x14ac:dyDescent="0.2">
      <c r="A464" s="7" t="s">
        <v>476</v>
      </c>
      <c r="B464" s="7" t="s">
        <v>13</v>
      </c>
      <c r="C464" s="8">
        <v>54</v>
      </c>
      <c r="D464" s="8" t="str">
        <f t="shared" si="7"/>
        <v>46-55</v>
      </c>
      <c r="E464" s="10">
        <v>40000</v>
      </c>
      <c r="F464" s="11">
        <v>0</v>
      </c>
      <c r="G464" s="11" t="s">
        <v>1034</v>
      </c>
      <c r="H464">
        <v>15</v>
      </c>
      <c r="I464" t="str">
        <f>VLOOKUP(H464,'Countries Taxonomy'!$A$2:$E$48,2,FALSE)</f>
        <v>Iceland</v>
      </c>
    </row>
    <row r="465" spans="1:9" x14ac:dyDescent="0.2">
      <c r="A465" s="7" t="s">
        <v>477</v>
      </c>
      <c r="B465" s="7" t="s">
        <v>10</v>
      </c>
      <c r="C465" s="8">
        <v>38</v>
      </c>
      <c r="D465" s="8" t="str">
        <f t="shared" si="7"/>
        <v>36-45</v>
      </c>
      <c r="E465" s="10">
        <v>20000</v>
      </c>
      <c r="F465" s="11">
        <v>2</v>
      </c>
      <c r="G465" s="11" t="s">
        <v>1036</v>
      </c>
      <c r="H465">
        <v>14</v>
      </c>
      <c r="I465" t="str">
        <f>VLOOKUP(H465,'Countries Taxonomy'!$A$2:$E$48,2,FALSE)</f>
        <v>Bulgaria</v>
      </c>
    </row>
    <row r="466" spans="1:9" x14ac:dyDescent="0.2">
      <c r="A466" s="7" t="s">
        <v>478</v>
      </c>
      <c r="B466" s="7" t="s">
        <v>13</v>
      </c>
      <c r="C466" s="8">
        <v>43</v>
      </c>
      <c r="D466" s="8" t="str">
        <f t="shared" si="7"/>
        <v>36-45</v>
      </c>
      <c r="E466" s="10">
        <v>30000</v>
      </c>
      <c r="F466" s="11">
        <v>3</v>
      </c>
      <c r="G466" s="11" t="s">
        <v>1034</v>
      </c>
      <c r="H466">
        <v>39</v>
      </c>
      <c r="I466" t="str">
        <f>VLOOKUP(H466,'Countries Taxonomy'!$A$2:$E$48,2,FALSE)</f>
        <v>Faroe Is.</v>
      </c>
    </row>
    <row r="467" spans="1:9" x14ac:dyDescent="0.2">
      <c r="A467" s="7" t="s">
        <v>479</v>
      </c>
      <c r="B467" s="7" t="s">
        <v>10</v>
      </c>
      <c r="C467" s="8">
        <v>63</v>
      </c>
      <c r="D467" s="8" t="str">
        <f t="shared" si="7"/>
        <v>56-65</v>
      </c>
      <c r="E467" s="10">
        <v>40000</v>
      </c>
      <c r="F467" s="11">
        <v>2</v>
      </c>
      <c r="G467" s="11" t="s">
        <v>1034</v>
      </c>
      <c r="H467">
        <v>31</v>
      </c>
      <c r="I467" t="str">
        <f>VLOOKUP(H467,'Countries Taxonomy'!$A$2:$E$48,2,FALSE)</f>
        <v>Moldova</v>
      </c>
    </row>
    <row r="468" spans="1:9" x14ac:dyDescent="0.2">
      <c r="A468" s="7" t="s">
        <v>480</v>
      </c>
      <c r="B468" s="7" t="s">
        <v>13</v>
      </c>
      <c r="C468" s="8">
        <v>53</v>
      </c>
      <c r="D468" s="8" t="str">
        <f t="shared" si="7"/>
        <v>46-55</v>
      </c>
      <c r="E468" s="10">
        <v>30000</v>
      </c>
      <c r="F468" s="11">
        <v>3</v>
      </c>
      <c r="G468" s="11" t="s">
        <v>1034</v>
      </c>
      <c r="H468">
        <v>37</v>
      </c>
      <c r="I468" t="str">
        <f>VLOOKUP(H468,'Countries Taxonomy'!$A$2:$E$48,2,FALSE)</f>
        <v>Cyprus</v>
      </c>
    </row>
    <row r="469" spans="1:9" x14ac:dyDescent="0.2">
      <c r="A469" s="7" t="s">
        <v>481</v>
      </c>
      <c r="B469" s="7" t="s">
        <v>10</v>
      </c>
      <c r="C469" s="8">
        <v>40</v>
      </c>
      <c r="D469" s="8" t="str">
        <f t="shared" si="7"/>
        <v>36-45</v>
      </c>
      <c r="E469" s="10">
        <v>100000</v>
      </c>
      <c r="F469" s="11">
        <v>1</v>
      </c>
      <c r="G469" s="11" t="s">
        <v>1034</v>
      </c>
      <c r="H469">
        <v>26</v>
      </c>
      <c r="I469" t="str">
        <f>VLOOKUP(H469,'Countries Taxonomy'!$A$2:$E$48,2,FALSE)</f>
        <v>Bosnia and Herzegovina</v>
      </c>
    </row>
    <row r="470" spans="1:9" x14ac:dyDescent="0.2">
      <c r="A470" s="7" t="s">
        <v>482</v>
      </c>
      <c r="B470" s="7" t="s">
        <v>10</v>
      </c>
      <c r="C470" s="8">
        <v>18</v>
      </c>
      <c r="D470" s="8" t="str">
        <f t="shared" si="7"/>
        <v>18-25</v>
      </c>
      <c r="E470" s="10">
        <v>80000</v>
      </c>
      <c r="F470" s="11">
        <v>5</v>
      </c>
      <c r="G470" s="11" t="s">
        <v>1038</v>
      </c>
      <c r="H470">
        <v>11</v>
      </c>
      <c r="I470" t="str">
        <f>VLOOKUP(H470,'Countries Taxonomy'!$A$2:$E$48,2,FALSE)</f>
        <v>Romania</v>
      </c>
    </row>
    <row r="471" spans="1:9" x14ac:dyDescent="0.2">
      <c r="A471" s="7" t="s">
        <v>483</v>
      </c>
      <c r="B471" s="7" t="s">
        <v>13</v>
      </c>
      <c r="C471" s="8">
        <v>57</v>
      </c>
      <c r="D471" s="8" t="str">
        <f t="shared" si="7"/>
        <v>56-65</v>
      </c>
      <c r="E471" s="10">
        <v>30000</v>
      </c>
      <c r="F471" s="11">
        <v>1</v>
      </c>
      <c r="G471" s="11" t="s">
        <v>1034</v>
      </c>
      <c r="H471">
        <v>16</v>
      </c>
      <c r="I471" t="str">
        <f>VLOOKUP(H471,'Countries Taxonomy'!$A$2:$E$48,2,FALSE)</f>
        <v>Portugal</v>
      </c>
    </row>
    <row r="472" spans="1:9" x14ac:dyDescent="0.2">
      <c r="A472" s="7" t="s">
        <v>484</v>
      </c>
      <c r="B472" s="7" t="s">
        <v>10</v>
      </c>
      <c r="C472" s="8">
        <v>32</v>
      </c>
      <c r="D472" s="8" t="str">
        <f t="shared" si="7"/>
        <v>26-35</v>
      </c>
      <c r="E472" s="10">
        <v>30000</v>
      </c>
      <c r="F472" s="11">
        <v>0</v>
      </c>
      <c r="G472" s="11" t="s">
        <v>1036</v>
      </c>
      <c r="H472">
        <v>43</v>
      </c>
      <c r="I472" t="str">
        <f>VLOOKUP(H472,'Countries Taxonomy'!$A$2:$E$48,2,FALSE)</f>
        <v>Guernsey</v>
      </c>
    </row>
    <row r="473" spans="1:9" x14ac:dyDescent="0.2">
      <c r="A473" s="7" t="s">
        <v>485</v>
      </c>
      <c r="B473" s="7" t="s">
        <v>13</v>
      </c>
      <c r="C473" s="8">
        <v>38</v>
      </c>
      <c r="D473" s="8" t="str">
        <f t="shared" si="7"/>
        <v>36-45</v>
      </c>
      <c r="E473" s="10">
        <v>70000</v>
      </c>
      <c r="F473" s="11">
        <v>0</v>
      </c>
      <c r="G473" s="11" t="s">
        <v>1034</v>
      </c>
      <c r="H473">
        <v>43</v>
      </c>
      <c r="I473" t="str">
        <f>VLOOKUP(H473,'Countries Taxonomy'!$A$2:$E$48,2,FALSE)</f>
        <v>Guernsey</v>
      </c>
    </row>
    <row r="474" spans="1:9" x14ac:dyDescent="0.2">
      <c r="A474" s="7" t="s">
        <v>486</v>
      </c>
      <c r="B474" s="7" t="s">
        <v>10</v>
      </c>
      <c r="C474" s="8">
        <v>64</v>
      </c>
      <c r="D474" s="8" t="str">
        <f t="shared" si="7"/>
        <v>56-65</v>
      </c>
      <c r="E474" s="10">
        <v>40000</v>
      </c>
      <c r="F474" s="11">
        <v>0</v>
      </c>
      <c r="G474" s="11" t="s">
        <v>1038</v>
      </c>
      <c r="H474">
        <v>14</v>
      </c>
      <c r="I474" t="str">
        <f>VLOOKUP(H474,'Countries Taxonomy'!$A$2:$E$48,2,FALSE)</f>
        <v>Bulgaria</v>
      </c>
    </row>
    <row r="475" spans="1:9" x14ac:dyDescent="0.2">
      <c r="A475" s="7" t="s">
        <v>487</v>
      </c>
      <c r="B475" s="7" t="s">
        <v>13</v>
      </c>
      <c r="C475" s="8">
        <v>26</v>
      </c>
      <c r="D475" s="8" t="str">
        <f t="shared" si="7"/>
        <v>26-35</v>
      </c>
      <c r="E475" s="10">
        <v>30000</v>
      </c>
      <c r="F475" s="11">
        <v>0</v>
      </c>
      <c r="G475" s="11" t="s">
        <v>1034</v>
      </c>
      <c r="H475">
        <v>11</v>
      </c>
      <c r="I475" t="str">
        <f>VLOOKUP(H475,'Countries Taxonomy'!$A$2:$E$48,2,FALSE)</f>
        <v>Romania</v>
      </c>
    </row>
    <row r="476" spans="1:9" x14ac:dyDescent="0.2">
      <c r="A476" s="7" t="s">
        <v>488</v>
      </c>
      <c r="B476" s="7" t="s">
        <v>10</v>
      </c>
      <c r="C476" s="8">
        <v>26</v>
      </c>
      <c r="D476" s="8" t="str">
        <f t="shared" si="7"/>
        <v>26-35</v>
      </c>
      <c r="E476" s="10">
        <v>90000</v>
      </c>
      <c r="F476" s="11">
        <v>2</v>
      </c>
      <c r="G476" s="11" t="s">
        <v>1034</v>
      </c>
      <c r="H476">
        <v>42</v>
      </c>
      <c r="I476" t="str">
        <f>VLOOKUP(H476,'Countries Taxonomy'!$A$2:$E$48,2,FALSE)</f>
        <v>Liechtenstein</v>
      </c>
    </row>
    <row r="477" spans="1:9" x14ac:dyDescent="0.2">
      <c r="A477" s="7" t="s">
        <v>489</v>
      </c>
      <c r="B477" s="7" t="s">
        <v>13</v>
      </c>
      <c r="C477" s="8">
        <v>27</v>
      </c>
      <c r="D477" s="8" t="str">
        <f t="shared" si="7"/>
        <v>26-35</v>
      </c>
      <c r="E477" s="10">
        <v>20000</v>
      </c>
      <c r="F477" s="11">
        <v>4</v>
      </c>
      <c r="G477" s="11" t="s">
        <v>1036</v>
      </c>
      <c r="H477">
        <v>11</v>
      </c>
      <c r="I477" t="str">
        <f>VLOOKUP(H477,'Countries Taxonomy'!$A$2:$E$48,2,FALSE)</f>
        <v>Romania</v>
      </c>
    </row>
    <row r="478" spans="1:9" x14ac:dyDescent="0.2">
      <c r="A478" s="7" t="s">
        <v>490</v>
      </c>
      <c r="B478" s="7" t="s">
        <v>10</v>
      </c>
      <c r="C478" s="8">
        <v>43</v>
      </c>
      <c r="D478" s="8" t="str">
        <f t="shared" si="7"/>
        <v>36-45</v>
      </c>
      <c r="E478" s="10">
        <v>70000</v>
      </c>
      <c r="F478" s="11">
        <v>0</v>
      </c>
      <c r="G478" s="11" t="s">
        <v>1034</v>
      </c>
      <c r="H478">
        <v>8</v>
      </c>
      <c r="I478" t="str">
        <f>VLOOKUP(H478,'Countries Taxonomy'!$A$2:$E$48,2,FALSE)</f>
        <v>Poland</v>
      </c>
    </row>
    <row r="479" spans="1:9" x14ac:dyDescent="0.2">
      <c r="A479" s="7" t="s">
        <v>491</v>
      </c>
      <c r="B479" s="7" t="s">
        <v>13</v>
      </c>
      <c r="C479" s="8">
        <v>58</v>
      </c>
      <c r="D479" s="8" t="str">
        <f t="shared" si="7"/>
        <v>56-65</v>
      </c>
      <c r="E479" s="10">
        <v>70000</v>
      </c>
      <c r="F479" s="11">
        <v>2</v>
      </c>
      <c r="G479" s="11" t="s">
        <v>1036</v>
      </c>
      <c r="H479">
        <v>26</v>
      </c>
      <c r="I479" t="str">
        <f>VLOOKUP(H479,'Countries Taxonomy'!$A$2:$E$48,2,FALSE)</f>
        <v>Bosnia and Herzegovina</v>
      </c>
    </row>
    <row r="480" spans="1:9" x14ac:dyDescent="0.2">
      <c r="A480" s="7" t="s">
        <v>492</v>
      </c>
      <c r="B480" s="7" t="s">
        <v>10</v>
      </c>
      <c r="C480" s="8">
        <v>52</v>
      </c>
      <c r="D480" s="8" t="str">
        <f t="shared" si="7"/>
        <v>46-55</v>
      </c>
      <c r="E480" s="10">
        <v>30000</v>
      </c>
      <c r="F480" s="11">
        <v>0</v>
      </c>
      <c r="G480" s="11" t="s">
        <v>1034</v>
      </c>
      <c r="H480">
        <v>1</v>
      </c>
      <c r="I480" t="str">
        <f>VLOOKUP(H480,'Countries Taxonomy'!$A$2:$E$48,2,FALSE)</f>
        <v>Ukraine</v>
      </c>
    </row>
    <row r="481" spans="1:9" x14ac:dyDescent="0.2">
      <c r="A481" s="7" t="s">
        <v>493</v>
      </c>
      <c r="B481" s="7" t="s">
        <v>13</v>
      </c>
      <c r="C481" s="8">
        <v>42</v>
      </c>
      <c r="D481" s="8" t="str">
        <f t="shared" si="7"/>
        <v>36-45</v>
      </c>
      <c r="E481" s="10">
        <v>40000</v>
      </c>
      <c r="F481" s="11">
        <v>1</v>
      </c>
      <c r="G481" s="11" t="s">
        <v>1034</v>
      </c>
      <c r="H481">
        <v>26</v>
      </c>
      <c r="I481" t="str">
        <f>VLOOKUP(H481,'Countries Taxonomy'!$A$2:$E$48,2,FALSE)</f>
        <v>Bosnia and Herzegovina</v>
      </c>
    </row>
    <row r="482" spans="1:9" x14ac:dyDescent="0.2">
      <c r="A482" s="7" t="s">
        <v>494</v>
      </c>
      <c r="B482" s="7" t="s">
        <v>13</v>
      </c>
      <c r="C482" s="8">
        <v>43</v>
      </c>
      <c r="D482" s="8" t="str">
        <f t="shared" si="7"/>
        <v>36-45</v>
      </c>
      <c r="E482" s="10">
        <v>90000</v>
      </c>
      <c r="F482" s="11">
        <v>1</v>
      </c>
      <c r="G482" s="11" t="s">
        <v>1034</v>
      </c>
      <c r="H482">
        <v>36</v>
      </c>
      <c r="I482" t="str">
        <f>VLOOKUP(H482,'Countries Taxonomy'!$A$2:$E$48,2,FALSE)</f>
        <v>Montenegro</v>
      </c>
    </row>
    <row r="483" spans="1:9" x14ac:dyDescent="0.2">
      <c r="A483" s="7" t="s">
        <v>495</v>
      </c>
      <c r="B483" s="7" t="s">
        <v>13</v>
      </c>
      <c r="C483" s="8">
        <v>28</v>
      </c>
      <c r="D483" s="8" t="str">
        <f t="shared" si="7"/>
        <v>26-35</v>
      </c>
      <c r="E483" s="10">
        <v>40000</v>
      </c>
      <c r="F483" s="11">
        <v>2</v>
      </c>
      <c r="G483" s="11" t="s">
        <v>1035</v>
      </c>
      <c r="H483">
        <v>24</v>
      </c>
      <c r="I483" t="str">
        <f>VLOOKUP(H483,'Countries Taxonomy'!$A$2:$E$48,2,FALSE)</f>
        <v>Latvia</v>
      </c>
    </row>
    <row r="484" spans="1:9" x14ac:dyDescent="0.2">
      <c r="A484" s="7" t="s">
        <v>496</v>
      </c>
      <c r="B484" s="7" t="s">
        <v>10</v>
      </c>
      <c r="C484" s="8">
        <v>55</v>
      </c>
      <c r="D484" s="8" t="str">
        <f t="shared" si="7"/>
        <v>46-55</v>
      </c>
      <c r="E484" s="10">
        <v>40000</v>
      </c>
      <c r="F484" s="11">
        <v>0</v>
      </c>
      <c r="G484" s="11" t="s">
        <v>1038</v>
      </c>
      <c r="H484">
        <v>4</v>
      </c>
      <c r="I484" t="str">
        <f>VLOOKUP(H484,'Countries Taxonomy'!$A$2:$E$48,2,FALSE)</f>
        <v>Sweden</v>
      </c>
    </row>
    <row r="485" spans="1:9" x14ac:dyDescent="0.2">
      <c r="A485" s="7" t="s">
        <v>497</v>
      </c>
      <c r="B485" s="7" t="s">
        <v>13</v>
      </c>
      <c r="C485" s="8">
        <v>19</v>
      </c>
      <c r="D485" s="8" t="str">
        <f t="shared" si="7"/>
        <v>18-25</v>
      </c>
      <c r="E485" s="10">
        <v>10000</v>
      </c>
      <c r="F485" s="11">
        <v>1</v>
      </c>
      <c r="G485" s="11" t="s">
        <v>1038</v>
      </c>
      <c r="H485">
        <v>38</v>
      </c>
      <c r="I485" t="str">
        <f>VLOOKUP(H485,'Countries Taxonomy'!$A$2:$E$48,2,FALSE)</f>
        <v>Luxembourg</v>
      </c>
    </row>
    <row r="486" spans="1:9" x14ac:dyDescent="0.2">
      <c r="A486" s="7" t="s">
        <v>498</v>
      </c>
      <c r="B486" s="7" t="s">
        <v>10</v>
      </c>
      <c r="C486" s="8">
        <v>24</v>
      </c>
      <c r="D486" s="8" t="str">
        <f t="shared" si="7"/>
        <v>18-25</v>
      </c>
      <c r="E486" s="10">
        <v>30000</v>
      </c>
      <c r="F486" s="11">
        <v>0</v>
      </c>
      <c r="G486" s="11" t="s">
        <v>1035</v>
      </c>
      <c r="H486">
        <v>14</v>
      </c>
      <c r="I486" t="str">
        <f>VLOOKUP(H486,'Countries Taxonomy'!$A$2:$E$48,2,FALSE)</f>
        <v>Bulgaria</v>
      </c>
    </row>
    <row r="487" spans="1:9" x14ac:dyDescent="0.2">
      <c r="A487" s="7" t="s">
        <v>499</v>
      </c>
      <c r="B487" s="7" t="s">
        <v>13</v>
      </c>
      <c r="C487" s="8">
        <v>35</v>
      </c>
      <c r="D487" s="8" t="str">
        <f t="shared" si="7"/>
        <v>26-35</v>
      </c>
      <c r="E487" s="10">
        <v>30000</v>
      </c>
      <c r="F487" s="11">
        <v>2</v>
      </c>
      <c r="G487" s="11" t="s">
        <v>1035</v>
      </c>
      <c r="H487">
        <v>30</v>
      </c>
      <c r="I487" t="str">
        <f>VLOOKUP(H487,'Countries Taxonomy'!$A$2:$E$48,2,FALSE)</f>
        <v>Switzerland</v>
      </c>
    </row>
    <row r="488" spans="1:9" x14ac:dyDescent="0.2">
      <c r="A488" s="7" t="s">
        <v>500</v>
      </c>
      <c r="B488" s="7" t="s">
        <v>10</v>
      </c>
      <c r="C488" s="8">
        <v>44</v>
      </c>
      <c r="D488" s="8" t="str">
        <f t="shared" si="7"/>
        <v>36-45</v>
      </c>
      <c r="E488" s="10">
        <v>90000</v>
      </c>
      <c r="F488" s="11">
        <v>4</v>
      </c>
      <c r="G488" s="11" t="s">
        <v>1037</v>
      </c>
      <c r="H488">
        <v>14</v>
      </c>
      <c r="I488" t="str">
        <f>VLOOKUP(H488,'Countries Taxonomy'!$A$2:$E$48,2,FALSE)</f>
        <v>Bulgaria</v>
      </c>
    </row>
    <row r="489" spans="1:9" x14ac:dyDescent="0.2">
      <c r="A489" s="7" t="s">
        <v>501</v>
      </c>
      <c r="B489" s="7" t="s">
        <v>13</v>
      </c>
      <c r="C489" s="8">
        <v>51</v>
      </c>
      <c r="D489" s="8" t="str">
        <f t="shared" si="7"/>
        <v>46-55</v>
      </c>
      <c r="E489" s="10">
        <v>40000</v>
      </c>
      <c r="F489" s="11">
        <v>0</v>
      </c>
      <c r="G489" s="11" t="s">
        <v>1034</v>
      </c>
      <c r="H489">
        <v>28</v>
      </c>
      <c r="I489" t="str">
        <f>VLOOKUP(H489,'Countries Taxonomy'!$A$2:$E$48,2,FALSE)</f>
        <v>Estonia</v>
      </c>
    </row>
    <row r="490" spans="1:9" x14ac:dyDescent="0.2">
      <c r="A490" s="7" t="s">
        <v>502</v>
      </c>
      <c r="B490" s="7" t="s">
        <v>10</v>
      </c>
      <c r="C490" s="8">
        <v>44</v>
      </c>
      <c r="D490" s="8" t="str">
        <f t="shared" si="7"/>
        <v>36-45</v>
      </c>
      <c r="E490" s="10">
        <v>10000</v>
      </c>
      <c r="F490" s="11">
        <v>0</v>
      </c>
      <c r="G490" s="11" t="s">
        <v>1037</v>
      </c>
      <c r="H490">
        <v>1</v>
      </c>
      <c r="I490" t="str">
        <f>VLOOKUP(H490,'Countries Taxonomy'!$A$2:$E$48,2,FALSE)</f>
        <v>Ukraine</v>
      </c>
    </row>
    <row r="491" spans="1:9" x14ac:dyDescent="0.2">
      <c r="A491" s="7" t="s">
        <v>503</v>
      </c>
      <c r="B491" s="7" t="s">
        <v>10</v>
      </c>
      <c r="C491" s="8">
        <v>34</v>
      </c>
      <c r="D491" s="8" t="str">
        <f t="shared" si="7"/>
        <v>26-35</v>
      </c>
      <c r="E491" s="10">
        <v>20000</v>
      </c>
      <c r="F491" s="11">
        <v>0</v>
      </c>
      <c r="G491" s="11" t="s">
        <v>1037</v>
      </c>
      <c r="H491">
        <v>19</v>
      </c>
      <c r="I491" t="str">
        <f>VLOOKUP(H491,'Countries Taxonomy'!$A$2:$E$48,2,FALSE)</f>
        <v>Hungary</v>
      </c>
    </row>
    <row r="492" spans="1:9" x14ac:dyDescent="0.2">
      <c r="A492" s="7" t="s">
        <v>504</v>
      </c>
      <c r="B492" s="7" t="s">
        <v>13</v>
      </c>
      <c r="C492" s="8">
        <v>60</v>
      </c>
      <c r="D492" s="8" t="str">
        <f t="shared" si="7"/>
        <v>56-65</v>
      </c>
      <c r="E492" s="10">
        <v>60000</v>
      </c>
      <c r="F492" s="11">
        <v>4</v>
      </c>
      <c r="G492" s="11" t="s">
        <v>1034</v>
      </c>
      <c r="H492">
        <v>10</v>
      </c>
      <c r="I492" t="str">
        <f>VLOOKUP(H492,'Countries Taxonomy'!$A$2:$E$48,2,FALSE)</f>
        <v>United Kingdom</v>
      </c>
    </row>
    <row r="493" spans="1:9" x14ac:dyDescent="0.2">
      <c r="A493" s="7" t="s">
        <v>505</v>
      </c>
      <c r="B493" s="7" t="s">
        <v>10</v>
      </c>
      <c r="C493" s="8">
        <v>61</v>
      </c>
      <c r="D493" s="8" t="str">
        <f t="shared" si="7"/>
        <v>56-65</v>
      </c>
      <c r="E493" s="10">
        <v>70000</v>
      </c>
      <c r="F493" s="11">
        <v>2</v>
      </c>
      <c r="G493" s="11" t="s">
        <v>1037</v>
      </c>
      <c r="H493">
        <v>7</v>
      </c>
      <c r="I493" t="str">
        <f>VLOOKUP(H493,'Countries Taxonomy'!$A$2:$E$48,2,FALSE)</f>
        <v>Norway</v>
      </c>
    </row>
    <row r="494" spans="1:9" x14ac:dyDescent="0.2">
      <c r="A494" s="7" t="s">
        <v>506</v>
      </c>
      <c r="B494" s="7" t="s">
        <v>10</v>
      </c>
      <c r="C494" s="8">
        <v>41</v>
      </c>
      <c r="D494" s="8" t="str">
        <f t="shared" si="7"/>
        <v>36-45</v>
      </c>
      <c r="E494" s="10">
        <v>40000</v>
      </c>
      <c r="F494" s="11">
        <v>3</v>
      </c>
      <c r="G494" s="11" t="s">
        <v>1035</v>
      </c>
      <c r="H494">
        <v>12</v>
      </c>
      <c r="I494" t="str">
        <f>VLOOKUP(H494,'Countries Taxonomy'!$A$2:$E$48,2,FALSE)</f>
        <v>Belarus</v>
      </c>
    </row>
    <row r="495" spans="1:9" x14ac:dyDescent="0.2">
      <c r="A495" s="7" t="s">
        <v>507</v>
      </c>
      <c r="B495" s="7" t="s">
        <v>13</v>
      </c>
      <c r="C495" s="8">
        <v>42</v>
      </c>
      <c r="D495" s="8" t="str">
        <f t="shared" si="7"/>
        <v>36-45</v>
      </c>
      <c r="E495" s="10">
        <v>70000</v>
      </c>
      <c r="F495" s="11">
        <v>5</v>
      </c>
      <c r="G495" s="11" t="s">
        <v>1034</v>
      </c>
      <c r="H495">
        <v>9</v>
      </c>
      <c r="I495" t="str">
        <f>VLOOKUP(H495,'Countries Taxonomy'!$A$2:$E$48,2,FALSE)</f>
        <v>Italy</v>
      </c>
    </row>
    <row r="496" spans="1:9" x14ac:dyDescent="0.2">
      <c r="A496" s="7" t="s">
        <v>508</v>
      </c>
      <c r="B496" s="7" t="s">
        <v>10</v>
      </c>
      <c r="C496" s="8">
        <v>24</v>
      </c>
      <c r="D496" s="8" t="str">
        <f t="shared" si="7"/>
        <v>18-25</v>
      </c>
      <c r="E496" s="10">
        <v>70000</v>
      </c>
      <c r="F496" s="11">
        <v>4</v>
      </c>
      <c r="G496" s="11" t="s">
        <v>1036</v>
      </c>
      <c r="H496">
        <v>6</v>
      </c>
      <c r="I496" t="str">
        <f>VLOOKUP(H496,'Countries Taxonomy'!$A$2:$E$48,2,FALSE)</f>
        <v>Finland</v>
      </c>
    </row>
    <row r="497" spans="1:9" x14ac:dyDescent="0.2">
      <c r="A497" s="7" t="s">
        <v>509</v>
      </c>
      <c r="B497" s="7" t="s">
        <v>10</v>
      </c>
      <c r="C497" s="8">
        <v>23</v>
      </c>
      <c r="D497" s="8" t="str">
        <f t="shared" si="7"/>
        <v>18-25</v>
      </c>
      <c r="E497" s="10">
        <v>60000</v>
      </c>
      <c r="F497" s="11">
        <v>2</v>
      </c>
      <c r="G497" s="11" t="s">
        <v>1035</v>
      </c>
      <c r="H497">
        <v>38</v>
      </c>
      <c r="I497" t="str">
        <f>VLOOKUP(H497,'Countries Taxonomy'!$A$2:$E$48,2,FALSE)</f>
        <v>Luxembourg</v>
      </c>
    </row>
    <row r="498" spans="1:9" x14ac:dyDescent="0.2">
      <c r="A498" s="7" t="s">
        <v>510</v>
      </c>
      <c r="B498" s="7" t="s">
        <v>10</v>
      </c>
      <c r="C498" s="8">
        <v>41</v>
      </c>
      <c r="D498" s="8" t="str">
        <f t="shared" si="7"/>
        <v>36-45</v>
      </c>
      <c r="E498" s="10">
        <v>60000</v>
      </c>
      <c r="F498" s="11">
        <v>3</v>
      </c>
      <c r="G498" s="11" t="s">
        <v>1034</v>
      </c>
      <c r="H498">
        <v>17</v>
      </c>
      <c r="I498" t="str">
        <f>VLOOKUP(H498,'Countries Taxonomy'!$A$2:$E$48,2,FALSE)</f>
        <v>Czech Republic</v>
      </c>
    </row>
    <row r="499" spans="1:9" x14ac:dyDescent="0.2">
      <c r="A499" s="7" t="s">
        <v>511</v>
      </c>
      <c r="B499" s="7" t="s">
        <v>13</v>
      </c>
      <c r="C499" s="8">
        <v>50</v>
      </c>
      <c r="D499" s="8" t="str">
        <f t="shared" si="7"/>
        <v>46-55</v>
      </c>
      <c r="E499" s="10">
        <v>70000</v>
      </c>
      <c r="F499" s="11">
        <v>1</v>
      </c>
      <c r="G499" s="11" t="s">
        <v>1038</v>
      </c>
      <c r="H499">
        <v>34</v>
      </c>
      <c r="I499" t="str">
        <f>VLOOKUP(H499,'Countries Taxonomy'!$A$2:$E$48,2,FALSE)</f>
        <v>Macedonia</v>
      </c>
    </row>
    <row r="500" spans="1:9" x14ac:dyDescent="0.2">
      <c r="A500" s="7" t="s">
        <v>512</v>
      </c>
      <c r="B500" s="7" t="s">
        <v>10</v>
      </c>
      <c r="C500" s="8">
        <v>46</v>
      </c>
      <c r="D500" s="8" t="str">
        <f t="shared" si="7"/>
        <v>46-55</v>
      </c>
      <c r="E500" s="10">
        <v>80000</v>
      </c>
      <c r="F500" s="11">
        <v>1</v>
      </c>
      <c r="G500" s="11" t="s">
        <v>1035</v>
      </c>
      <c r="H500">
        <v>22</v>
      </c>
      <c r="I500" t="str">
        <f>VLOOKUP(H500,'Countries Taxonomy'!$A$2:$E$48,2,FALSE)</f>
        <v>Ireland</v>
      </c>
    </row>
    <row r="501" spans="1:9" x14ac:dyDescent="0.2">
      <c r="A501" s="7" t="s">
        <v>513</v>
      </c>
      <c r="B501" s="7" t="s">
        <v>13</v>
      </c>
      <c r="C501" s="8">
        <v>60</v>
      </c>
      <c r="D501" s="8" t="str">
        <f t="shared" si="7"/>
        <v>56-65</v>
      </c>
      <c r="E501" s="10">
        <v>40000</v>
      </c>
      <c r="F501" s="11">
        <v>0</v>
      </c>
      <c r="G501" s="11" t="s">
        <v>1036</v>
      </c>
      <c r="H501">
        <v>30</v>
      </c>
      <c r="I501" t="str">
        <f>VLOOKUP(H501,'Countries Taxonomy'!$A$2:$E$48,2,FALSE)</f>
        <v>Switzerland</v>
      </c>
    </row>
    <row r="502" spans="1:9" x14ac:dyDescent="0.2">
      <c r="A502" s="7" t="s">
        <v>514</v>
      </c>
      <c r="B502" s="7" t="s">
        <v>10</v>
      </c>
      <c r="C502" s="8">
        <v>39</v>
      </c>
      <c r="D502" s="8" t="str">
        <f t="shared" si="7"/>
        <v>36-45</v>
      </c>
      <c r="E502" s="10">
        <v>60000</v>
      </c>
      <c r="F502" s="11">
        <v>5</v>
      </c>
      <c r="G502" s="11" t="s">
        <v>1034</v>
      </c>
      <c r="H502">
        <v>13</v>
      </c>
      <c r="I502" t="str">
        <f>VLOOKUP(H502,'Countries Taxonomy'!$A$2:$E$48,2,FALSE)</f>
        <v>Greece</v>
      </c>
    </row>
    <row r="503" spans="1:9" x14ac:dyDescent="0.2">
      <c r="A503" s="7" t="s">
        <v>515</v>
      </c>
      <c r="B503" s="7" t="s">
        <v>10</v>
      </c>
      <c r="C503" s="8">
        <v>43</v>
      </c>
      <c r="D503" s="8" t="str">
        <f t="shared" si="7"/>
        <v>36-45</v>
      </c>
      <c r="E503" s="10">
        <v>50000</v>
      </c>
      <c r="F503" s="11">
        <v>0</v>
      </c>
      <c r="G503" s="11" t="s">
        <v>1038</v>
      </c>
      <c r="H503">
        <v>4</v>
      </c>
      <c r="I503" t="str">
        <f>VLOOKUP(H503,'Countries Taxonomy'!$A$2:$E$48,2,FALSE)</f>
        <v>Sweden</v>
      </c>
    </row>
    <row r="504" spans="1:9" x14ac:dyDescent="0.2">
      <c r="A504" s="7" t="s">
        <v>516</v>
      </c>
      <c r="B504" s="7" t="s">
        <v>10</v>
      </c>
      <c r="C504" s="8">
        <v>45</v>
      </c>
      <c r="D504" s="8" t="str">
        <f t="shared" si="7"/>
        <v>36-45</v>
      </c>
      <c r="E504" s="10">
        <v>40000</v>
      </c>
      <c r="F504" s="11">
        <v>0</v>
      </c>
      <c r="G504" s="11" t="s">
        <v>1035</v>
      </c>
      <c r="H504">
        <v>14</v>
      </c>
      <c r="I504" t="str">
        <f>VLOOKUP(H504,'Countries Taxonomy'!$A$2:$E$48,2,FALSE)</f>
        <v>Bulgaria</v>
      </c>
    </row>
    <row r="505" spans="1:9" x14ac:dyDescent="0.2">
      <c r="A505" s="7" t="s">
        <v>517</v>
      </c>
      <c r="B505" s="7" t="s">
        <v>13</v>
      </c>
      <c r="C505" s="8">
        <v>38</v>
      </c>
      <c r="D505" s="8" t="str">
        <f t="shared" si="7"/>
        <v>36-45</v>
      </c>
      <c r="E505" s="10">
        <v>130000</v>
      </c>
      <c r="F505" s="11">
        <v>1</v>
      </c>
      <c r="G505" s="11" t="s">
        <v>1034</v>
      </c>
      <c r="H505">
        <v>11</v>
      </c>
      <c r="I505" t="str">
        <f>VLOOKUP(H505,'Countries Taxonomy'!$A$2:$E$48,2,FALSE)</f>
        <v>Romania</v>
      </c>
    </row>
    <row r="506" spans="1:9" x14ac:dyDescent="0.2">
      <c r="A506" s="7" t="s">
        <v>518</v>
      </c>
      <c r="B506" s="7" t="s">
        <v>10</v>
      </c>
      <c r="C506" s="8">
        <v>24</v>
      </c>
      <c r="D506" s="8" t="str">
        <f t="shared" si="7"/>
        <v>18-25</v>
      </c>
      <c r="E506" s="10">
        <v>70000</v>
      </c>
      <c r="F506" s="11">
        <v>2</v>
      </c>
      <c r="G506" s="11" t="s">
        <v>1034</v>
      </c>
      <c r="H506">
        <v>30</v>
      </c>
      <c r="I506" t="str">
        <f>VLOOKUP(H506,'Countries Taxonomy'!$A$2:$E$48,2,FALSE)</f>
        <v>Switzerland</v>
      </c>
    </row>
    <row r="507" spans="1:9" x14ac:dyDescent="0.2">
      <c r="A507" s="7" t="s">
        <v>519</v>
      </c>
      <c r="B507" s="7" t="s">
        <v>10</v>
      </c>
      <c r="C507" s="8">
        <v>34</v>
      </c>
      <c r="D507" s="8" t="str">
        <f t="shared" si="7"/>
        <v>26-35</v>
      </c>
      <c r="E507" s="10">
        <v>100000</v>
      </c>
      <c r="F507" s="11">
        <v>4</v>
      </c>
      <c r="G507" s="11" t="s">
        <v>1035</v>
      </c>
      <c r="H507">
        <v>2</v>
      </c>
      <c r="I507" t="str">
        <f>VLOOKUP(H507,'Countries Taxonomy'!$A$2:$E$48,2,FALSE)</f>
        <v>France</v>
      </c>
    </row>
    <row r="508" spans="1:9" x14ac:dyDescent="0.2">
      <c r="A508" s="7" t="s">
        <v>520</v>
      </c>
      <c r="B508" s="7" t="s">
        <v>13</v>
      </c>
      <c r="C508" s="8">
        <v>37</v>
      </c>
      <c r="D508" s="8" t="str">
        <f t="shared" si="7"/>
        <v>36-45</v>
      </c>
      <c r="E508" s="10">
        <v>70000</v>
      </c>
      <c r="F508" s="11">
        <v>4</v>
      </c>
      <c r="G508" s="11" t="s">
        <v>1034</v>
      </c>
      <c r="H508">
        <v>31</v>
      </c>
      <c r="I508" t="str">
        <f>VLOOKUP(H508,'Countries Taxonomy'!$A$2:$E$48,2,FALSE)</f>
        <v>Moldova</v>
      </c>
    </row>
    <row r="509" spans="1:9" x14ac:dyDescent="0.2">
      <c r="A509" s="7" t="s">
        <v>521</v>
      </c>
      <c r="B509" s="7" t="s">
        <v>10</v>
      </c>
      <c r="C509" s="8">
        <v>58</v>
      </c>
      <c r="D509" s="8" t="str">
        <f t="shared" si="7"/>
        <v>56-65</v>
      </c>
      <c r="E509" s="10">
        <v>40000</v>
      </c>
      <c r="F509" s="11">
        <v>1</v>
      </c>
      <c r="G509" s="11" t="s">
        <v>1035</v>
      </c>
      <c r="H509">
        <v>18</v>
      </c>
      <c r="I509" t="str">
        <f>VLOOKUP(H509,'Countries Taxonomy'!$A$2:$E$48,2,FALSE)</f>
        <v>Denmark</v>
      </c>
    </row>
    <row r="510" spans="1:9" x14ac:dyDescent="0.2">
      <c r="A510" s="7" t="s">
        <v>522</v>
      </c>
      <c r="B510" s="7" t="s">
        <v>13</v>
      </c>
      <c r="C510" s="8">
        <v>37</v>
      </c>
      <c r="D510" s="8" t="str">
        <f t="shared" si="7"/>
        <v>36-45</v>
      </c>
      <c r="E510" s="10">
        <v>60000</v>
      </c>
      <c r="F510" s="11">
        <v>0</v>
      </c>
      <c r="G510" s="11" t="s">
        <v>1035</v>
      </c>
      <c r="H510">
        <v>35</v>
      </c>
      <c r="I510" t="str">
        <f>VLOOKUP(H510,'Countries Taxonomy'!$A$2:$E$48,2,FALSE)</f>
        <v>Slovenia</v>
      </c>
    </row>
    <row r="511" spans="1:9" x14ac:dyDescent="0.2">
      <c r="A511" s="7" t="s">
        <v>523</v>
      </c>
      <c r="B511" s="7" t="s">
        <v>13</v>
      </c>
      <c r="C511" s="8">
        <v>39</v>
      </c>
      <c r="D511" s="8" t="str">
        <f t="shared" si="7"/>
        <v>36-45</v>
      </c>
      <c r="E511" s="10">
        <v>80000</v>
      </c>
      <c r="F511" s="11">
        <v>3</v>
      </c>
      <c r="G511" s="11" t="s">
        <v>1034</v>
      </c>
      <c r="H511">
        <v>41</v>
      </c>
      <c r="I511" t="str">
        <f>VLOOKUP(H511,'Countries Taxonomy'!$A$2:$E$48,2,FALSE)</f>
        <v>Malta</v>
      </c>
    </row>
    <row r="512" spans="1:9" x14ac:dyDescent="0.2">
      <c r="A512" s="7" t="s">
        <v>524</v>
      </c>
      <c r="B512" s="7" t="s">
        <v>10</v>
      </c>
      <c r="C512" s="8">
        <v>45</v>
      </c>
      <c r="D512" s="8" t="str">
        <f t="shared" si="7"/>
        <v>36-45</v>
      </c>
      <c r="E512" s="10">
        <v>70000</v>
      </c>
      <c r="F512" s="11">
        <v>0</v>
      </c>
      <c r="G512" s="11" t="s">
        <v>1034</v>
      </c>
      <c r="H512">
        <v>9</v>
      </c>
      <c r="I512" t="str">
        <f>VLOOKUP(H512,'Countries Taxonomy'!$A$2:$E$48,2,FALSE)</f>
        <v>Italy</v>
      </c>
    </row>
    <row r="513" spans="1:9" x14ac:dyDescent="0.2">
      <c r="A513" s="7" t="s">
        <v>525</v>
      </c>
      <c r="B513" s="7" t="s">
        <v>13</v>
      </c>
      <c r="C513" s="8">
        <v>57</v>
      </c>
      <c r="D513" s="8" t="str">
        <f t="shared" si="7"/>
        <v>56-65</v>
      </c>
      <c r="E513" s="10">
        <v>80000</v>
      </c>
      <c r="F513" s="11">
        <v>4</v>
      </c>
      <c r="G513" s="11" t="s">
        <v>1034</v>
      </c>
      <c r="H513">
        <v>46</v>
      </c>
      <c r="I513" t="str">
        <f>VLOOKUP(H513,'Countries Taxonomy'!$A$2:$E$48,2,FALSE)</f>
        <v>Monaco</v>
      </c>
    </row>
    <row r="514" spans="1:9" x14ac:dyDescent="0.2">
      <c r="A514" s="7" t="s">
        <v>526</v>
      </c>
      <c r="B514" s="7" t="s">
        <v>10</v>
      </c>
      <c r="C514" s="8">
        <v>24</v>
      </c>
      <c r="D514" s="8" t="str">
        <f t="shared" si="7"/>
        <v>18-25</v>
      </c>
      <c r="E514" s="10">
        <v>60000</v>
      </c>
      <c r="F514" s="11">
        <v>1</v>
      </c>
      <c r="G514" s="11" t="s">
        <v>1035</v>
      </c>
      <c r="H514">
        <v>10</v>
      </c>
      <c r="I514" t="str">
        <f>VLOOKUP(H514,'Countries Taxonomy'!$A$2:$E$48,2,FALSE)</f>
        <v>United Kingdom</v>
      </c>
    </row>
    <row r="515" spans="1:9" x14ac:dyDescent="0.2">
      <c r="A515" s="7" t="s">
        <v>527</v>
      </c>
      <c r="B515" s="7" t="s">
        <v>13</v>
      </c>
      <c r="C515" s="8">
        <v>18</v>
      </c>
      <c r="D515" s="8" t="str">
        <f t="shared" ref="D515:D578" si="8">IF(C515&gt;55,"56-65",IF(C515&gt;45,"46-55",IF(C515&gt;35,"36-45",IF(C515&gt;25,"26-35",IF(C515&gt;=18,"18-25","Invalid")))))</f>
        <v>18-25</v>
      </c>
      <c r="E515" s="10">
        <v>60000</v>
      </c>
      <c r="F515" s="11">
        <v>4</v>
      </c>
      <c r="G515" s="11" t="s">
        <v>1038</v>
      </c>
      <c r="H515">
        <v>15</v>
      </c>
      <c r="I515" t="str">
        <f>VLOOKUP(H515,'Countries Taxonomy'!$A$2:$E$48,2,FALSE)</f>
        <v>Iceland</v>
      </c>
    </row>
    <row r="516" spans="1:9" x14ac:dyDescent="0.2">
      <c r="A516" s="7" t="s">
        <v>528</v>
      </c>
      <c r="B516" s="7" t="s">
        <v>13</v>
      </c>
      <c r="C516" s="8">
        <v>49</v>
      </c>
      <c r="D516" s="8" t="str">
        <f t="shared" si="8"/>
        <v>46-55</v>
      </c>
      <c r="E516" s="10">
        <v>40000</v>
      </c>
      <c r="F516" s="11">
        <v>0</v>
      </c>
      <c r="G516" s="11" t="s">
        <v>1034</v>
      </c>
      <c r="H516">
        <v>13</v>
      </c>
      <c r="I516" t="str">
        <f>VLOOKUP(H516,'Countries Taxonomy'!$A$2:$E$48,2,FALSE)</f>
        <v>Greece</v>
      </c>
    </row>
    <row r="517" spans="1:9" x14ac:dyDescent="0.2">
      <c r="A517" s="7" t="s">
        <v>529</v>
      </c>
      <c r="B517" s="7" t="s">
        <v>10</v>
      </c>
      <c r="C517" s="8">
        <v>30</v>
      </c>
      <c r="D517" s="8" t="str">
        <f t="shared" si="8"/>
        <v>26-35</v>
      </c>
      <c r="E517" s="10">
        <v>70000</v>
      </c>
      <c r="F517" s="11">
        <v>5</v>
      </c>
      <c r="G517" s="11" t="s">
        <v>1034</v>
      </c>
      <c r="H517">
        <v>16</v>
      </c>
      <c r="I517" t="str">
        <f>VLOOKUP(H517,'Countries Taxonomy'!$A$2:$E$48,2,FALSE)</f>
        <v>Portugal</v>
      </c>
    </row>
    <row r="518" spans="1:9" x14ac:dyDescent="0.2">
      <c r="A518" s="7" t="s">
        <v>530</v>
      </c>
      <c r="B518" s="7" t="s">
        <v>13</v>
      </c>
      <c r="C518" s="8">
        <v>47</v>
      </c>
      <c r="D518" s="8" t="str">
        <f t="shared" si="8"/>
        <v>46-55</v>
      </c>
      <c r="E518" s="10">
        <v>60000</v>
      </c>
      <c r="F518" s="11">
        <v>2</v>
      </c>
      <c r="G518" s="11" t="s">
        <v>1036</v>
      </c>
      <c r="H518">
        <v>34</v>
      </c>
      <c r="I518" t="str">
        <f>VLOOKUP(H518,'Countries Taxonomy'!$A$2:$E$48,2,FALSE)</f>
        <v>Macedonia</v>
      </c>
    </row>
    <row r="519" spans="1:9" x14ac:dyDescent="0.2">
      <c r="A519" s="7" t="s">
        <v>531</v>
      </c>
      <c r="B519" s="7" t="s">
        <v>13</v>
      </c>
      <c r="C519" s="8">
        <v>40</v>
      </c>
      <c r="D519" s="8" t="str">
        <f t="shared" si="8"/>
        <v>36-45</v>
      </c>
      <c r="E519" s="10">
        <v>60000</v>
      </c>
      <c r="F519" s="11">
        <v>3</v>
      </c>
      <c r="G519" s="11" t="s">
        <v>1034</v>
      </c>
      <c r="H519">
        <v>20</v>
      </c>
      <c r="I519" t="str">
        <f>VLOOKUP(H519,'Countries Taxonomy'!$A$2:$E$48,2,FALSE)</f>
        <v>Serbia</v>
      </c>
    </row>
    <row r="520" spans="1:9" x14ac:dyDescent="0.2">
      <c r="A520" s="7" t="s">
        <v>532</v>
      </c>
      <c r="B520" s="7" t="s">
        <v>13</v>
      </c>
      <c r="C520" s="8">
        <v>36</v>
      </c>
      <c r="D520" s="8" t="str">
        <f t="shared" si="8"/>
        <v>36-45</v>
      </c>
      <c r="E520" s="10">
        <v>80000</v>
      </c>
      <c r="F520" s="11">
        <v>0</v>
      </c>
      <c r="G520" s="11" t="s">
        <v>1034</v>
      </c>
      <c r="H520">
        <v>35</v>
      </c>
      <c r="I520" t="str">
        <f>VLOOKUP(H520,'Countries Taxonomy'!$A$2:$E$48,2,FALSE)</f>
        <v>Slovenia</v>
      </c>
    </row>
    <row r="521" spans="1:9" x14ac:dyDescent="0.2">
      <c r="A521" s="7" t="s">
        <v>533</v>
      </c>
      <c r="B521" s="7" t="s">
        <v>13</v>
      </c>
      <c r="C521" s="8">
        <v>49</v>
      </c>
      <c r="D521" s="8" t="str">
        <f t="shared" si="8"/>
        <v>46-55</v>
      </c>
      <c r="E521" s="10">
        <v>80000</v>
      </c>
      <c r="F521" s="11">
        <v>5</v>
      </c>
      <c r="G521" s="11" t="s">
        <v>1034</v>
      </c>
      <c r="H521">
        <v>9</v>
      </c>
      <c r="I521" t="str">
        <f>VLOOKUP(H521,'Countries Taxonomy'!$A$2:$E$48,2,FALSE)</f>
        <v>Italy</v>
      </c>
    </row>
    <row r="522" spans="1:9" x14ac:dyDescent="0.2">
      <c r="A522" s="7" t="s">
        <v>534</v>
      </c>
      <c r="B522" s="7" t="s">
        <v>13</v>
      </c>
      <c r="C522" s="8">
        <v>47</v>
      </c>
      <c r="D522" s="8" t="str">
        <f t="shared" si="8"/>
        <v>46-55</v>
      </c>
      <c r="E522" s="10">
        <v>100000</v>
      </c>
      <c r="F522" s="11">
        <v>1</v>
      </c>
      <c r="G522" s="11" t="s">
        <v>1035</v>
      </c>
      <c r="H522">
        <v>18</v>
      </c>
      <c r="I522" t="str">
        <f>VLOOKUP(H522,'Countries Taxonomy'!$A$2:$E$48,2,FALSE)</f>
        <v>Denmark</v>
      </c>
    </row>
    <row r="523" spans="1:9" x14ac:dyDescent="0.2">
      <c r="A523" s="7" t="s">
        <v>535</v>
      </c>
      <c r="B523" s="7" t="s">
        <v>10</v>
      </c>
      <c r="C523" s="8">
        <v>46</v>
      </c>
      <c r="D523" s="8" t="str">
        <f t="shared" si="8"/>
        <v>46-55</v>
      </c>
      <c r="E523" s="10">
        <v>40000</v>
      </c>
      <c r="F523" s="11">
        <v>4</v>
      </c>
      <c r="G523" s="11" t="s">
        <v>1036</v>
      </c>
      <c r="H523">
        <v>22</v>
      </c>
      <c r="I523" t="str">
        <f>VLOOKUP(H523,'Countries Taxonomy'!$A$2:$E$48,2,FALSE)</f>
        <v>Ireland</v>
      </c>
    </row>
    <row r="524" spans="1:9" x14ac:dyDescent="0.2">
      <c r="A524" s="7" t="s">
        <v>536</v>
      </c>
      <c r="B524" s="7" t="s">
        <v>13</v>
      </c>
      <c r="C524" s="8">
        <v>62</v>
      </c>
      <c r="D524" s="8" t="str">
        <f t="shared" si="8"/>
        <v>56-65</v>
      </c>
      <c r="E524" s="10">
        <v>60000</v>
      </c>
      <c r="F524" s="11">
        <v>3</v>
      </c>
      <c r="G524" s="11" t="s">
        <v>1034</v>
      </c>
      <c r="H524">
        <v>15</v>
      </c>
      <c r="I524" t="str">
        <f>VLOOKUP(H524,'Countries Taxonomy'!$A$2:$E$48,2,FALSE)</f>
        <v>Iceland</v>
      </c>
    </row>
    <row r="525" spans="1:9" x14ac:dyDescent="0.2">
      <c r="A525" s="7" t="s">
        <v>537</v>
      </c>
      <c r="B525" s="7" t="s">
        <v>10</v>
      </c>
      <c r="C525" s="8">
        <v>46</v>
      </c>
      <c r="D525" s="8" t="str">
        <f t="shared" si="8"/>
        <v>46-55</v>
      </c>
      <c r="E525" s="10">
        <v>80000</v>
      </c>
      <c r="F525" s="11">
        <v>3</v>
      </c>
      <c r="G525" s="11" t="s">
        <v>1035</v>
      </c>
      <c r="H525">
        <v>47</v>
      </c>
      <c r="I525" t="str">
        <f>VLOOKUP(H525,'Countries Taxonomy'!$A$2:$E$48,2,FALSE)</f>
        <v>Vatican City</v>
      </c>
    </row>
    <row r="526" spans="1:9" x14ac:dyDescent="0.2">
      <c r="A526" s="7" t="s">
        <v>538</v>
      </c>
      <c r="B526" s="7" t="s">
        <v>13</v>
      </c>
      <c r="C526" s="8">
        <v>47</v>
      </c>
      <c r="D526" s="8" t="str">
        <f t="shared" si="8"/>
        <v>46-55</v>
      </c>
      <c r="E526" s="10">
        <v>80000</v>
      </c>
      <c r="F526" s="11">
        <v>4</v>
      </c>
      <c r="G526" s="11" t="s">
        <v>1038</v>
      </c>
      <c r="H526">
        <v>31</v>
      </c>
      <c r="I526" t="str">
        <f>VLOOKUP(H526,'Countries Taxonomy'!$A$2:$E$48,2,FALSE)</f>
        <v>Moldova</v>
      </c>
    </row>
    <row r="527" spans="1:9" x14ac:dyDescent="0.2">
      <c r="A527" s="7" t="s">
        <v>539</v>
      </c>
      <c r="B527" s="7" t="s">
        <v>10</v>
      </c>
      <c r="C527" s="8">
        <v>33</v>
      </c>
      <c r="D527" s="8" t="str">
        <f t="shared" si="8"/>
        <v>26-35</v>
      </c>
      <c r="E527" s="10">
        <v>60000</v>
      </c>
      <c r="F527" s="11">
        <v>5</v>
      </c>
      <c r="G527" s="11" t="s">
        <v>1034</v>
      </c>
      <c r="H527">
        <v>8</v>
      </c>
      <c r="I527" t="str">
        <f>VLOOKUP(H527,'Countries Taxonomy'!$A$2:$E$48,2,FALSE)</f>
        <v>Poland</v>
      </c>
    </row>
    <row r="528" spans="1:9" x14ac:dyDescent="0.2">
      <c r="A528" s="7" t="s">
        <v>540</v>
      </c>
      <c r="B528" s="7" t="s">
        <v>10</v>
      </c>
      <c r="C528" s="8">
        <v>57</v>
      </c>
      <c r="D528" s="8" t="str">
        <f t="shared" si="8"/>
        <v>56-65</v>
      </c>
      <c r="E528" s="10">
        <v>110000</v>
      </c>
      <c r="F528" s="11">
        <v>1</v>
      </c>
      <c r="G528" s="11" t="s">
        <v>1034</v>
      </c>
      <c r="H528">
        <v>30</v>
      </c>
      <c r="I528" t="str">
        <f>VLOOKUP(H528,'Countries Taxonomy'!$A$2:$E$48,2,FALSE)</f>
        <v>Switzerland</v>
      </c>
    </row>
    <row r="529" spans="1:9" x14ac:dyDescent="0.2">
      <c r="A529" s="7" t="s">
        <v>541</v>
      </c>
      <c r="B529" s="7" t="s">
        <v>13</v>
      </c>
      <c r="C529" s="8">
        <v>36</v>
      </c>
      <c r="D529" s="8" t="str">
        <f t="shared" si="8"/>
        <v>36-45</v>
      </c>
      <c r="E529" s="10">
        <v>50000</v>
      </c>
      <c r="F529" s="11">
        <v>1</v>
      </c>
      <c r="G529" s="11" t="s">
        <v>1034</v>
      </c>
      <c r="H529">
        <v>17</v>
      </c>
      <c r="I529" t="str">
        <f>VLOOKUP(H529,'Countries Taxonomy'!$A$2:$E$48,2,FALSE)</f>
        <v>Czech Republic</v>
      </c>
    </row>
    <row r="530" spans="1:9" x14ac:dyDescent="0.2">
      <c r="A530" s="7" t="s">
        <v>542</v>
      </c>
      <c r="B530" s="7" t="s">
        <v>13</v>
      </c>
      <c r="C530" s="8">
        <v>35</v>
      </c>
      <c r="D530" s="8" t="str">
        <f t="shared" si="8"/>
        <v>26-35</v>
      </c>
      <c r="E530" s="10">
        <v>30000</v>
      </c>
      <c r="F530" s="11">
        <v>0</v>
      </c>
      <c r="G530" s="11" t="s">
        <v>1035</v>
      </c>
      <c r="H530">
        <v>10</v>
      </c>
      <c r="I530" t="str">
        <f>VLOOKUP(H530,'Countries Taxonomy'!$A$2:$E$48,2,FALSE)</f>
        <v>United Kingdom</v>
      </c>
    </row>
    <row r="531" spans="1:9" x14ac:dyDescent="0.2">
      <c r="A531" s="7" t="s">
        <v>543</v>
      </c>
      <c r="B531" s="7" t="s">
        <v>13</v>
      </c>
      <c r="C531" s="8">
        <v>18</v>
      </c>
      <c r="D531" s="8" t="str">
        <f t="shared" si="8"/>
        <v>18-25</v>
      </c>
      <c r="E531" s="10">
        <v>60000</v>
      </c>
      <c r="F531" s="11">
        <v>2</v>
      </c>
      <c r="G531" s="11" t="s">
        <v>1035</v>
      </c>
      <c r="H531">
        <v>15</v>
      </c>
      <c r="I531" t="str">
        <f>VLOOKUP(H531,'Countries Taxonomy'!$A$2:$E$48,2,FALSE)</f>
        <v>Iceland</v>
      </c>
    </row>
    <row r="532" spans="1:9" x14ac:dyDescent="0.2">
      <c r="A532" s="7" t="s">
        <v>544</v>
      </c>
      <c r="B532" s="7" t="s">
        <v>10</v>
      </c>
      <c r="C532" s="8">
        <v>31</v>
      </c>
      <c r="D532" s="8" t="str">
        <f t="shared" si="8"/>
        <v>26-35</v>
      </c>
      <c r="E532" s="10">
        <v>60000</v>
      </c>
      <c r="F532" s="11">
        <v>0</v>
      </c>
      <c r="G532" s="11" t="s">
        <v>1035</v>
      </c>
      <c r="H532">
        <v>35</v>
      </c>
      <c r="I532" t="str">
        <f>VLOOKUP(H532,'Countries Taxonomy'!$A$2:$E$48,2,FALSE)</f>
        <v>Slovenia</v>
      </c>
    </row>
    <row r="533" spans="1:9" x14ac:dyDescent="0.2">
      <c r="A533" s="7" t="s">
        <v>545</v>
      </c>
      <c r="B533" s="7" t="s">
        <v>13</v>
      </c>
      <c r="C533" s="8">
        <v>64</v>
      </c>
      <c r="D533" s="8" t="str">
        <f t="shared" si="8"/>
        <v>56-65</v>
      </c>
      <c r="E533" s="10">
        <v>30000</v>
      </c>
      <c r="F533" s="11">
        <v>0</v>
      </c>
      <c r="G533" s="11" t="s">
        <v>1037</v>
      </c>
      <c r="H533">
        <v>41</v>
      </c>
      <c r="I533" t="str">
        <f>VLOOKUP(H533,'Countries Taxonomy'!$A$2:$E$48,2,FALSE)</f>
        <v>Malta</v>
      </c>
    </row>
    <row r="534" spans="1:9" x14ac:dyDescent="0.2">
      <c r="A534" s="7" t="s">
        <v>546</v>
      </c>
      <c r="B534" s="7" t="s">
        <v>10</v>
      </c>
      <c r="C534" s="8">
        <v>19</v>
      </c>
      <c r="D534" s="8" t="str">
        <f t="shared" si="8"/>
        <v>18-25</v>
      </c>
      <c r="E534" s="10">
        <v>60000</v>
      </c>
      <c r="F534" s="11">
        <v>1</v>
      </c>
      <c r="G534" s="11" t="s">
        <v>1034</v>
      </c>
      <c r="H534">
        <v>22</v>
      </c>
      <c r="I534" t="str">
        <f>VLOOKUP(H534,'Countries Taxonomy'!$A$2:$E$48,2,FALSE)</f>
        <v>Ireland</v>
      </c>
    </row>
    <row r="535" spans="1:9" x14ac:dyDescent="0.2">
      <c r="A535" s="7" t="s">
        <v>547</v>
      </c>
      <c r="B535" s="7" t="s">
        <v>10</v>
      </c>
      <c r="C535" s="8">
        <v>45</v>
      </c>
      <c r="D535" s="8" t="str">
        <f t="shared" si="8"/>
        <v>36-45</v>
      </c>
      <c r="E535" s="10">
        <v>60000</v>
      </c>
      <c r="F535" s="11">
        <v>3</v>
      </c>
      <c r="G535" s="11" t="s">
        <v>1034</v>
      </c>
      <c r="H535">
        <v>46</v>
      </c>
      <c r="I535" t="str">
        <f>VLOOKUP(H535,'Countries Taxonomy'!$A$2:$E$48,2,FALSE)</f>
        <v>Monaco</v>
      </c>
    </row>
    <row r="536" spans="1:9" x14ac:dyDescent="0.2">
      <c r="A536" s="7" t="s">
        <v>548</v>
      </c>
      <c r="B536" s="7" t="s">
        <v>10</v>
      </c>
      <c r="C536" s="8">
        <v>47</v>
      </c>
      <c r="D536" s="8" t="str">
        <f t="shared" si="8"/>
        <v>46-55</v>
      </c>
      <c r="E536" s="10">
        <v>40000</v>
      </c>
      <c r="F536" s="11">
        <v>4</v>
      </c>
      <c r="G536" s="11" t="s">
        <v>1036</v>
      </c>
      <c r="H536">
        <v>4</v>
      </c>
      <c r="I536" t="str">
        <f>VLOOKUP(H536,'Countries Taxonomy'!$A$2:$E$48,2,FALSE)</f>
        <v>Sweden</v>
      </c>
    </row>
    <row r="537" spans="1:9" x14ac:dyDescent="0.2">
      <c r="A537" s="7" t="s">
        <v>549</v>
      </c>
      <c r="B537" s="7" t="s">
        <v>13</v>
      </c>
      <c r="C537" s="8">
        <v>55</v>
      </c>
      <c r="D537" s="8" t="str">
        <f t="shared" si="8"/>
        <v>46-55</v>
      </c>
      <c r="E537" s="10">
        <v>50000</v>
      </c>
      <c r="F537" s="11">
        <v>3</v>
      </c>
      <c r="G537" s="11" t="s">
        <v>1034</v>
      </c>
      <c r="H537">
        <v>22</v>
      </c>
      <c r="I537" t="str">
        <f>VLOOKUP(H537,'Countries Taxonomy'!$A$2:$E$48,2,FALSE)</f>
        <v>Ireland</v>
      </c>
    </row>
    <row r="538" spans="1:9" x14ac:dyDescent="0.2">
      <c r="A538" s="7" t="s">
        <v>550</v>
      </c>
      <c r="B538" s="7" t="s">
        <v>13</v>
      </c>
      <c r="C538" s="8">
        <v>21</v>
      </c>
      <c r="D538" s="8" t="str">
        <f t="shared" si="8"/>
        <v>18-25</v>
      </c>
      <c r="E538" s="10">
        <v>80000</v>
      </c>
      <c r="F538" s="11">
        <v>3</v>
      </c>
      <c r="G538" s="11" t="s">
        <v>1034</v>
      </c>
      <c r="H538">
        <v>23</v>
      </c>
      <c r="I538" t="str">
        <f>VLOOKUP(H538,'Countries Taxonomy'!$A$2:$E$48,2,FALSE)</f>
        <v>Lithuania</v>
      </c>
    </row>
    <row r="539" spans="1:9" x14ac:dyDescent="0.2">
      <c r="A539" s="7" t="s">
        <v>551</v>
      </c>
      <c r="B539" s="7" t="s">
        <v>10</v>
      </c>
      <c r="C539" s="8">
        <v>18</v>
      </c>
      <c r="D539" s="8" t="str">
        <f t="shared" si="8"/>
        <v>18-25</v>
      </c>
      <c r="E539" s="10">
        <v>40000</v>
      </c>
      <c r="F539" s="11">
        <v>1</v>
      </c>
      <c r="G539" s="11" t="s">
        <v>1035</v>
      </c>
      <c r="H539">
        <v>43</v>
      </c>
      <c r="I539" t="str">
        <f>VLOOKUP(H539,'Countries Taxonomy'!$A$2:$E$48,2,FALSE)</f>
        <v>Guernsey</v>
      </c>
    </row>
    <row r="540" spans="1:9" x14ac:dyDescent="0.2">
      <c r="A540" s="7" t="s">
        <v>552</v>
      </c>
      <c r="B540" s="7" t="s">
        <v>10</v>
      </c>
      <c r="C540" s="8">
        <v>25</v>
      </c>
      <c r="D540" s="8" t="str">
        <f t="shared" si="8"/>
        <v>18-25</v>
      </c>
      <c r="E540" s="10">
        <v>80000</v>
      </c>
      <c r="F540" s="11">
        <v>4</v>
      </c>
      <c r="G540" s="11" t="s">
        <v>1034</v>
      </c>
      <c r="H540">
        <v>14</v>
      </c>
      <c r="I540" t="str">
        <f>VLOOKUP(H540,'Countries Taxonomy'!$A$2:$E$48,2,FALSE)</f>
        <v>Bulgaria</v>
      </c>
    </row>
    <row r="541" spans="1:9" x14ac:dyDescent="0.2">
      <c r="A541" s="7" t="s">
        <v>553</v>
      </c>
      <c r="B541" s="7" t="s">
        <v>13</v>
      </c>
      <c r="C541" s="8">
        <v>46</v>
      </c>
      <c r="D541" s="8" t="str">
        <f t="shared" si="8"/>
        <v>46-55</v>
      </c>
      <c r="E541" s="10">
        <v>70000</v>
      </c>
      <c r="F541" s="11">
        <v>0</v>
      </c>
      <c r="G541" s="11" t="s">
        <v>1034</v>
      </c>
      <c r="H541">
        <v>30</v>
      </c>
      <c r="I541" t="str">
        <f>VLOOKUP(H541,'Countries Taxonomy'!$A$2:$E$48,2,FALSE)</f>
        <v>Switzerland</v>
      </c>
    </row>
    <row r="542" spans="1:9" x14ac:dyDescent="0.2">
      <c r="A542" s="7" t="s">
        <v>554</v>
      </c>
      <c r="B542" s="7" t="s">
        <v>10</v>
      </c>
      <c r="C542" s="8">
        <v>56</v>
      </c>
      <c r="D542" s="8" t="str">
        <f t="shared" si="8"/>
        <v>56-65</v>
      </c>
      <c r="E542" s="10">
        <v>70000</v>
      </c>
      <c r="F542" s="11">
        <v>3</v>
      </c>
      <c r="G542" s="11" t="s">
        <v>1038</v>
      </c>
      <c r="H542">
        <v>3</v>
      </c>
      <c r="I542" t="str">
        <f>VLOOKUP(H542,'Countries Taxonomy'!$A$2:$E$48,2,FALSE)</f>
        <v>Spain</v>
      </c>
    </row>
    <row r="543" spans="1:9" x14ac:dyDescent="0.2">
      <c r="A543" s="7" t="s">
        <v>555</v>
      </c>
      <c r="B543" s="7" t="s">
        <v>13</v>
      </c>
      <c r="C543" s="8">
        <v>20</v>
      </c>
      <c r="D543" s="8" t="str">
        <f t="shared" si="8"/>
        <v>18-25</v>
      </c>
      <c r="E543" s="10">
        <v>50000</v>
      </c>
      <c r="F543" s="11">
        <v>1</v>
      </c>
      <c r="G543" s="11" t="s">
        <v>1038</v>
      </c>
      <c r="H543">
        <v>23</v>
      </c>
      <c r="I543" t="str">
        <f>VLOOKUP(H543,'Countries Taxonomy'!$A$2:$E$48,2,FALSE)</f>
        <v>Lithuania</v>
      </c>
    </row>
    <row r="544" spans="1:9" x14ac:dyDescent="0.2">
      <c r="A544" s="7" t="s">
        <v>556</v>
      </c>
      <c r="B544" s="7" t="s">
        <v>10</v>
      </c>
      <c r="C544" s="8">
        <v>49</v>
      </c>
      <c r="D544" s="8" t="str">
        <f t="shared" si="8"/>
        <v>46-55</v>
      </c>
      <c r="E544" s="10">
        <v>40000</v>
      </c>
      <c r="F544" s="11">
        <v>0</v>
      </c>
      <c r="G544" s="11" t="s">
        <v>1036</v>
      </c>
      <c r="H544">
        <v>34</v>
      </c>
      <c r="I544" t="str">
        <f>VLOOKUP(H544,'Countries Taxonomy'!$A$2:$E$48,2,FALSE)</f>
        <v>Macedonia</v>
      </c>
    </row>
    <row r="545" spans="1:9" x14ac:dyDescent="0.2">
      <c r="A545" s="7" t="s">
        <v>557</v>
      </c>
      <c r="B545" s="7" t="s">
        <v>13</v>
      </c>
      <c r="C545" s="8">
        <v>27</v>
      </c>
      <c r="D545" s="8" t="str">
        <f t="shared" si="8"/>
        <v>26-35</v>
      </c>
      <c r="E545" s="10">
        <v>70000</v>
      </c>
      <c r="F545" s="11">
        <v>2</v>
      </c>
      <c r="G545" s="11" t="s">
        <v>1036</v>
      </c>
      <c r="H545">
        <v>34</v>
      </c>
      <c r="I545" t="str">
        <f>VLOOKUP(H545,'Countries Taxonomy'!$A$2:$E$48,2,FALSE)</f>
        <v>Macedonia</v>
      </c>
    </row>
    <row r="546" spans="1:9" x14ac:dyDescent="0.2">
      <c r="A546" s="7" t="s">
        <v>558</v>
      </c>
      <c r="B546" s="7" t="s">
        <v>10</v>
      </c>
      <c r="C546" s="8">
        <v>27</v>
      </c>
      <c r="D546" s="8" t="str">
        <f t="shared" si="8"/>
        <v>26-35</v>
      </c>
      <c r="E546" s="10">
        <v>120000</v>
      </c>
      <c r="F546" s="11">
        <v>2</v>
      </c>
      <c r="G546" s="11" t="s">
        <v>1034</v>
      </c>
      <c r="H546">
        <v>30</v>
      </c>
      <c r="I546" t="str">
        <f>VLOOKUP(H546,'Countries Taxonomy'!$A$2:$E$48,2,FALSE)</f>
        <v>Switzerland</v>
      </c>
    </row>
    <row r="547" spans="1:9" x14ac:dyDescent="0.2">
      <c r="A547" s="7" t="s">
        <v>559</v>
      </c>
      <c r="B547" s="7" t="s">
        <v>13</v>
      </c>
      <c r="C547" s="8">
        <v>36</v>
      </c>
      <c r="D547" s="8" t="str">
        <f t="shared" si="8"/>
        <v>36-45</v>
      </c>
      <c r="E547" s="10">
        <v>60000</v>
      </c>
      <c r="F547" s="11">
        <v>0</v>
      </c>
      <c r="G547" s="11" t="s">
        <v>1035</v>
      </c>
      <c r="H547">
        <v>5</v>
      </c>
      <c r="I547" t="str">
        <f>VLOOKUP(H547,'Countries Taxonomy'!$A$2:$E$48,2,FALSE)</f>
        <v>Germany</v>
      </c>
    </row>
    <row r="548" spans="1:9" x14ac:dyDescent="0.2">
      <c r="A548" s="7" t="s">
        <v>560</v>
      </c>
      <c r="B548" s="7" t="s">
        <v>10</v>
      </c>
      <c r="C548" s="8">
        <v>63</v>
      </c>
      <c r="D548" s="8" t="str">
        <f t="shared" si="8"/>
        <v>56-65</v>
      </c>
      <c r="E548" s="10">
        <v>60000</v>
      </c>
      <c r="F548" s="11">
        <v>4</v>
      </c>
      <c r="G548" s="11" t="s">
        <v>1034</v>
      </c>
      <c r="H548">
        <v>17</v>
      </c>
      <c r="I548" t="str">
        <f>VLOOKUP(H548,'Countries Taxonomy'!$A$2:$E$48,2,FALSE)</f>
        <v>Czech Republic</v>
      </c>
    </row>
    <row r="549" spans="1:9" x14ac:dyDescent="0.2">
      <c r="A549" s="7" t="s">
        <v>561</v>
      </c>
      <c r="B549" s="7" t="s">
        <v>13</v>
      </c>
      <c r="C549" s="8">
        <v>51</v>
      </c>
      <c r="D549" s="8" t="str">
        <f t="shared" si="8"/>
        <v>46-55</v>
      </c>
      <c r="E549" s="10">
        <v>60000</v>
      </c>
      <c r="F549" s="11">
        <v>2</v>
      </c>
      <c r="G549" s="11" t="s">
        <v>1036</v>
      </c>
      <c r="H549">
        <v>46</v>
      </c>
      <c r="I549" t="str">
        <f>VLOOKUP(H549,'Countries Taxonomy'!$A$2:$E$48,2,FALSE)</f>
        <v>Monaco</v>
      </c>
    </row>
    <row r="550" spans="1:9" x14ac:dyDescent="0.2">
      <c r="A550" s="7" t="s">
        <v>562</v>
      </c>
      <c r="B550" s="7" t="s">
        <v>13</v>
      </c>
      <c r="C550" s="8">
        <v>50</v>
      </c>
      <c r="D550" s="8" t="str">
        <f t="shared" si="8"/>
        <v>46-55</v>
      </c>
      <c r="E550" s="10">
        <v>80000</v>
      </c>
      <c r="F550" s="11">
        <v>4</v>
      </c>
      <c r="G550" s="11" t="s">
        <v>1038</v>
      </c>
      <c r="H550">
        <v>29</v>
      </c>
      <c r="I550" t="str">
        <f>VLOOKUP(H550,'Countries Taxonomy'!$A$2:$E$48,2,FALSE)</f>
        <v>Netherlands</v>
      </c>
    </row>
    <row r="551" spans="1:9" x14ac:dyDescent="0.2">
      <c r="A551" s="7" t="s">
        <v>563</v>
      </c>
      <c r="B551" s="7" t="s">
        <v>10</v>
      </c>
      <c r="C551" s="8">
        <v>40</v>
      </c>
      <c r="D551" s="8" t="str">
        <f t="shared" si="8"/>
        <v>36-45</v>
      </c>
      <c r="E551" s="10">
        <v>130000</v>
      </c>
      <c r="F551" s="11">
        <v>3</v>
      </c>
      <c r="G551" s="11" t="s">
        <v>1034</v>
      </c>
      <c r="H551">
        <v>8</v>
      </c>
      <c r="I551" t="str">
        <f>VLOOKUP(H551,'Countries Taxonomy'!$A$2:$E$48,2,FALSE)</f>
        <v>Poland</v>
      </c>
    </row>
    <row r="552" spans="1:9" x14ac:dyDescent="0.2">
      <c r="A552" s="7" t="s">
        <v>564</v>
      </c>
      <c r="B552" s="7" t="s">
        <v>10</v>
      </c>
      <c r="C552" s="8">
        <v>45</v>
      </c>
      <c r="D552" s="8" t="str">
        <f t="shared" si="8"/>
        <v>36-45</v>
      </c>
      <c r="E552" s="10">
        <v>70000</v>
      </c>
      <c r="F552" s="11">
        <v>0</v>
      </c>
      <c r="G552" s="11" t="s">
        <v>1034</v>
      </c>
      <c r="H552">
        <v>8</v>
      </c>
      <c r="I552" t="str">
        <f>VLOOKUP(H552,'Countries Taxonomy'!$A$2:$E$48,2,FALSE)</f>
        <v>Poland</v>
      </c>
    </row>
    <row r="553" spans="1:9" x14ac:dyDescent="0.2">
      <c r="A553" s="7" t="s">
        <v>565</v>
      </c>
      <c r="B553" s="7" t="s">
        <v>13</v>
      </c>
      <c r="C553" s="8">
        <v>49</v>
      </c>
      <c r="D553" s="8" t="str">
        <f t="shared" si="8"/>
        <v>46-55</v>
      </c>
      <c r="E553" s="10">
        <v>50000</v>
      </c>
      <c r="F553" s="11">
        <v>4</v>
      </c>
      <c r="G553" s="11" t="s">
        <v>1034</v>
      </c>
      <c r="H553">
        <v>22</v>
      </c>
      <c r="I553" t="str">
        <f>VLOOKUP(H553,'Countries Taxonomy'!$A$2:$E$48,2,FALSE)</f>
        <v>Ireland</v>
      </c>
    </row>
    <row r="554" spans="1:9" x14ac:dyDescent="0.2">
      <c r="A554" s="7" t="s">
        <v>566</v>
      </c>
      <c r="B554" s="7" t="s">
        <v>10</v>
      </c>
      <c r="C554" s="8">
        <v>24</v>
      </c>
      <c r="D554" s="8" t="str">
        <f t="shared" si="8"/>
        <v>18-25</v>
      </c>
      <c r="E554" s="10">
        <v>60000</v>
      </c>
      <c r="F554" s="11">
        <v>3</v>
      </c>
      <c r="G554" s="11" t="s">
        <v>1036</v>
      </c>
      <c r="H554">
        <v>6</v>
      </c>
      <c r="I554" t="str">
        <f>VLOOKUP(H554,'Countries Taxonomy'!$A$2:$E$48,2,FALSE)</f>
        <v>Finland</v>
      </c>
    </row>
    <row r="555" spans="1:9" x14ac:dyDescent="0.2">
      <c r="A555" s="7" t="s">
        <v>567</v>
      </c>
      <c r="B555" s="7" t="s">
        <v>13</v>
      </c>
      <c r="C555" s="8">
        <v>46</v>
      </c>
      <c r="D555" s="8" t="str">
        <f t="shared" si="8"/>
        <v>46-55</v>
      </c>
      <c r="E555" s="10">
        <v>40000</v>
      </c>
      <c r="F555" s="11">
        <v>3</v>
      </c>
      <c r="G555" s="11" t="s">
        <v>1035</v>
      </c>
      <c r="H555">
        <v>44</v>
      </c>
      <c r="I555" t="str">
        <f>VLOOKUP(H555,'Countries Taxonomy'!$A$2:$E$48,2,FALSE)</f>
        <v>San Marino</v>
      </c>
    </row>
    <row r="556" spans="1:9" x14ac:dyDescent="0.2">
      <c r="A556" s="7" t="s">
        <v>568</v>
      </c>
      <c r="B556" s="7" t="s">
        <v>10</v>
      </c>
      <c r="C556" s="8">
        <v>25</v>
      </c>
      <c r="D556" s="8" t="str">
        <f t="shared" si="8"/>
        <v>18-25</v>
      </c>
      <c r="E556" s="10">
        <v>60000</v>
      </c>
      <c r="F556" s="11">
        <v>2</v>
      </c>
      <c r="G556" s="11" t="s">
        <v>1038</v>
      </c>
      <c r="H556">
        <v>13</v>
      </c>
      <c r="I556" t="str">
        <f>VLOOKUP(H556,'Countries Taxonomy'!$A$2:$E$48,2,FALSE)</f>
        <v>Greece</v>
      </c>
    </row>
    <row r="557" spans="1:9" x14ac:dyDescent="0.2">
      <c r="A557" s="7" t="s">
        <v>569</v>
      </c>
      <c r="B557" s="7" t="s">
        <v>13</v>
      </c>
      <c r="C557" s="8">
        <v>18</v>
      </c>
      <c r="D557" s="8" t="str">
        <f t="shared" si="8"/>
        <v>18-25</v>
      </c>
      <c r="E557" s="10">
        <v>50000</v>
      </c>
      <c r="F557" s="11">
        <v>0</v>
      </c>
      <c r="G557" s="11" t="s">
        <v>1035</v>
      </c>
      <c r="H557">
        <v>25</v>
      </c>
      <c r="I557" t="str">
        <f>VLOOKUP(H557,'Countries Taxonomy'!$A$2:$E$48,2,FALSE)</f>
        <v>Croatia</v>
      </c>
    </row>
    <row r="558" spans="1:9" x14ac:dyDescent="0.2">
      <c r="A558" s="7" t="s">
        <v>570</v>
      </c>
      <c r="B558" s="7" t="s">
        <v>13</v>
      </c>
      <c r="C558" s="8">
        <v>20</v>
      </c>
      <c r="D558" s="8" t="str">
        <f t="shared" si="8"/>
        <v>18-25</v>
      </c>
      <c r="E558" s="10">
        <v>80000</v>
      </c>
      <c r="F558" s="11">
        <v>4</v>
      </c>
      <c r="G558" s="11" t="s">
        <v>1034</v>
      </c>
      <c r="H558">
        <v>39</v>
      </c>
      <c r="I558" t="str">
        <f>VLOOKUP(H558,'Countries Taxonomy'!$A$2:$E$48,2,FALSE)</f>
        <v>Faroe Is.</v>
      </c>
    </row>
    <row r="559" spans="1:9" x14ac:dyDescent="0.2">
      <c r="A559" s="7" t="s">
        <v>571</v>
      </c>
      <c r="B559" s="7" t="s">
        <v>13</v>
      </c>
      <c r="C559" s="8">
        <v>41</v>
      </c>
      <c r="D559" s="8" t="str">
        <f t="shared" si="8"/>
        <v>36-45</v>
      </c>
      <c r="E559" s="10">
        <v>40000</v>
      </c>
      <c r="F559" s="11">
        <v>3</v>
      </c>
      <c r="G559" s="11" t="s">
        <v>1035</v>
      </c>
      <c r="H559">
        <v>44</v>
      </c>
      <c r="I559" t="str">
        <f>VLOOKUP(H559,'Countries Taxonomy'!$A$2:$E$48,2,FALSE)</f>
        <v>San Marino</v>
      </c>
    </row>
    <row r="560" spans="1:9" x14ac:dyDescent="0.2">
      <c r="A560" s="7" t="s">
        <v>572</v>
      </c>
      <c r="B560" s="7" t="s">
        <v>13</v>
      </c>
      <c r="C560" s="8">
        <v>40</v>
      </c>
      <c r="D560" s="8" t="str">
        <f t="shared" si="8"/>
        <v>36-45</v>
      </c>
      <c r="E560" s="10">
        <v>50000</v>
      </c>
      <c r="F560" s="11">
        <v>3</v>
      </c>
      <c r="G560" s="11" t="s">
        <v>1034</v>
      </c>
      <c r="H560">
        <v>9</v>
      </c>
      <c r="I560" t="str">
        <f>VLOOKUP(H560,'Countries Taxonomy'!$A$2:$E$48,2,FALSE)</f>
        <v>Italy</v>
      </c>
    </row>
    <row r="561" spans="1:9" x14ac:dyDescent="0.2">
      <c r="A561" s="7" t="s">
        <v>573</v>
      </c>
      <c r="B561" s="7" t="s">
        <v>13</v>
      </c>
      <c r="C561" s="8">
        <v>25</v>
      </c>
      <c r="D561" s="8" t="str">
        <f t="shared" si="8"/>
        <v>18-25</v>
      </c>
      <c r="E561" s="10">
        <v>60000</v>
      </c>
      <c r="F561" s="11">
        <v>2</v>
      </c>
      <c r="G561" s="11" t="s">
        <v>1034</v>
      </c>
      <c r="H561">
        <v>34</v>
      </c>
      <c r="I561" t="str">
        <f>VLOOKUP(H561,'Countries Taxonomy'!$A$2:$E$48,2,FALSE)</f>
        <v>Macedonia</v>
      </c>
    </row>
    <row r="562" spans="1:9" x14ac:dyDescent="0.2">
      <c r="A562" s="7" t="s">
        <v>574</v>
      </c>
      <c r="B562" s="7" t="s">
        <v>13</v>
      </c>
      <c r="C562" s="8">
        <v>64</v>
      </c>
      <c r="D562" s="8" t="str">
        <f t="shared" si="8"/>
        <v>56-65</v>
      </c>
      <c r="E562" s="10">
        <v>60000</v>
      </c>
      <c r="F562" s="11">
        <v>0</v>
      </c>
      <c r="G562" s="11" t="s">
        <v>1038</v>
      </c>
      <c r="H562">
        <v>17</v>
      </c>
      <c r="I562" t="str">
        <f>VLOOKUP(H562,'Countries Taxonomy'!$A$2:$E$48,2,FALSE)</f>
        <v>Czech Republic</v>
      </c>
    </row>
    <row r="563" spans="1:9" x14ac:dyDescent="0.2">
      <c r="A563" s="7" t="s">
        <v>575</v>
      </c>
      <c r="B563" s="7" t="s">
        <v>10</v>
      </c>
      <c r="C563" s="8">
        <v>54</v>
      </c>
      <c r="D563" s="8" t="str">
        <f t="shared" si="8"/>
        <v>46-55</v>
      </c>
      <c r="E563" s="10">
        <v>20000</v>
      </c>
      <c r="F563" s="11">
        <v>2</v>
      </c>
      <c r="G563" s="11" t="s">
        <v>1037</v>
      </c>
      <c r="H563">
        <v>34</v>
      </c>
      <c r="I563" t="str">
        <f>VLOOKUP(H563,'Countries Taxonomy'!$A$2:$E$48,2,FALSE)</f>
        <v>Macedonia</v>
      </c>
    </row>
    <row r="564" spans="1:9" x14ac:dyDescent="0.2">
      <c r="A564" s="7" t="s">
        <v>576</v>
      </c>
      <c r="B564" s="7" t="s">
        <v>10</v>
      </c>
      <c r="C564" s="8">
        <v>20</v>
      </c>
      <c r="D564" s="8" t="str">
        <f t="shared" si="8"/>
        <v>18-25</v>
      </c>
      <c r="E564" s="10">
        <v>70000</v>
      </c>
      <c r="F564" s="11">
        <v>2</v>
      </c>
      <c r="G564" s="11" t="s">
        <v>1038</v>
      </c>
      <c r="H564">
        <v>46</v>
      </c>
      <c r="I564" t="str">
        <f>VLOOKUP(H564,'Countries Taxonomy'!$A$2:$E$48,2,FALSE)</f>
        <v>Monaco</v>
      </c>
    </row>
    <row r="565" spans="1:9" x14ac:dyDescent="0.2">
      <c r="A565" s="7" t="s">
        <v>577</v>
      </c>
      <c r="B565" s="7" t="s">
        <v>10</v>
      </c>
      <c r="C565" s="8">
        <v>50</v>
      </c>
      <c r="D565" s="8" t="str">
        <f t="shared" si="8"/>
        <v>46-55</v>
      </c>
      <c r="E565" s="10">
        <v>30000</v>
      </c>
      <c r="F565" s="11">
        <v>0</v>
      </c>
      <c r="G565" s="11" t="s">
        <v>1035</v>
      </c>
      <c r="H565">
        <v>25</v>
      </c>
      <c r="I565" t="str">
        <f>VLOOKUP(H565,'Countries Taxonomy'!$A$2:$E$48,2,FALSE)</f>
        <v>Croatia</v>
      </c>
    </row>
    <row r="566" spans="1:9" x14ac:dyDescent="0.2">
      <c r="A566" s="7" t="s">
        <v>578</v>
      </c>
      <c r="B566" s="7" t="s">
        <v>13</v>
      </c>
      <c r="C566" s="8">
        <v>45</v>
      </c>
      <c r="D566" s="8" t="str">
        <f t="shared" si="8"/>
        <v>36-45</v>
      </c>
      <c r="E566" s="10">
        <v>30000</v>
      </c>
      <c r="F566" s="11">
        <v>0</v>
      </c>
      <c r="G566" s="11" t="s">
        <v>1035</v>
      </c>
      <c r="H566">
        <v>3</v>
      </c>
      <c r="I566" t="str">
        <f>VLOOKUP(H566,'Countries Taxonomy'!$A$2:$E$48,2,FALSE)</f>
        <v>Spain</v>
      </c>
    </row>
    <row r="567" spans="1:9" x14ac:dyDescent="0.2">
      <c r="A567" s="7" t="s">
        <v>579</v>
      </c>
      <c r="B567" s="7" t="s">
        <v>13</v>
      </c>
      <c r="C567" s="8">
        <v>64</v>
      </c>
      <c r="D567" s="8" t="str">
        <f t="shared" si="8"/>
        <v>56-65</v>
      </c>
      <c r="E567" s="10">
        <v>40000</v>
      </c>
      <c r="F567" s="11">
        <v>3</v>
      </c>
      <c r="G567" s="11" t="s">
        <v>1035</v>
      </c>
      <c r="H567">
        <v>22</v>
      </c>
      <c r="I567" t="str">
        <f>VLOOKUP(H567,'Countries Taxonomy'!$A$2:$E$48,2,FALSE)</f>
        <v>Ireland</v>
      </c>
    </row>
    <row r="568" spans="1:9" x14ac:dyDescent="0.2">
      <c r="A568" s="7" t="s">
        <v>580</v>
      </c>
      <c r="B568" s="7" t="s">
        <v>13</v>
      </c>
      <c r="C568" s="8">
        <v>25</v>
      </c>
      <c r="D568" s="8" t="str">
        <f t="shared" si="8"/>
        <v>18-25</v>
      </c>
      <c r="E568" s="10">
        <v>60000</v>
      </c>
      <c r="F568" s="11">
        <v>2</v>
      </c>
      <c r="G568" s="11" t="s">
        <v>1038</v>
      </c>
      <c r="H568">
        <v>34</v>
      </c>
      <c r="I568" t="str">
        <f>VLOOKUP(H568,'Countries Taxonomy'!$A$2:$E$48,2,FALSE)</f>
        <v>Macedonia</v>
      </c>
    </row>
    <row r="569" spans="1:9" x14ac:dyDescent="0.2">
      <c r="A569" s="7" t="s">
        <v>581</v>
      </c>
      <c r="B569" s="7" t="s">
        <v>13</v>
      </c>
      <c r="C569" s="8">
        <v>51</v>
      </c>
      <c r="D569" s="8" t="str">
        <f t="shared" si="8"/>
        <v>46-55</v>
      </c>
      <c r="E569" s="10">
        <v>40000</v>
      </c>
      <c r="F569" s="11">
        <v>1</v>
      </c>
      <c r="G569" s="11" t="s">
        <v>1035</v>
      </c>
      <c r="H569">
        <v>13</v>
      </c>
      <c r="I569" t="str">
        <f>VLOOKUP(H569,'Countries Taxonomy'!$A$2:$E$48,2,FALSE)</f>
        <v>Greece</v>
      </c>
    </row>
    <row r="570" spans="1:9" x14ac:dyDescent="0.2">
      <c r="A570" s="7" t="s">
        <v>582</v>
      </c>
      <c r="B570" s="7" t="s">
        <v>10</v>
      </c>
      <c r="C570" s="8">
        <v>52</v>
      </c>
      <c r="D570" s="8" t="str">
        <f t="shared" si="8"/>
        <v>46-55</v>
      </c>
      <c r="E570" s="10">
        <v>70000</v>
      </c>
      <c r="F570" s="11">
        <v>1</v>
      </c>
      <c r="G570" s="11" t="s">
        <v>1035</v>
      </c>
      <c r="H570">
        <v>7</v>
      </c>
      <c r="I570" t="str">
        <f>VLOOKUP(H570,'Countries Taxonomy'!$A$2:$E$48,2,FALSE)</f>
        <v>Norway</v>
      </c>
    </row>
    <row r="571" spans="1:9" x14ac:dyDescent="0.2">
      <c r="A571" s="7" t="s">
        <v>583</v>
      </c>
      <c r="B571" s="7" t="s">
        <v>10</v>
      </c>
      <c r="C571" s="8">
        <v>49</v>
      </c>
      <c r="D571" s="8" t="str">
        <f t="shared" si="8"/>
        <v>46-55</v>
      </c>
      <c r="E571" s="10">
        <v>50000</v>
      </c>
      <c r="F571" s="11">
        <v>3</v>
      </c>
      <c r="G571" s="11" t="s">
        <v>1038</v>
      </c>
      <c r="H571">
        <v>15</v>
      </c>
      <c r="I571" t="str">
        <f>VLOOKUP(H571,'Countries Taxonomy'!$A$2:$E$48,2,FALSE)</f>
        <v>Iceland</v>
      </c>
    </row>
    <row r="572" spans="1:9" x14ac:dyDescent="0.2">
      <c r="A572" s="7" t="s">
        <v>584</v>
      </c>
      <c r="B572" s="7" t="s">
        <v>13</v>
      </c>
      <c r="C572" s="8">
        <v>41</v>
      </c>
      <c r="D572" s="8" t="str">
        <f t="shared" si="8"/>
        <v>36-45</v>
      </c>
      <c r="E572" s="10">
        <v>70000</v>
      </c>
      <c r="F572" s="11">
        <v>3</v>
      </c>
      <c r="G572" s="11" t="s">
        <v>1037</v>
      </c>
      <c r="H572">
        <v>3</v>
      </c>
      <c r="I572" t="str">
        <f>VLOOKUP(H572,'Countries Taxonomy'!$A$2:$E$48,2,FALSE)</f>
        <v>Spain</v>
      </c>
    </row>
    <row r="573" spans="1:9" x14ac:dyDescent="0.2">
      <c r="A573" s="7" t="s">
        <v>585</v>
      </c>
      <c r="B573" s="7" t="s">
        <v>10</v>
      </c>
      <c r="C573" s="8">
        <v>31</v>
      </c>
      <c r="D573" s="8" t="str">
        <f t="shared" si="8"/>
        <v>26-35</v>
      </c>
      <c r="E573" s="10">
        <v>40000</v>
      </c>
      <c r="F573" s="11">
        <v>2</v>
      </c>
      <c r="G573" s="11" t="s">
        <v>1037</v>
      </c>
      <c r="H573">
        <v>42</v>
      </c>
      <c r="I573" t="str">
        <f>VLOOKUP(H573,'Countries Taxonomy'!$A$2:$E$48,2,FALSE)</f>
        <v>Liechtenstein</v>
      </c>
    </row>
    <row r="574" spans="1:9" x14ac:dyDescent="0.2">
      <c r="A574" s="7" t="s">
        <v>586</v>
      </c>
      <c r="B574" s="7" t="s">
        <v>10</v>
      </c>
      <c r="C574" s="8">
        <v>49</v>
      </c>
      <c r="D574" s="8" t="str">
        <f t="shared" si="8"/>
        <v>46-55</v>
      </c>
      <c r="E574" s="10">
        <v>30000</v>
      </c>
      <c r="F574" s="11">
        <v>0</v>
      </c>
      <c r="G574" s="11" t="s">
        <v>1036</v>
      </c>
      <c r="H574">
        <v>41</v>
      </c>
      <c r="I574" t="str">
        <f>VLOOKUP(H574,'Countries Taxonomy'!$A$2:$E$48,2,FALSE)</f>
        <v>Malta</v>
      </c>
    </row>
    <row r="575" spans="1:9" x14ac:dyDescent="0.2">
      <c r="A575" s="7" t="s">
        <v>587</v>
      </c>
      <c r="B575" s="7" t="s">
        <v>13</v>
      </c>
      <c r="C575" s="8">
        <v>63</v>
      </c>
      <c r="D575" s="8" t="str">
        <f t="shared" si="8"/>
        <v>56-65</v>
      </c>
      <c r="E575" s="10">
        <v>60000</v>
      </c>
      <c r="F575" s="11">
        <v>3</v>
      </c>
      <c r="G575" s="11" t="s">
        <v>1038</v>
      </c>
      <c r="H575">
        <v>37</v>
      </c>
      <c r="I575" t="str">
        <f>VLOOKUP(H575,'Countries Taxonomy'!$A$2:$E$48,2,FALSE)</f>
        <v>Cyprus</v>
      </c>
    </row>
    <row r="576" spans="1:9" x14ac:dyDescent="0.2">
      <c r="A576" s="7" t="s">
        <v>588</v>
      </c>
      <c r="B576" s="7" t="s">
        <v>10</v>
      </c>
      <c r="C576" s="8">
        <v>60</v>
      </c>
      <c r="D576" s="8" t="str">
        <f t="shared" si="8"/>
        <v>56-65</v>
      </c>
      <c r="E576" s="10">
        <v>80000</v>
      </c>
      <c r="F576" s="11">
        <v>0</v>
      </c>
      <c r="G576" s="11" t="s">
        <v>1034</v>
      </c>
      <c r="H576">
        <v>19</v>
      </c>
      <c r="I576" t="str">
        <f>VLOOKUP(H576,'Countries Taxonomy'!$A$2:$E$48,2,FALSE)</f>
        <v>Hungary</v>
      </c>
    </row>
    <row r="577" spans="1:9" x14ac:dyDescent="0.2">
      <c r="A577" s="7" t="s">
        <v>589</v>
      </c>
      <c r="B577" s="7" t="s">
        <v>13</v>
      </c>
      <c r="C577" s="8">
        <v>33</v>
      </c>
      <c r="D577" s="8" t="str">
        <f t="shared" si="8"/>
        <v>26-35</v>
      </c>
      <c r="E577" s="10">
        <v>60000</v>
      </c>
      <c r="F577" s="11">
        <v>2</v>
      </c>
      <c r="G577" s="11" t="s">
        <v>1035</v>
      </c>
      <c r="H577">
        <v>8</v>
      </c>
      <c r="I577" t="str">
        <f>VLOOKUP(H577,'Countries Taxonomy'!$A$2:$E$48,2,FALSE)</f>
        <v>Poland</v>
      </c>
    </row>
    <row r="578" spans="1:9" x14ac:dyDescent="0.2">
      <c r="A578" s="7" t="s">
        <v>590</v>
      </c>
      <c r="B578" s="7" t="s">
        <v>10</v>
      </c>
      <c r="C578" s="8">
        <v>21</v>
      </c>
      <c r="D578" s="8" t="str">
        <f t="shared" si="8"/>
        <v>18-25</v>
      </c>
      <c r="E578" s="10">
        <v>40000</v>
      </c>
      <c r="F578" s="11">
        <v>0</v>
      </c>
      <c r="G578" s="11" t="s">
        <v>1036</v>
      </c>
      <c r="H578">
        <v>23</v>
      </c>
      <c r="I578" t="str">
        <f>VLOOKUP(H578,'Countries Taxonomy'!$A$2:$E$48,2,FALSE)</f>
        <v>Lithuania</v>
      </c>
    </row>
    <row r="579" spans="1:9" x14ac:dyDescent="0.2">
      <c r="A579" s="7" t="s">
        <v>591</v>
      </c>
      <c r="B579" s="7" t="s">
        <v>13</v>
      </c>
      <c r="C579" s="8">
        <v>54</v>
      </c>
      <c r="D579" s="8" t="str">
        <f t="shared" ref="D579:D642" si="9">IF(C579&gt;55,"56-65",IF(C579&gt;45,"46-55",IF(C579&gt;35,"36-45",IF(C579&gt;25,"26-35",IF(C579&gt;=18,"18-25","Invalid")))))</f>
        <v>46-55</v>
      </c>
      <c r="E579" s="10">
        <v>120000</v>
      </c>
      <c r="F579" s="11">
        <v>1</v>
      </c>
      <c r="G579" s="11" t="s">
        <v>1034</v>
      </c>
      <c r="H579">
        <v>25</v>
      </c>
      <c r="I579" t="str">
        <f>VLOOKUP(H579,'Countries Taxonomy'!$A$2:$E$48,2,FALSE)</f>
        <v>Croatia</v>
      </c>
    </row>
    <row r="580" spans="1:9" x14ac:dyDescent="0.2">
      <c r="A580" s="7" t="s">
        <v>592</v>
      </c>
      <c r="B580" s="7" t="s">
        <v>13</v>
      </c>
      <c r="C580" s="8">
        <v>38</v>
      </c>
      <c r="D580" s="8" t="str">
        <f t="shared" si="9"/>
        <v>36-45</v>
      </c>
      <c r="E580" s="10">
        <v>60000</v>
      </c>
      <c r="F580" s="11">
        <v>4</v>
      </c>
      <c r="G580" s="11" t="s">
        <v>1034</v>
      </c>
      <c r="H580">
        <v>9</v>
      </c>
      <c r="I580" t="str">
        <f>VLOOKUP(H580,'Countries Taxonomy'!$A$2:$E$48,2,FALSE)</f>
        <v>Italy</v>
      </c>
    </row>
    <row r="581" spans="1:9" x14ac:dyDescent="0.2">
      <c r="A581" s="7" t="s">
        <v>593</v>
      </c>
      <c r="B581" s="7" t="s">
        <v>13</v>
      </c>
      <c r="C581" s="8">
        <v>31</v>
      </c>
      <c r="D581" s="8" t="str">
        <f t="shared" si="9"/>
        <v>26-35</v>
      </c>
      <c r="E581" s="10">
        <v>40000</v>
      </c>
      <c r="F581" s="11">
        <v>3</v>
      </c>
      <c r="G581" s="11" t="s">
        <v>1035</v>
      </c>
      <c r="H581">
        <v>24</v>
      </c>
      <c r="I581" t="str">
        <f>VLOOKUP(H581,'Countries Taxonomy'!$A$2:$E$48,2,FALSE)</f>
        <v>Latvia</v>
      </c>
    </row>
    <row r="582" spans="1:9" x14ac:dyDescent="0.2">
      <c r="A582" s="7" t="s">
        <v>594</v>
      </c>
      <c r="B582" s="7" t="s">
        <v>13</v>
      </c>
      <c r="C582" s="8">
        <v>48</v>
      </c>
      <c r="D582" s="8" t="str">
        <f t="shared" si="9"/>
        <v>46-55</v>
      </c>
      <c r="E582" s="10">
        <v>60000</v>
      </c>
      <c r="F582" s="11">
        <v>3</v>
      </c>
      <c r="G582" s="11" t="s">
        <v>1038</v>
      </c>
      <c r="H582">
        <v>24</v>
      </c>
      <c r="I582" t="str">
        <f>VLOOKUP(H582,'Countries Taxonomy'!$A$2:$E$48,2,FALSE)</f>
        <v>Latvia</v>
      </c>
    </row>
    <row r="583" spans="1:9" x14ac:dyDescent="0.2">
      <c r="A583" s="7" t="s">
        <v>595</v>
      </c>
      <c r="B583" s="7" t="s">
        <v>10</v>
      </c>
      <c r="C583" s="8">
        <v>35</v>
      </c>
      <c r="D583" s="8" t="str">
        <f t="shared" si="9"/>
        <v>26-35</v>
      </c>
      <c r="E583" s="10">
        <v>40000</v>
      </c>
      <c r="F583" s="11">
        <v>0</v>
      </c>
      <c r="G583" s="11" t="s">
        <v>1035</v>
      </c>
      <c r="H583">
        <v>20</v>
      </c>
      <c r="I583" t="str">
        <f>VLOOKUP(H583,'Countries Taxonomy'!$A$2:$E$48,2,FALSE)</f>
        <v>Serbia</v>
      </c>
    </row>
    <row r="584" spans="1:9" x14ac:dyDescent="0.2">
      <c r="A584" s="7" t="s">
        <v>596</v>
      </c>
      <c r="B584" s="7" t="s">
        <v>13</v>
      </c>
      <c r="C584" s="8">
        <v>24</v>
      </c>
      <c r="D584" s="8" t="str">
        <f t="shared" si="9"/>
        <v>18-25</v>
      </c>
      <c r="E584" s="10">
        <v>80000</v>
      </c>
      <c r="F584" s="11">
        <v>4</v>
      </c>
      <c r="G584" s="11" t="s">
        <v>1038</v>
      </c>
      <c r="H584">
        <v>22</v>
      </c>
      <c r="I584" t="str">
        <f>VLOOKUP(H584,'Countries Taxonomy'!$A$2:$E$48,2,FALSE)</f>
        <v>Ireland</v>
      </c>
    </row>
    <row r="585" spans="1:9" x14ac:dyDescent="0.2">
      <c r="A585" s="7" t="s">
        <v>597</v>
      </c>
      <c r="B585" s="7" t="s">
        <v>13</v>
      </c>
      <c r="C585" s="8">
        <v>27</v>
      </c>
      <c r="D585" s="8" t="str">
        <f t="shared" si="9"/>
        <v>26-35</v>
      </c>
      <c r="E585" s="10">
        <v>60000</v>
      </c>
      <c r="F585" s="11">
        <v>3</v>
      </c>
      <c r="G585" s="11" t="s">
        <v>1034</v>
      </c>
      <c r="H585">
        <v>14</v>
      </c>
      <c r="I585" t="str">
        <f>VLOOKUP(H585,'Countries Taxonomy'!$A$2:$E$48,2,FALSE)</f>
        <v>Bulgaria</v>
      </c>
    </row>
    <row r="586" spans="1:9" x14ac:dyDescent="0.2">
      <c r="A586" s="7" t="s">
        <v>598</v>
      </c>
      <c r="B586" s="7" t="s">
        <v>13</v>
      </c>
      <c r="C586" s="8">
        <v>24</v>
      </c>
      <c r="D586" s="8" t="str">
        <f t="shared" si="9"/>
        <v>18-25</v>
      </c>
      <c r="E586" s="10">
        <v>70000</v>
      </c>
      <c r="F586" s="11">
        <v>2</v>
      </c>
      <c r="G586" s="11" t="s">
        <v>1034</v>
      </c>
      <c r="H586">
        <v>10</v>
      </c>
      <c r="I586" t="str">
        <f>VLOOKUP(H586,'Countries Taxonomy'!$A$2:$E$48,2,FALSE)</f>
        <v>United Kingdom</v>
      </c>
    </row>
    <row r="587" spans="1:9" x14ac:dyDescent="0.2">
      <c r="A587" s="7" t="s">
        <v>599</v>
      </c>
      <c r="B587" s="7" t="s">
        <v>10</v>
      </c>
      <c r="C587" s="8">
        <v>50</v>
      </c>
      <c r="D587" s="8" t="str">
        <f t="shared" si="9"/>
        <v>46-55</v>
      </c>
      <c r="E587" s="10">
        <v>120000</v>
      </c>
      <c r="F587" s="11">
        <v>2</v>
      </c>
      <c r="G587" s="11" t="s">
        <v>1034</v>
      </c>
      <c r="H587">
        <v>7</v>
      </c>
      <c r="I587" t="str">
        <f>VLOOKUP(H587,'Countries Taxonomy'!$A$2:$E$48,2,FALSE)</f>
        <v>Norway</v>
      </c>
    </row>
    <row r="588" spans="1:9" x14ac:dyDescent="0.2">
      <c r="A588" s="7" t="s">
        <v>600</v>
      </c>
      <c r="B588" s="7" t="s">
        <v>13</v>
      </c>
      <c r="C588" s="8">
        <v>40</v>
      </c>
      <c r="D588" s="8" t="str">
        <f t="shared" si="9"/>
        <v>36-45</v>
      </c>
      <c r="E588" s="10">
        <v>60000</v>
      </c>
      <c r="F588" s="11">
        <v>2</v>
      </c>
      <c r="G588" s="11" t="s">
        <v>1036</v>
      </c>
      <c r="H588">
        <v>38</v>
      </c>
      <c r="I588" t="str">
        <f>VLOOKUP(H588,'Countries Taxonomy'!$A$2:$E$48,2,FALSE)</f>
        <v>Luxembourg</v>
      </c>
    </row>
    <row r="589" spans="1:9" x14ac:dyDescent="0.2">
      <c r="A589" s="7" t="s">
        <v>601</v>
      </c>
      <c r="B589" s="7" t="s">
        <v>10</v>
      </c>
      <c r="C589" s="8">
        <v>38</v>
      </c>
      <c r="D589" s="8" t="str">
        <f t="shared" si="9"/>
        <v>36-45</v>
      </c>
      <c r="E589" s="10">
        <v>130000</v>
      </c>
      <c r="F589" s="11">
        <v>0</v>
      </c>
      <c r="G589" s="11" t="s">
        <v>1038</v>
      </c>
      <c r="H589">
        <v>3</v>
      </c>
      <c r="I589" t="str">
        <f>VLOOKUP(H589,'Countries Taxonomy'!$A$2:$E$48,2,FALSE)</f>
        <v>Spain</v>
      </c>
    </row>
    <row r="590" spans="1:9" x14ac:dyDescent="0.2">
      <c r="A590" s="7" t="s">
        <v>602</v>
      </c>
      <c r="B590" s="7" t="s">
        <v>13</v>
      </c>
      <c r="C590" s="8">
        <v>36</v>
      </c>
      <c r="D590" s="8" t="str">
        <f t="shared" si="9"/>
        <v>36-45</v>
      </c>
      <c r="E590" s="10">
        <v>90000</v>
      </c>
      <c r="F590" s="11">
        <v>2</v>
      </c>
      <c r="G590" s="11" t="s">
        <v>1036</v>
      </c>
      <c r="H590">
        <v>14</v>
      </c>
      <c r="I590" t="str">
        <f>VLOOKUP(H590,'Countries Taxonomy'!$A$2:$E$48,2,FALSE)</f>
        <v>Bulgaria</v>
      </c>
    </row>
    <row r="591" spans="1:9" x14ac:dyDescent="0.2">
      <c r="A591" s="7" t="s">
        <v>603</v>
      </c>
      <c r="B591" s="7" t="s">
        <v>10</v>
      </c>
      <c r="C591" s="8">
        <v>36</v>
      </c>
      <c r="D591" s="8" t="str">
        <f t="shared" si="9"/>
        <v>36-45</v>
      </c>
      <c r="E591" s="10">
        <v>60000</v>
      </c>
      <c r="F591" s="11">
        <v>2</v>
      </c>
      <c r="G591" s="11" t="s">
        <v>1034</v>
      </c>
      <c r="H591">
        <v>3</v>
      </c>
      <c r="I591" t="str">
        <f>VLOOKUP(H591,'Countries Taxonomy'!$A$2:$E$48,2,FALSE)</f>
        <v>Spain</v>
      </c>
    </row>
    <row r="592" spans="1:9" x14ac:dyDescent="0.2">
      <c r="A592" s="7" t="s">
        <v>604</v>
      </c>
      <c r="B592" s="7" t="s">
        <v>10</v>
      </c>
      <c r="C592" s="8">
        <v>53</v>
      </c>
      <c r="D592" s="8" t="str">
        <f t="shared" si="9"/>
        <v>46-55</v>
      </c>
      <c r="E592" s="10">
        <v>60000</v>
      </c>
      <c r="F592" s="11">
        <v>1</v>
      </c>
      <c r="G592" s="11" t="s">
        <v>1038</v>
      </c>
      <c r="H592">
        <v>45</v>
      </c>
      <c r="I592" t="str">
        <f>VLOOKUP(H592,'Countries Taxonomy'!$A$2:$E$48,2,FALSE)</f>
        <v>Gibraltar</v>
      </c>
    </row>
    <row r="593" spans="1:9" x14ac:dyDescent="0.2">
      <c r="A593" s="7" t="s">
        <v>605</v>
      </c>
      <c r="B593" s="7" t="s">
        <v>13</v>
      </c>
      <c r="C593" s="8">
        <v>46</v>
      </c>
      <c r="D593" s="8" t="str">
        <f t="shared" si="9"/>
        <v>46-55</v>
      </c>
      <c r="E593" s="10">
        <v>40000</v>
      </c>
      <c r="F593" s="11">
        <v>4</v>
      </c>
      <c r="G593" s="11" t="s">
        <v>1036</v>
      </c>
      <c r="H593">
        <v>5</v>
      </c>
      <c r="I593" t="str">
        <f>VLOOKUP(H593,'Countries Taxonomy'!$A$2:$E$48,2,FALSE)</f>
        <v>Germany</v>
      </c>
    </row>
    <row r="594" spans="1:9" x14ac:dyDescent="0.2">
      <c r="A594" s="7" t="s">
        <v>606</v>
      </c>
      <c r="B594" s="7" t="s">
        <v>10</v>
      </c>
      <c r="C594" s="8">
        <v>35</v>
      </c>
      <c r="D594" s="8" t="str">
        <f t="shared" si="9"/>
        <v>26-35</v>
      </c>
      <c r="E594" s="10">
        <v>80000</v>
      </c>
      <c r="F594" s="11">
        <v>5</v>
      </c>
      <c r="G594" s="11" t="s">
        <v>1035</v>
      </c>
      <c r="H594">
        <v>19</v>
      </c>
      <c r="I594" t="str">
        <f>VLOOKUP(H594,'Countries Taxonomy'!$A$2:$E$48,2,FALSE)</f>
        <v>Hungary</v>
      </c>
    </row>
    <row r="595" spans="1:9" x14ac:dyDescent="0.2">
      <c r="A595" s="7" t="s">
        <v>607</v>
      </c>
      <c r="B595" s="7" t="s">
        <v>13</v>
      </c>
      <c r="C595" s="8">
        <v>19</v>
      </c>
      <c r="D595" s="8" t="str">
        <f t="shared" si="9"/>
        <v>18-25</v>
      </c>
      <c r="E595" s="10">
        <v>70000</v>
      </c>
      <c r="F595" s="11">
        <v>2</v>
      </c>
      <c r="G595" s="11" t="s">
        <v>1035</v>
      </c>
      <c r="H595">
        <v>26</v>
      </c>
      <c r="I595" t="str">
        <f>VLOOKUP(H595,'Countries Taxonomy'!$A$2:$E$48,2,FALSE)</f>
        <v>Bosnia and Herzegovina</v>
      </c>
    </row>
    <row r="596" spans="1:9" x14ac:dyDescent="0.2">
      <c r="A596" s="7" t="s">
        <v>608</v>
      </c>
      <c r="B596" s="7" t="s">
        <v>13</v>
      </c>
      <c r="C596" s="8">
        <v>18</v>
      </c>
      <c r="D596" s="8" t="str">
        <f t="shared" si="9"/>
        <v>18-25</v>
      </c>
      <c r="E596" s="10">
        <v>80000</v>
      </c>
      <c r="F596" s="11">
        <v>4</v>
      </c>
      <c r="G596" s="11" t="s">
        <v>1038</v>
      </c>
      <c r="H596">
        <v>1</v>
      </c>
      <c r="I596" t="str">
        <f>VLOOKUP(H596,'Countries Taxonomy'!$A$2:$E$48,2,FALSE)</f>
        <v>Ukraine</v>
      </c>
    </row>
    <row r="597" spans="1:9" x14ac:dyDescent="0.2">
      <c r="A597" s="7" t="s">
        <v>609</v>
      </c>
      <c r="B597" s="7" t="s">
        <v>13</v>
      </c>
      <c r="C597" s="8">
        <v>64</v>
      </c>
      <c r="D597" s="8" t="str">
        <f t="shared" si="9"/>
        <v>56-65</v>
      </c>
      <c r="E597" s="10">
        <v>20000</v>
      </c>
      <c r="F597" s="11">
        <v>3</v>
      </c>
      <c r="G597" s="11" t="s">
        <v>1036</v>
      </c>
      <c r="H597">
        <v>10</v>
      </c>
      <c r="I597" t="str">
        <f>VLOOKUP(H597,'Countries Taxonomy'!$A$2:$E$48,2,FALSE)</f>
        <v>United Kingdom</v>
      </c>
    </row>
    <row r="598" spans="1:9" x14ac:dyDescent="0.2">
      <c r="A598" s="7" t="s">
        <v>610</v>
      </c>
      <c r="B598" s="7" t="s">
        <v>10</v>
      </c>
      <c r="C598" s="8">
        <v>22</v>
      </c>
      <c r="D598" s="8" t="str">
        <f t="shared" si="9"/>
        <v>18-25</v>
      </c>
      <c r="E598" s="10">
        <v>90000</v>
      </c>
      <c r="F598" s="11">
        <v>4</v>
      </c>
      <c r="G598" s="11" t="s">
        <v>1035</v>
      </c>
      <c r="H598">
        <v>21</v>
      </c>
      <c r="I598" t="str">
        <f>VLOOKUP(H598,'Countries Taxonomy'!$A$2:$E$48,2,FALSE)</f>
        <v>Austria</v>
      </c>
    </row>
    <row r="599" spans="1:9" x14ac:dyDescent="0.2">
      <c r="A599" s="7" t="s">
        <v>611</v>
      </c>
      <c r="B599" s="7" t="s">
        <v>10</v>
      </c>
      <c r="C599" s="8">
        <v>37</v>
      </c>
      <c r="D599" s="8" t="str">
        <f t="shared" si="9"/>
        <v>36-45</v>
      </c>
      <c r="E599" s="10">
        <v>40000</v>
      </c>
      <c r="F599" s="11">
        <v>2</v>
      </c>
      <c r="G599" s="11" t="s">
        <v>1036</v>
      </c>
      <c r="H599">
        <v>28</v>
      </c>
      <c r="I599" t="str">
        <f>VLOOKUP(H599,'Countries Taxonomy'!$A$2:$E$48,2,FALSE)</f>
        <v>Estonia</v>
      </c>
    </row>
    <row r="600" spans="1:9" x14ac:dyDescent="0.2">
      <c r="A600" s="7" t="s">
        <v>612</v>
      </c>
      <c r="B600" s="7" t="s">
        <v>13</v>
      </c>
      <c r="C600" s="8">
        <v>28</v>
      </c>
      <c r="D600" s="8" t="str">
        <f t="shared" si="9"/>
        <v>26-35</v>
      </c>
      <c r="E600" s="10">
        <v>130000</v>
      </c>
      <c r="F600" s="11">
        <v>1</v>
      </c>
      <c r="G600" s="11" t="s">
        <v>1038</v>
      </c>
      <c r="H600">
        <v>14</v>
      </c>
      <c r="I600" t="str">
        <f>VLOOKUP(H600,'Countries Taxonomy'!$A$2:$E$48,2,FALSE)</f>
        <v>Bulgaria</v>
      </c>
    </row>
    <row r="601" spans="1:9" x14ac:dyDescent="0.2">
      <c r="A601" s="7" t="s">
        <v>613</v>
      </c>
      <c r="B601" s="7" t="s">
        <v>13</v>
      </c>
      <c r="C601" s="8">
        <v>59</v>
      </c>
      <c r="D601" s="8" t="str">
        <f t="shared" si="9"/>
        <v>56-65</v>
      </c>
      <c r="E601" s="10">
        <v>60000</v>
      </c>
      <c r="F601" s="11">
        <v>2</v>
      </c>
      <c r="G601" s="11" t="s">
        <v>1035</v>
      </c>
      <c r="H601">
        <v>27</v>
      </c>
      <c r="I601" t="str">
        <f>VLOOKUP(H601,'Countries Taxonomy'!$A$2:$E$48,2,FALSE)</f>
        <v>Slovakia</v>
      </c>
    </row>
    <row r="602" spans="1:9" x14ac:dyDescent="0.2">
      <c r="A602" s="7" t="s">
        <v>614</v>
      </c>
      <c r="B602" s="7" t="s">
        <v>10</v>
      </c>
      <c r="C602" s="8">
        <v>19</v>
      </c>
      <c r="D602" s="8" t="str">
        <f t="shared" si="9"/>
        <v>18-25</v>
      </c>
      <c r="E602" s="10">
        <v>30000</v>
      </c>
      <c r="F602" s="11">
        <v>2</v>
      </c>
      <c r="G602" s="11" t="s">
        <v>1036</v>
      </c>
      <c r="H602">
        <v>25</v>
      </c>
      <c r="I602" t="str">
        <f>VLOOKUP(H602,'Countries Taxonomy'!$A$2:$E$48,2,FALSE)</f>
        <v>Croatia</v>
      </c>
    </row>
    <row r="603" spans="1:9" x14ac:dyDescent="0.2">
      <c r="A603" s="7" t="s">
        <v>615</v>
      </c>
      <c r="B603" s="7" t="s">
        <v>13</v>
      </c>
      <c r="C603" s="8">
        <v>20</v>
      </c>
      <c r="D603" s="8" t="str">
        <f t="shared" si="9"/>
        <v>18-25</v>
      </c>
      <c r="E603" s="10">
        <v>80000</v>
      </c>
      <c r="F603" s="11">
        <v>4</v>
      </c>
      <c r="G603" s="11" t="s">
        <v>1035</v>
      </c>
      <c r="H603">
        <v>28</v>
      </c>
      <c r="I603" t="str">
        <f>VLOOKUP(H603,'Countries Taxonomy'!$A$2:$E$48,2,FALSE)</f>
        <v>Estonia</v>
      </c>
    </row>
    <row r="604" spans="1:9" x14ac:dyDescent="0.2">
      <c r="A604" s="7" t="s">
        <v>616</v>
      </c>
      <c r="B604" s="7" t="s">
        <v>13</v>
      </c>
      <c r="C604" s="8">
        <v>40</v>
      </c>
      <c r="D604" s="8" t="str">
        <f t="shared" si="9"/>
        <v>36-45</v>
      </c>
      <c r="E604" s="10">
        <v>60000</v>
      </c>
      <c r="F604" s="11">
        <v>2</v>
      </c>
      <c r="G604" s="11" t="s">
        <v>1037</v>
      </c>
      <c r="H604">
        <v>16</v>
      </c>
      <c r="I604" t="str">
        <f>VLOOKUP(H604,'Countries Taxonomy'!$A$2:$E$48,2,FALSE)</f>
        <v>Portugal</v>
      </c>
    </row>
    <row r="605" spans="1:9" x14ac:dyDescent="0.2">
      <c r="A605" s="7" t="s">
        <v>617</v>
      </c>
      <c r="B605" s="7" t="s">
        <v>13</v>
      </c>
      <c r="C605" s="8">
        <v>29</v>
      </c>
      <c r="D605" s="8" t="str">
        <f t="shared" si="9"/>
        <v>26-35</v>
      </c>
      <c r="E605" s="10">
        <v>60000</v>
      </c>
      <c r="F605" s="11">
        <v>1</v>
      </c>
      <c r="G605" s="11" t="s">
        <v>1038</v>
      </c>
      <c r="H605">
        <v>35</v>
      </c>
      <c r="I605" t="str">
        <f>VLOOKUP(H605,'Countries Taxonomy'!$A$2:$E$48,2,FALSE)</f>
        <v>Slovenia</v>
      </c>
    </row>
    <row r="606" spans="1:9" x14ac:dyDescent="0.2">
      <c r="A606" s="7" t="s">
        <v>618</v>
      </c>
      <c r="B606" s="7" t="s">
        <v>10</v>
      </c>
      <c r="C606" s="8">
        <v>37</v>
      </c>
      <c r="D606" s="8" t="str">
        <f t="shared" si="9"/>
        <v>36-45</v>
      </c>
      <c r="E606" s="10">
        <v>40000</v>
      </c>
      <c r="F606" s="11">
        <v>0</v>
      </c>
      <c r="G606" s="11" t="s">
        <v>1036</v>
      </c>
      <c r="H606">
        <v>12</v>
      </c>
      <c r="I606" t="str">
        <f>VLOOKUP(H606,'Countries Taxonomy'!$A$2:$E$48,2,FALSE)</f>
        <v>Belarus</v>
      </c>
    </row>
    <row r="607" spans="1:9" x14ac:dyDescent="0.2">
      <c r="A607" s="7" t="s">
        <v>619</v>
      </c>
      <c r="B607" s="7" t="s">
        <v>10</v>
      </c>
      <c r="C607" s="8">
        <v>22</v>
      </c>
      <c r="D607" s="8" t="str">
        <f t="shared" si="9"/>
        <v>18-25</v>
      </c>
      <c r="E607" s="10">
        <v>70000</v>
      </c>
      <c r="F607" s="11">
        <v>3</v>
      </c>
      <c r="G607" s="11" t="s">
        <v>1036</v>
      </c>
      <c r="H607">
        <v>2</v>
      </c>
      <c r="I607" t="str">
        <f>VLOOKUP(H607,'Countries Taxonomy'!$A$2:$E$48,2,FALSE)</f>
        <v>France</v>
      </c>
    </row>
    <row r="608" spans="1:9" x14ac:dyDescent="0.2">
      <c r="A608" s="7" t="s">
        <v>620</v>
      </c>
      <c r="B608" s="7" t="s">
        <v>10</v>
      </c>
      <c r="C608" s="8">
        <v>54</v>
      </c>
      <c r="D608" s="8" t="str">
        <f t="shared" si="9"/>
        <v>46-55</v>
      </c>
      <c r="E608" s="10">
        <v>40000</v>
      </c>
      <c r="F608" s="11">
        <v>2</v>
      </c>
      <c r="G608" s="11" t="s">
        <v>1034</v>
      </c>
      <c r="H608">
        <v>10</v>
      </c>
      <c r="I608" t="str">
        <f>VLOOKUP(H608,'Countries Taxonomy'!$A$2:$E$48,2,FALSE)</f>
        <v>United Kingdom</v>
      </c>
    </row>
    <row r="609" spans="1:9" x14ac:dyDescent="0.2">
      <c r="A609" s="7" t="s">
        <v>621</v>
      </c>
      <c r="B609" s="7" t="s">
        <v>13</v>
      </c>
      <c r="C609" s="8">
        <v>55</v>
      </c>
      <c r="D609" s="8" t="str">
        <f t="shared" si="9"/>
        <v>46-55</v>
      </c>
      <c r="E609" s="10">
        <v>70000</v>
      </c>
      <c r="F609" s="11">
        <v>5</v>
      </c>
      <c r="G609" s="11" t="s">
        <v>1038</v>
      </c>
      <c r="H609">
        <v>1</v>
      </c>
      <c r="I609" t="str">
        <f>VLOOKUP(H609,'Countries Taxonomy'!$A$2:$E$48,2,FALSE)</f>
        <v>Ukraine</v>
      </c>
    </row>
    <row r="610" spans="1:9" x14ac:dyDescent="0.2">
      <c r="A610" s="7" t="s">
        <v>622</v>
      </c>
      <c r="B610" s="7" t="s">
        <v>13</v>
      </c>
      <c r="C610" s="8">
        <v>47</v>
      </c>
      <c r="D610" s="8" t="str">
        <f t="shared" si="9"/>
        <v>46-55</v>
      </c>
      <c r="E610" s="10">
        <v>60000</v>
      </c>
      <c r="F610" s="11">
        <v>3</v>
      </c>
      <c r="G610" s="11" t="s">
        <v>1037</v>
      </c>
      <c r="H610">
        <v>41</v>
      </c>
      <c r="I610" t="str">
        <f>VLOOKUP(H610,'Countries Taxonomy'!$A$2:$E$48,2,FALSE)</f>
        <v>Malta</v>
      </c>
    </row>
    <row r="611" spans="1:9" x14ac:dyDescent="0.2">
      <c r="A611" s="7" t="s">
        <v>623</v>
      </c>
      <c r="B611" s="7" t="s">
        <v>13</v>
      </c>
      <c r="C611" s="8">
        <v>26</v>
      </c>
      <c r="D611" s="8" t="str">
        <f t="shared" si="9"/>
        <v>26-35</v>
      </c>
      <c r="E611" s="10">
        <v>70000</v>
      </c>
      <c r="F611" s="11">
        <v>0</v>
      </c>
      <c r="G611" s="11" t="s">
        <v>1034</v>
      </c>
      <c r="H611">
        <v>1</v>
      </c>
      <c r="I611" t="str">
        <f>VLOOKUP(H611,'Countries Taxonomy'!$A$2:$E$48,2,FALSE)</f>
        <v>Ukraine</v>
      </c>
    </row>
    <row r="612" spans="1:9" x14ac:dyDescent="0.2">
      <c r="A612" s="7" t="s">
        <v>624</v>
      </c>
      <c r="B612" s="7" t="s">
        <v>10</v>
      </c>
      <c r="C612" s="8">
        <v>51</v>
      </c>
      <c r="D612" s="8" t="str">
        <f t="shared" si="9"/>
        <v>46-55</v>
      </c>
      <c r="E612" s="10">
        <v>60000</v>
      </c>
      <c r="F612" s="11">
        <v>1</v>
      </c>
      <c r="G612" s="11" t="s">
        <v>1035</v>
      </c>
      <c r="H612">
        <v>35</v>
      </c>
      <c r="I612" t="str">
        <f>VLOOKUP(H612,'Countries Taxonomy'!$A$2:$E$48,2,FALSE)</f>
        <v>Slovenia</v>
      </c>
    </row>
    <row r="613" spans="1:9" x14ac:dyDescent="0.2">
      <c r="A613" s="7" t="s">
        <v>625</v>
      </c>
      <c r="B613" s="7" t="s">
        <v>13</v>
      </c>
      <c r="C613" s="8">
        <v>61</v>
      </c>
      <c r="D613" s="8" t="str">
        <f t="shared" si="9"/>
        <v>56-65</v>
      </c>
      <c r="E613" s="10">
        <v>80000</v>
      </c>
      <c r="F613" s="11">
        <v>0</v>
      </c>
      <c r="G613" s="11" t="s">
        <v>1034</v>
      </c>
      <c r="H613">
        <v>8</v>
      </c>
      <c r="I613" t="str">
        <f>VLOOKUP(H613,'Countries Taxonomy'!$A$2:$E$48,2,FALSE)</f>
        <v>Poland</v>
      </c>
    </row>
    <row r="614" spans="1:9" x14ac:dyDescent="0.2">
      <c r="A614" s="7" t="s">
        <v>626</v>
      </c>
      <c r="B614" s="7" t="s">
        <v>13</v>
      </c>
      <c r="C614" s="8">
        <v>52</v>
      </c>
      <c r="D614" s="8" t="str">
        <f t="shared" si="9"/>
        <v>46-55</v>
      </c>
      <c r="E614" s="10">
        <v>30000</v>
      </c>
      <c r="F614" s="11">
        <v>0</v>
      </c>
      <c r="G614" s="11" t="s">
        <v>1037</v>
      </c>
      <c r="H614">
        <v>6</v>
      </c>
      <c r="I614" t="str">
        <f>VLOOKUP(H614,'Countries Taxonomy'!$A$2:$E$48,2,FALSE)</f>
        <v>Finland</v>
      </c>
    </row>
    <row r="615" spans="1:9" x14ac:dyDescent="0.2">
      <c r="A615" s="7" t="s">
        <v>627</v>
      </c>
      <c r="B615" s="7" t="s">
        <v>13</v>
      </c>
      <c r="C615" s="8">
        <v>39</v>
      </c>
      <c r="D615" s="8" t="str">
        <f t="shared" si="9"/>
        <v>36-45</v>
      </c>
      <c r="E615" s="10">
        <v>110000</v>
      </c>
      <c r="F615" s="11">
        <v>1</v>
      </c>
      <c r="G615" s="11" t="s">
        <v>1035</v>
      </c>
      <c r="H615">
        <v>43</v>
      </c>
      <c r="I615" t="str">
        <f>VLOOKUP(H615,'Countries Taxonomy'!$A$2:$E$48,2,FALSE)</f>
        <v>Guernsey</v>
      </c>
    </row>
    <row r="616" spans="1:9" x14ac:dyDescent="0.2">
      <c r="A616" s="7" t="s">
        <v>628</v>
      </c>
      <c r="B616" s="7" t="s">
        <v>13</v>
      </c>
      <c r="C616" s="8">
        <v>61</v>
      </c>
      <c r="D616" s="8" t="str">
        <f t="shared" si="9"/>
        <v>56-65</v>
      </c>
      <c r="E616" s="10">
        <v>100000</v>
      </c>
      <c r="F616" s="11">
        <v>3</v>
      </c>
      <c r="G616" s="11" t="s">
        <v>1035</v>
      </c>
      <c r="H616">
        <v>46</v>
      </c>
      <c r="I616" t="str">
        <f>VLOOKUP(H616,'Countries Taxonomy'!$A$2:$E$48,2,FALSE)</f>
        <v>Monaco</v>
      </c>
    </row>
    <row r="617" spans="1:9" x14ac:dyDescent="0.2">
      <c r="A617" s="7" t="s">
        <v>629</v>
      </c>
      <c r="B617" s="7" t="s">
        <v>10</v>
      </c>
      <c r="C617" s="8">
        <v>41</v>
      </c>
      <c r="D617" s="8" t="str">
        <f t="shared" si="9"/>
        <v>36-45</v>
      </c>
      <c r="E617" s="10">
        <v>60000</v>
      </c>
      <c r="F617" s="11">
        <v>4</v>
      </c>
      <c r="G617" s="11" t="s">
        <v>1038</v>
      </c>
      <c r="H617">
        <v>28</v>
      </c>
      <c r="I617" t="str">
        <f>VLOOKUP(H617,'Countries Taxonomy'!$A$2:$E$48,2,FALSE)</f>
        <v>Estonia</v>
      </c>
    </row>
    <row r="618" spans="1:9" x14ac:dyDescent="0.2">
      <c r="A618" s="7" t="s">
        <v>630</v>
      </c>
      <c r="B618" s="7" t="s">
        <v>10</v>
      </c>
      <c r="C618" s="8">
        <v>34</v>
      </c>
      <c r="D618" s="8" t="str">
        <f t="shared" si="9"/>
        <v>26-35</v>
      </c>
      <c r="E618" s="10">
        <v>80000</v>
      </c>
      <c r="F618" s="11">
        <v>4</v>
      </c>
      <c r="G618" s="11" t="s">
        <v>1038</v>
      </c>
      <c r="H618">
        <v>46</v>
      </c>
      <c r="I618" t="str">
        <f>VLOOKUP(H618,'Countries Taxonomy'!$A$2:$E$48,2,FALSE)</f>
        <v>Monaco</v>
      </c>
    </row>
    <row r="619" spans="1:9" x14ac:dyDescent="0.2">
      <c r="A619" s="7" t="s">
        <v>631</v>
      </c>
      <c r="B619" s="7" t="s">
        <v>13</v>
      </c>
      <c r="C619" s="8">
        <v>27</v>
      </c>
      <c r="D619" s="8" t="str">
        <f t="shared" si="9"/>
        <v>26-35</v>
      </c>
      <c r="E619" s="10">
        <v>40000</v>
      </c>
      <c r="F619" s="11">
        <v>4</v>
      </c>
      <c r="G619" s="11" t="s">
        <v>1036</v>
      </c>
      <c r="H619">
        <v>8</v>
      </c>
      <c r="I619" t="str">
        <f>VLOOKUP(H619,'Countries Taxonomy'!$A$2:$E$48,2,FALSE)</f>
        <v>Poland</v>
      </c>
    </row>
    <row r="620" spans="1:9" x14ac:dyDescent="0.2">
      <c r="A620" s="7" t="s">
        <v>632</v>
      </c>
      <c r="B620" s="7" t="s">
        <v>10</v>
      </c>
      <c r="C620" s="8">
        <v>47</v>
      </c>
      <c r="D620" s="8" t="str">
        <f t="shared" si="9"/>
        <v>46-55</v>
      </c>
      <c r="E620" s="10">
        <v>20000</v>
      </c>
      <c r="F620" s="11">
        <v>3</v>
      </c>
      <c r="G620" s="11" t="s">
        <v>1037</v>
      </c>
      <c r="H620">
        <v>11</v>
      </c>
      <c r="I620" t="str">
        <f>VLOOKUP(H620,'Countries Taxonomy'!$A$2:$E$48,2,FALSE)</f>
        <v>Romania</v>
      </c>
    </row>
    <row r="621" spans="1:9" x14ac:dyDescent="0.2">
      <c r="A621" s="7" t="s">
        <v>633</v>
      </c>
      <c r="B621" s="7" t="s">
        <v>10</v>
      </c>
      <c r="C621" s="8">
        <v>63</v>
      </c>
      <c r="D621" s="8" t="str">
        <f t="shared" si="9"/>
        <v>56-65</v>
      </c>
      <c r="E621" s="10">
        <v>40000</v>
      </c>
      <c r="F621" s="11">
        <v>0</v>
      </c>
      <c r="G621" s="11" t="s">
        <v>1036</v>
      </c>
      <c r="H621">
        <v>12</v>
      </c>
      <c r="I621" t="str">
        <f>VLOOKUP(H621,'Countries Taxonomy'!$A$2:$E$48,2,FALSE)</f>
        <v>Belarus</v>
      </c>
    </row>
    <row r="622" spans="1:9" x14ac:dyDescent="0.2">
      <c r="A622" s="7" t="s">
        <v>634</v>
      </c>
      <c r="B622" s="7" t="s">
        <v>13</v>
      </c>
      <c r="C622" s="8">
        <v>40</v>
      </c>
      <c r="D622" s="8" t="str">
        <f t="shared" si="9"/>
        <v>36-45</v>
      </c>
      <c r="E622" s="10">
        <v>100000</v>
      </c>
      <c r="F622" s="11">
        <v>4</v>
      </c>
      <c r="G622" s="11" t="s">
        <v>1035</v>
      </c>
      <c r="H622">
        <v>35</v>
      </c>
      <c r="I622" t="str">
        <f>VLOOKUP(H622,'Countries Taxonomy'!$A$2:$E$48,2,FALSE)</f>
        <v>Slovenia</v>
      </c>
    </row>
    <row r="623" spans="1:9" x14ac:dyDescent="0.2">
      <c r="A623" s="7" t="s">
        <v>635</v>
      </c>
      <c r="B623" s="7" t="s">
        <v>13</v>
      </c>
      <c r="C623" s="8">
        <v>49</v>
      </c>
      <c r="D623" s="8" t="str">
        <f t="shared" si="9"/>
        <v>46-55</v>
      </c>
      <c r="E623" s="10">
        <v>70000</v>
      </c>
      <c r="F623" s="11">
        <v>4</v>
      </c>
      <c r="G623" s="11" t="s">
        <v>1034</v>
      </c>
      <c r="H623">
        <v>21</v>
      </c>
      <c r="I623" t="str">
        <f>VLOOKUP(H623,'Countries Taxonomy'!$A$2:$E$48,2,FALSE)</f>
        <v>Austria</v>
      </c>
    </row>
    <row r="624" spans="1:9" x14ac:dyDescent="0.2">
      <c r="A624" s="7" t="s">
        <v>636</v>
      </c>
      <c r="B624" s="7" t="s">
        <v>10</v>
      </c>
      <c r="C624" s="8">
        <v>34</v>
      </c>
      <c r="D624" s="8" t="str">
        <f t="shared" si="9"/>
        <v>26-35</v>
      </c>
      <c r="E624" s="10">
        <v>60000</v>
      </c>
      <c r="F624" s="11">
        <v>5</v>
      </c>
      <c r="G624" s="11" t="s">
        <v>1034</v>
      </c>
      <c r="H624">
        <v>46</v>
      </c>
      <c r="I624" t="str">
        <f>VLOOKUP(H624,'Countries Taxonomy'!$A$2:$E$48,2,FALSE)</f>
        <v>Monaco</v>
      </c>
    </row>
    <row r="625" spans="1:9" x14ac:dyDescent="0.2">
      <c r="A625" s="7" t="s">
        <v>637</v>
      </c>
      <c r="B625" s="7" t="s">
        <v>13</v>
      </c>
      <c r="C625" s="8">
        <v>34</v>
      </c>
      <c r="D625" s="8" t="str">
        <f t="shared" si="9"/>
        <v>26-35</v>
      </c>
      <c r="E625" s="10">
        <v>70000</v>
      </c>
      <c r="F625" s="11">
        <v>4</v>
      </c>
      <c r="G625" s="11" t="s">
        <v>1035</v>
      </c>
      <c r="H625">
        <v>1</v>
      </c>
      <c r="I625" t="str">
        <f>VLOOKUP(H625,'Countries Taxonomy'!$A$2:$E$48,2,FALSE)</f>
        <v>Ukraine</v>
      </c>
    </row>
    <row r="626" spans="1:9" x14ac:dyDescent="0.2">
      <c r="A626" s="7" t="s">
        <v>638</v>
      </c>
      <c r="B626" s="7" t="s">
        <v>10</v>
      </c>
      <c r="C626" s="8">
        <v>31</v>
      </c>
      <c r="D626" s="8" t="str">
        <f t="shared" si="9"/>
        <v>26-35</v>
      </c>
      <c r="E626" s="10">
        <v>70000</v>
      </c>
      <c r="F626" s="11">
        <v>0</v>
      </c>
      <c r="G626" s="11" t="s">
        <v>1035</v>
      </c>
      <c r="H626">
        <v>1</v>
      </c>
      <c r="I626" t="str">
        <f>VLOOKUP(H626,'Countries Taxonomy'!$A$2:$E$48,2,FALSE)</f>
        <v>Ukraine</v>
      </c>
    </row>
    <row r="627" spans="1:9" x14ac:dyDescent="0.2">
      <c r="A627" s="7" t="s">
        <v>639</v>
      </c>
      <c r="B627" s="7" t="s">
        <v>13</v>
      </c>
      <c r="C627" s="8">
        <v>26</v>
      </c>
      <c r="D627" s="8" t="str">
        <f t="shared" si="9"/>
        <v>26-35</v>
      </c>
      <c r="E627" s="10">
        <v>60000</v>
      </c>
      <c r="F627" s="11">
        <v>3</v>
      </c>
      <c r="G627" s="11" t="s">
        <v>1038</v>
      </c>
      <c r="H627">
        <v>8</v>
      </c>
      <c r="I627" t="str">
        <f>VLOOKUP(H627,'Countries Taxonomy'!$A$2:$E$48,2,FALSE)</f>
        <v>Poland</v>
      </c>
    </row>
    <row r="628" spans="1:9" x14ac:dyDescent="0.2">
      <c r="A628" s="7" t="s">
        <v>640</v>
      </c>
      <c r="B628" s="7" t="s">
        <v>10</v>
      </c>
      <c r="C628" s="8">
        <v>57</v>
      </c>
      <c r="D628" s="8" t="str">
        <f t="shared" si="9"/>
        <v>56-65</v>
      </c>
      <c r="E628" s="10">
        <v>60000</v>
      </c>
      <c r="F628" s="11">
        <v>0</v>
      </c>
      <c r="G628" s="11" t="s">
        <v>1035</v>
      </c>
      <c r="H628">
        <v>35</v>
      </c>
      <c r="I628" t="str">
        <f>VLOOKUP(H628,'Countries Taxonomy'!$A$2:$E$48,2,FALSE)</f>
        <v>Slovenia</v>
      </c>
    </row>
    <row r="629" spans="1:9" x14ac:dyDescent="0.2">
      <c r="A629" s="7" t="s">
        <v>641</v>
      </c>
      <c r="B629" s="7" t="s">
        <v>13</v>
      </c>
      <c r="C629" s="8">
        <v>19</v>
      </c>
      <c r="D629" s="8" t="str">
        <f t="shared" si="9"/>
        <v>18-25</v>
      </c>
      <c r="E629" s="10">
        <v>60000</v>
      </c>
      <c r="F629" s="11">
        <v>3</v>
      </c>
      <c r="G629" s="11" t="s">
        <v>1038</v>
      </c>
      <c r="H629">
        <v>41</v>
      </c>
      <c r="I629" t="str">
        <f>VLOOKUP(H629,'Countries Taxonomy'!$A$2:$E$48,2,FALSE)</f>
        <v>Malta</v>
      </c>
    </row>
    <row r="630" spans="1:9" x14ac:dyDescent="0.2">
      <c r="A630" s="7" t="s">
        <v>642</v>
      </c>
      <c r="B630" s="7" t="s">
        <v>10</v>
      </c>
      <c r="C630" s="8">
        <v>62</v>
      </c>
      <c r="D630" s="8" t="str">
        <f t="shared" si="9"/>
        <v>56-65</v>
      </c>
      <c r="E630" s="10">
        <v>80000</v>
      </c>
      <c r="F630" s="11">
        <v>3</v>
      </c>
      <c r="G630" s="11" t="s">
        <v>1035</v>
      </c>
      <c r="H630">
        <v>3</v>
      </c>
      <c r="I630" t="str">
        <f>VLOOKUP(H630,'Countries Taxonomy'!$A$2:$E$48,2,FALSE)</f>
        <v>Spain</v>
      </c>
    </row>
    <row r="631" spans="1:9" x14ac:dyDescent="0.2">
      <c r="A631" s="7" t="s">
        <v>643</v>
      </c>
      <c r="B631" s="7" t="s">
        <v>10</v>
      </c>
      <c r="C631" s="8">
        <v>42</v>
      </c>
      <c r="D631" s="8" t="str">
        <f t="shared" si="9"/>
        <v>36-45</v>
      </c>
      <c r="E631" s="10">
        <v>50000</v>
      </c>
      <c r="F631" s="11">
        <v>1</v>
      </c>
      <c r="G631" s="11" t="s">
        <v>1038</v>
      </c>
      <c r="H631">
        <v>31</v>
      </c>
      <c r="I631" t="str">
        <f>VLOOKUP(H631,'Countries Taxonomy'!$A$2:$E$48,2,FALSE)</f>
        <v>Moldova</v>
      </c>
    </row>
    <row r="632" spans="1:9" x14ac:dyDescent="0.2">
      <c r="A632" s="7" t="s">
        <v>644</v>
      </c>
      <c r="B632" s="7" t="s">
        <v>10</v>
      </c>
      <c r="C632" s="8">
        <v>56</v>
      </c>
      <c r="D632" s="8" t="str">
        <f t="shared" si="9"/>
        <v>56-65</v>
      </c>
      <c r="E632" s="10">
        <v>40000</v>
      </c>
      <c r="F632" s="11">
        <v>0</v>
      </c>
      <c r="G632" s="11" t="s">
        <v>1036</v>
      </c>
      <c r="H632">
        <v>11</v>
      </c>
      <c r="I632" t="str">
        <f>VLOOKUP(H632,'Countries Taxonomy'!$A$2:$E$48,2,FALSE)</f>
        <v>Romania</v>
      </c>
    </row>
    <row r="633" spans="1:9" x14ac:dyDescent="0.2">
      <c r="A633" s="7" t="s">
        <v>645</v>
      </c>
      <c r="B633" s="7" t="s">
        <v>13</v>
      </c>
      <c r="C633" s="8">
        <v>26</v>
      </c>
      <c r="D633" s="8" t="str">
        <f t="shared" si="9"/>
        <v>26-35</v>
      </c>
      <c r="E633" s="10">
        <v>70000</v>
      </c>
      <c r="F633" s="11">
        <v>5</v>
      </c>
      <c r="G633" s="11" t="s">
        <v>1035</v>
      </c>
      <c r="H633">
        <v>1</v>
      </c>
      <c r="I633" t="str">
        <f>VLOOKUP(H633,'Countries Taxonomy'!$A$2:$E$48,2,FALSE)</f>
        <v>Ukraine</v>
      </c>
    </row>
    <row r="634" spans="1:9" x14ac:dyDescent="0.2">
      <c r="A634" s="7" t="s">
        <v>646</v>
      </c>
      <c r="B634" s="7" t="s">
        <v>10</v>
      </c>
      <c r="C634" s="8">
        <v>39</v>
      </c>
      <c r="D634" s="8" t="str">
        <f t="shared" si="9"/>
        <v>36-45</v>
      </c>
      <c r="E634" s="10">
        <v>80000</v>
      </c>
      <c r="F634" s="11">
        <v>4</v>
      </c>
      <c r="G634" s="11" t="s">
        <v>1038</v>
      </c>
      <c r="H634">
        <v>47</v>
      </c>
      <c r="I634" t="str">
        <f>VLOOKUP(H634,'Countries Taxonomy'!$A$2:$E$48,2,FALSE)</f>
        <v>Vatican City</v>
      </c>
    </row>
    <row r="635" spans="1:9" x14ac:dyDescent="0.2">
      <c r="A635" s="7" t="s">
        <v>647</v>
      </c>
      <c r="B635" s="7" t="s">
        <v>10</v>
      </c>
      <c r="C635" s="8">
        <v>60</v>
      </c>
      <c r="D635" s="8" t="str">
        <f t="shared" si="9"/>
        <v>56-65</v>
      </c>
      <c r="E635" s="10">
        <v>130000</v>
      </c>
      <c r="F635" s="11">
        <v>1</v>
      </c>
      <c r="G635" s="11" t="s">
        <v>1034</v>
      </c>
      <c r="H635">
        <v>32</v>
      </c>
      <c r="I635" t="str">
        <f>VLOOKUP(H635,'Countries Taxonomy'!$A$2:$E$48,2,FALSE)</f>
        <v>Belgium</v>
      </c>
    </row>
    <row r="636" spans="1:9" x14ac:dyDescent="0.2">
      <c r="A636" s="7" t="s">
        <v>648</v>
      </c>
      <c r="B636" s="7" t="s">
        <v>13</v>
      </c>
      <c r="C636" s="8">
        <v>63</v>
      </c>
      <c r="D636" s="8" t="str">
        <f t="shared" si="9"/>
        <v>56-65</v>
      </c>
      <c r="E636" s="10">
        <v>60000</v>
      </c>
      <c r="F636" s="11">
        <v>3</v>
      </c>
      <c r="G636" s="11" t="s">
        <v>1034</v>
      </c>
      <c r="H636">
        <v>40</v>
      </c>
      <c r="I636" t="str">
        <f>VLOOKUP(H636,'Countries Taxonomy'!$A$2:$E$48,2,FALSE)</f>
        <v>Andorra</v>
      </c>
    </row>
    <row r="637" spans="1:9" x14ac:dyDescent="0.2">
      <c r="A637" s="7" t="s">
        <v>649</v>
      </c>
      <c r="B637" s="7" t="s">
        <v>13</v>
      </c>
      <c r="C637" s="8">
        <v>21</v>
      </c>
      <c r="D637" s="8" t="str">
        <f t="shared" si="9"/>
        <v>18-25</v>
      </c>
      <c r="E637" s="10">
        <v>30000</v>
      </c>
      <c r="F637" s="11">
        <v>2</v>
      </c>
      <c r="G637" s="11" t="s">
        <v>1036</v>
      </c>
      <c r="H637">
        <v>10</v>
      </c>
      <c r="I637" t="str">
        <f>VLOOKUP(H637,'Countries Taxonomy'!$A$2:$E$48,2,FALSE)</f>
        <v>United Kingdom</v>
      </c>
    </row>
    <row r="638" spans="1:9" x14ac:dyDescent="0.2">
      <c r="A638" s="7" t="s">
        <v>650</v>
      </c>
      <c r="B638" s="7" t="s">
        <v>10</v>
      </c>
      <c r="C638" s="8">
        <v>43</v>
      </c>
      <c r="D638" s="8" t="str">
        <f t="shared" si="9"/>
        <v>36-45</v>
      </c>
      <c r="E638" s="10">
        <v>120000</v>
      </c>
      <c r="F638" s="11">
        <v>4</v>
      </c>
      <c r="G638" s="11" t="s">
        <v>1035</v>
      </c>
      <c r="H638">
        <v>23</v>
      </c>
      <c r="I638" t="str">
        <f>VLOOKUP(H638,'Countries Taxonomy'!$A$2:$E$48,2,FALSE)</f>
        <v>Lithuania</v>
      </c>
    </row>
    <row r="639" spans="1:9" x14ac:dyDescent="0.2">
      <c r="A639" s="7" t="s">
        <v>651</v>
      </c>
      <c r="B639" s="7" t="s">
        <v>10</v>
      </c>
      <c r="C639" s="8">
        <v>46</v>
      </c>
      <c r="D639" s="8" t="str">
        <f t="shared" si="9"/>
        <v>46-55</v>
      </c>
      <c r="E639" s="10">
        <v>40000</v>
      </c>
      <c r="F639" s="11">
        <v>0</v>
      </c>
      <c r="G639" s="11" t="s">
        <v>1036</v>
      </c>
      <c r="H639">
        <v>1</v>
      </c>
      <c r="I639" t="str">
        <f>VLOOKUP(H639,'Countries Taxonomy'!$A$2:$E$48,2,FALSE)</f>
        <v>Ukraine</v>
      </c>
    </row>
    <row r="640" spans="1:9" x14ac:dyDescent="0.2">
      <c r="A640" s="7" t="s">
        <v>652</v>
      </c>
      <c r="B640" s="7" t="s">
        <v>13</v>
      </c>
      <c r="C640" s="8">
        <v>62</v>
      </c>
      <c r="D640" s="8" t="str">
        <f t="shared" si="9"/>
        <v>56-65</v>
      </c>
      <c r="E640" s="10">
        <v>70000</v>
      </c>
      <c r="F640" s="11">
        <v>0</v>
      </c>
      <c r="G640" s="11" t="s">
        <v>1038</v>
      </c>
      <c r="H640">
        <v>27</v>
      </c>
      <c r="I640" t="str">
        <f>VLOOKUP(H640,'Countries Taxonomy'!$A$2:$E$48,2,FALSE)</f>
        <v>Slovakia</v>
      </c>
    </row>
    <row r="641" spans="1:9" x14ac:dyDescent="0.2">
      <c r="A641" s="7" t="s">
        <v>653</v>
      </c>
      <c r="B641" s="7" t="s">
        <v>13</v>
      </c>
      <c r="C641" s="8">
        <v>51</v>
      </c>
      <c r="D641" s="8" t="str">
        <f t="shared" si="9"/>
        <v>46-55</v>
      </c>
      <c r="E641" s="10">
        <v>100000</v>
      </c>
      <c r="F641" s="11">
        <v>2</v>
      </c>
      <c r="G641" s="11" t="s">
        <v>1038</v>
      </c>
      <c r="H641">
        <v>41</v>
      </c>
      <c r="I641" t="str">
        <f>VLOOKUP(H641,'Countries Taxonomy'!$A$2:$E$48,2,FALSE)</f>
        <v>Malta</v>
      </c>
    </row>
    <row r="642" spans="1:9" x14ac:dyDescent="0.2">
      <c r="A642" s="7" t="s">
        <v>654</v>
      </c>
      <c r="B642" s="7" t="s">
        <v>13</v>
      </c>
      <c r="C642" s="8">
        <v>40</v>
      </c>
      <c r="D642" s="8" t="str">
        <f t="shared" si="9"/>
        <v>36-45</v>
      </c>
      <c r="E642" s="10">
        <v>60000</v>
      </c>
      <c r="F642" s="11">
        <v>2</v>
      </c>
      <c r="G642" s="11" t="s">
        <v>1035</v>
      </c>
      <c r="H642">
        <v>31</v>
      </c>
      <c r="I642" t="str">
        <f>VLOOKUP(H642,'Countries Taxonomy'!$A$2:$E$48,2,FALSE)</f>
        <v>Moldova</v>
      </c>
    </row>
    <row r="643" spans="1:9" x14ac:dyDescent="0.2">
      <c r="A643" s="7" t="s">
        <v>655</v>
      </c>
      <c r="B643" s="7" t="s">
        <v>13</v>
      </c>
      <c r="C643" s="8">
        <v>54</v>
      </c>
      <c r="D643" s="8" t="str">
        <f t="shared" ref="D643:D706" si="10">IF(C643&gt;55,"56-65",IF(C643&gt;45,"46-55",IF(C643&gt;35,"36-45",IF(C643&gt;25,"26-35",IF(C643&gt;=18,"18-25","Invalid")))))</f>
        <v>46-55</v>
      </c>
      <c r="E643" s="10">
        <v>50000</v>
      </c>
      <c r="F643" s="11">
        <v>4</v>
      </c>
      <c r="G643" s="11" t="s">
        <v>1034</v>
      </c>
      <c r="H643">
        <v>9</v>
      </c>
      <c r="I643" t="str">
        <f>VLOOKUP(H643,'Countries Taxonomy'!$A$2:$E$48,2,FALSE)</f>
        <v>Italy</v>
      </c>
    </row>
    <row r="644" spans="1:9" x14ac:dyDescent="0.2">
      <c r="A644" s="7" t="s">
        <v>656</v>
      </c>
      <c r="B644" s="7" t="s">
        <v>13</v>
      </c>
      <c r="C644" s="8">
        <v>28</v>
      </c>
      <c r="D644" s="8" t="str">
        <f t="shared" si="10"/>
        <v>26-35</v>
      </c>
      <c r="E644" s="10">
        <v>70000</v>
      </c>
      <c r="F644" s="11">
        <v>3</v>
      </c>
      <c r="G644" s="11" t="s">
        <v>1035</v>
      </c>
      <c r="H644">
        <v>37</v>
      </c>
      <c r="I644" t="str">
        <f>VLOOKUP(H644,'Countries Taxonomy'!$A$2:$E$48,2,FALSE)</f>
        <v>Cyprus</v>
      </c>
    </row>
    <row r="645" spans="1:9" x14ac:dyDescent="0.2">
      <c r="A645" s="7" t="s">
        <v>657</v>
      </c>
      <c r="B645" s="7" t="s">
        <v>10</v>
      </c>
      <c r="C645" s="8">
        <v>23</v>
      </c>
      <c r="D645" s="8" t="str">
        <f t="shared" si="10"/>
        <v>18-25</v>
      </c>
      <c r="E645" s="10">
        <v>70000</v>
      </c>
      <c r="F645" s="11">
        <v>3</v>
      </c>
      <c r="G645" s="11" t="s">
        <v>1038</v>
      </c>
      <c r="H645">
        <v>11</v>
      </c>
      <c r="I645" t="str">
        <f>VLOOKUP(H645,'Countries Taxonomy'!$A$2:$E$48,2,FALSE)</f>
        <v>Romania</v>
      </c>
    </row>
    <row r="646" spans="1:9" x14ac:dyDescent="0.2">
      <c r="A646" s="7" t="s">
        <v>658</v>
      </c>
      <c r="B646" s="7" t="s">
        <v>13</v>
      </c>
      <c r="C646" s="8">
        <v>35</v>
      </c>
      <c r="D646" s="8" t="str">
        <f t="shared" si="10"/>
        <v>26-35</v>
      </c>
      <c r="E646" s="10">
        <v>60000</v>
      </c>
      <c r="F646" s="11">
        <v>5</v>
      </c>
      <c r="G646" s="11" t="s">
        <v>1034</v>
      </c>
      <c r="H646">
        <v>47</v>
      </c>
      <c r="I646" t="str">
        <f>VLOOKUP(H646,'Countries Taxonomy'!$A$2:$E$48,2,FALSE)</f>
        <v>Vatican City</v>
      </c>
    </row>
    <row r="647" spans="1:9" x14ac:dyDescent="0.2">
      <c r="A647" s="7" t="s">
        <v>659</v>
      </c>
      <c r="B647" s="7" t="s">
        <v>10</v>
      </c>
      <c r="C647" s="8">
        <v>38</v>
      </c>
      <c r="D647" s="8" t="str">
        <f t="shared" si="10"/>
        <v>36-45</v>
      </c>
      <c r="E647" s="10">
        <v>60000</v>
      </c>
      <c r="F647" s="11">
        <v>0</v>
      </c>
      <c r="G647" s="11" t="s">
        <v>1038</v>
      </c>
      <c r="H647">
        <v>43</v>
      </c>
      <c r="I647" t="str">
        <f>VLOOKUP(H647,'Countries Taxonomy'!$A$2:$E$48,2,FALSE)</f>
        <v>Guernsey</v>
      </c>
    </row>
    <row r="648" spans="1:9" x14ac:dyDescent="0.2">
      <c r="A648" s="7" t="s">
        <v>660</v>
      </c>
      <c r="B648" s="7" t="s">
        <v>10</v>
      </c>
      <c r="C648" s="8">
        <v>59</v>
      </c>
      <c r="D648" s="8" t="str">
        <f t="shared" si="10"/>
        <v>56-65</v>
      </c>
      <c r="E648" s="10">
        <v>60000</v>
      </c>
      <c r="F648" s="11">
        <v>4</v>
      </c>
      <c r="G648" s="11" t="s">
        <v>1038</v>
      </c>
      <c r="H648">
        <v>10</v>
      </c>
      <c r="I648" t="str">
        <f>VLOOKUP(H648,'Countries Taxonomy'!$A$2:$E$48,2,FALSE)</f>
        <v>United Kingdom</v>
      </c>
    </row>
    <row r="649" spans="1:9" x14ac:dyDescent="0.2">
      <c r="A649" s="7" t="s">
        <v>661</v>
      </c>
      <c r="B649" s="7" t="s">
        <v>10</v>
      </c>
      <c r="C649" s="8">
        <v>53</v>
      </c>
      <c r="D649" s="8" t="str">
        <f t="shared" si="10"/>
        <v>46-55</v>
      </c>
      <c r="E649" s="10">
        <v>40000</v>
      </c>
      <c r="F649" s="11">
        <v>0</v>
      </c>
      <c r="G649" s="11" t="s">
        <v>1036</v>
      </c>
      <c r="H649">
        <v>15</v>
      </c>
      <c r="I649" t="str">
        <f>VLOOKUP(H649,'Countries Taxonomy'!$A$2:$E$48,2,FALSE)</f>
        <v>Iceland</v>
      </c>
    </row>
    <row r="650" spans="1:9" x14ac:dyDescent="0.2">
      <c r="A650" s="7" t="s">
        <v>662</v>
      </c>
      <c r="B650" s="7" t="s">
        <v>13</v>
      </c>
      <c r="C650" s="8">
        <v>58</v>
      </c>
      <c r="D650" s="8" t="str">
        <f t="shared" si="10"/>
        <v>56-65</v>
      </c>
      <c r="E650" s="10">
        <v>70000</v>
      </c>
      <c r="F650" s="11">
        <v>2</v>
      </c>
      <c r="G650" s="11" t="s">
        <v>1034</v>
      </c>
      <c r="H650">
        <v>29</v>
      </c>
      <c r="I650" t="str">
        <f>VLOOKUP(H650,'Countries Taxonomy'!$A$2:$E$48,2,FALSE)</f>
        <v>Netherlands</v>
      </c>
    </row>
    <row r="651" spans="1:9" x14ac:dyDescent="0.2">
      <c r="A651" s="7" t="s">
        <v>663</v>
      </c>
      <c r="B651" s="7" t="s">
        <v>10</v>
      </c>
      <c r="C651" s="8">
        <v>55</v>
      </c>
      <c r="D651" s="8" t="str">
        <f t="shared" si="10"/>
        <v>46-55</v>
      </c>
      <c r="E651" s="10">
        <v>70000</v>
      </c>
      <c r="F651" s="11">
        <v>0</v>
      </c>
      <c r="G651" s="11" t="s">
        <v>1034</v>
      </c>
      <c r="H651">
        <v>33</v>
      </c>
      <c r="I651" t="str">
        <f>VLOOKUP(H651,'Countries Taxonomy'!$A$2:$E$48,2,FALSE)</f>
        <v>Albania</v>
      </c>
    </row>
    <row r="652" spans="1:9" x14ac:dyDescent="0.2">
      <c r="A652" s="7" t="s">
        <v>664</v>
      </c>
      <c r="B652" s="7" t="s">
        <v>10</v>
      </c>
      <c r="C652" s="8">
        <v>51</v>
      </c>
      <c r="D652" s="8" t="str">
        <f t="shared" si="10"/>
        <v>46-55</v>
      </c>
      <c r="E652" s="10">
        <v>70000</v>
      </c>
      <c r="F652" s="11">
        <v>5</v>
      </c>
      <c r="G652" s="11" t="s">
        <v>1038</v>
      </c>
      <c r="H652">
        <v>32</v>
      </c>
      <c r="I652" t="str">
        <f>VLOOKUP(H652,'Countries Taxonomy'!$A$2:$E$48,2,FALSE)</f>
        <v>Belgium</v>
      </c>
    </row>
    <row r="653" spans="1:9" x14ac:dyDescent="0.2">
      <c r="A653" s="7" t="s">
        <v>665</v>
      </c>
      <c r="B653" s="7" t="s">
        <v>13</v>
      </c>
      <c r="C653" s="8">
        <v>34</v>
      </c>
      <c r="D653" s="8" t="str">
        <f t="shared" si="10"/>
        <v>26-35</v>
      </c>
      <c r="E653" s="10">
        <v>60000</v>
      </c>
      <c r="F653" s="11">
        <v>0</v>
      </c>
      <c r="G653" s="11" t="s">
        <v>1035</v>
      </c>
      <c r="H653">
        <v>36</v>
      </c>
      <c r="I653" t="str">
        <f>VLOOKUP(H653,'Countries Taxonomy'!$A$2:$E$48,2,FALSE)</f>
        <v>Montenegro</v>
      </c>
    </row>
    <row r="654" spans="1:9" x14ac:dyDescent="0.2">
      <c r="A654" s="7" t="s">
        <v>666</v>
      </c>
      <c r="B654" s="7" t="s">
        <v>10</v>
      </c>
      <c r="C654" s="8">
        <v>54</v>
      </c>
      <c r="D654" s="8" t="str">
        <f t="shared" si="10"/>
        <v>46-55</v>
      </c>
      <c r="E654" s="10">
        <v>70000</v>
      </c>
      <c r="F654" s="11">
        <v>5</v>
      </c>
      <c r="G654" s="11" t="s">
        <v>1035</v>
      </c>
      <c r="H654">
        <v>31</v>
      </c>
      <c r="I654" t="str">
        <f>VLOOKUP(H654,'Countries Taxonomy'!$A$2:$E$48,2,FALSE)</f>
        <v>Moldova</v>
      </c>
    </row>
    <row r="655" spans="1:9" x14ac:dyDescent="0.2">
      <c r="A655" s="7" t="s">
        <v>667</v>
      </c>
      <c r="B655" s="7" t="s">
        <v>10</v>
      </c>
      <c r="C655" s="8">
        <v>42</v>
      </c>
      <c r="D655" s="8" t="str">
        <f t="shared" si="10"/>
        <v>36-45</v>
      </c>
      <c r="E655" s="10">
        <v>30000</v>
      </c>
      <c r="F655" s="11">
        <v>0</v>
      </c>
      <c r="G655" s="11" t="s">
        <v>1036</v>
      </c>
      <c r="H655">
        <v>37</v>
      </c>
      <c r="I655" t="str">
        <f>VLOOKUP(H655,'Countries Taxonomy'!$A$2:$E$48,2,FALSE)</f>
        <v>Cyprus</v>
      </c>
    </row>
    <row r="656" spans="1:9" x14ac:dyDescent="0.2">
      <c r="A656" s="7" t="s">
        <v>668</v>
      </c>
      <c r="B656" s="7" t="s">
        <v>13</v>
      </c>
      <c r="C656" s="8">
        <v>55</v>
      </c>
      <c r="D656" s="8" t="str">
        <f t="shared" si="10"/>
        <v>46-55</v>
      </c>
      <c r="E656" s="10">
        <v>40000</v>
      </c>
      <c r="F656" s="11">
        <v>0</v>
      </c>
      <c r="G656" s="11" t="s">
        <v>1036</v>
      </c>
      <c r="H656">
        <v>9</v>
      </c>
      <c r="I656" t="str">
        <f>VLOOKUP(H656,'Countries Taxonomy'!$A$2:$E$48,2,FALSE)</f>
        <v>Italy</v>
      </c>
    </row>
    <row r="657" spans="1:9" x14ac:dyDescent="0.2">
      <c r="A657" s="7" t="s">
        <v>669</v>
      </c>
      <c r="B657" s="7" t="s">
        <v>10</v>
      </c>
      <c r="C657" s="8">
        <v>29</v>
      </c>
      <c r="D657" s="8" t="str">
        <f t="shared" si="10"/>
        <v>26-35</v>
      </c>
      <c r="E657" s="10">
        <v>40000</v>
      </c>
      <c r="F657" s="11">
        <v>3</v>
      </c>
      <c r="G657" s="11" t="s">
        <v>1035</v>
      </c>
      <c r="H657">
        <v>2</v>
      </c>
      <c r="I657" t="str">
        <f>VLOOKUP(H657,'Countries Taxonomy'!$A$2:$E$48,2,FALSE)</f>
        <v>France</v>
      </c>
    </row>
    <row r="658" spans="1:9" x14ac:dyDescent="0.2">
      <c r="A658" s="7" t="s">
        <v>670</v>
      </c>
      <c r="B658" s="7" t="s">
        <v>10</v>
      </c>
      <c r="C658" s="8">
        <v>40</v>
      </c>
      <c r="D658" s="8" t="str">
        <f t="shared" si="10"/>
        <v>36-45</v>
      </c>
      <c r="E658" s="10">
        <v>60000</v>
      </c>
      <c r="F658" s="11">
        <v>2</v>
      </c>
      <c r="G658" s="11" t="s">
        <v>1036</v>
      </c>
      <c r="H658">
        <v>15</v>
      </c>
      <c r="I658" t="str">
        <f>VLOOKUP(H658,'Countries Taxonomy'!$A$2:$E$48,2,FALSE)</f>
        <v>Iceland</v>
      </c>
    </row>
    <row r="659" spans="1:9" x14ac:dyDescent="0.2">
      <c r="A659" s="7" t="s">
        <v>671</v>
      </c>
      <c r="B659" s="7" t="s">
        <v>10</v>
      </c>
      <c r="C659" s="8">
        <v>59</v>
      </c>
      <c r="D659" s="8" t="str">
        <f t="shared" si="10"/>
        <v>56-65</v>
      </c>
      <c r="E659" s="10">
        <v>70000</v>
      </c>
      <c r="F659" s="11">
        <v>1</v>
      </c>
      <c r="G659" s="11" t="s">
        <v>1035</v>
      </c>
      <c r="H659">
        <v>41</v>
      </c>
      <c r="I659" t="str">
        <f>VLOOKUP(H659,'Countries Taxonomy'!$A$2:$E$48,2,FALSE)</f>
        <v>Malta</v>
      </c>
    </row>
    <row r="660" spans="1:9" x14ac:dyDescent="0.2">
      <c r="A660" s="7" t="s">
        <v>672</v>
      </c>
      <c r="B660" s="7" t="s">
        <v>13</v>
      </c>
      <c r="C660" s="8">
        <v>39</v>
      </c>
      <c r="D660" s="8" t="str">
        <f t="shared" si="10"/>
        <v>36-45</v>
      </c>
      <c r="E660" s="10">
        <v>50000</v>
      </c>
      <c r="F660" s="11">
        <v>2</v>
      </c>
      <c r="G660" s="11" t="s">
        <v>1034</v>
      </c>
      <c r="H660">
        <v>45</v>
      </c>
      <c r="I660" t="str">
        <f>VLOOKUP(H660,'Countries Taxonomy'!$A$2:$E$48,2,FALSE)</f>
        <v>Gibraltar</v>
      </c>
    </row>
    <row r="661" spans="1:9" x14ac:dyDescent="0.2">
      <c r="A661" s="7" t="s">
        <v>673</v>
      </c>
      <c r="B661" s="7" t="s">
        <v>13</v>
      </c>
      <c r="C661" s="8">
        <v>38</v>
      </c>
      <c r="D661" s="8" t="str">
        <f t="shared" si="10"/>
        <v>36-45</v>
      </c>
      <c r="E661" s="10">
        <v>60000</v>
      </c>
      <c r="F661" s="11">
        <v>4</v>
      </c>
      <c r="G661" s="11" t="s">
        <v>1034</v>
      </c>
      <c r="H661">
        <v>26</v>
      </c>
      <c r="I661" t="str">
        <f>VLOOKUP(H661,'Countries Taxonomy'!$A$2:$E$48,2,FALSE)</f>
        <v>Bosnia and Herzegovina</v>
      </c>
    </row>
    <row r="662" spans="1:9" x14ac:dyDescent="0.2">
      <c r="A662" s="7" t="s">
        <v>674</v>
      </c>
      <c r="B662" s="7" t="s">
        <v>13</v>
      </c>
      <c r="C662" s="8">
        <v>44</v>
      </c>
      <c r="D662" s="8" t="str">
        <f t="shared" si="10"/>
        <v>36-45</v>
      </c>
      <c r="E662" s="10">
        <v>60000</v>
      </c>
      <c r="F662" s="11">
        <v>1</v>
      </c>
      <c r="G662" s="11" t="s">
        <v>1038</v>
      </c>
      <c r="H662">
        <v>1</v>
      </c>
      <c r="I662" t="str">
        <f>VLOOKUP(H662,'Countries Taxonomy'!$A$2:$E$48,2,FALSE)</f>
        <v>Ukraine</v>
      </c>
    </row>
    <row r="663" spans="1:9" x14ac:dyDescent="0.2">
      <c r="A663" s="7" t="s">
        <v>675</v>
      </c>
      <c r="B663" s="7" t="s">
        <v>10</v>
      </c>
      <c r="C663" s="8">
        <v>48</v>
      </c>
      <c r="D663" s="8" t="str">
        <f t="shared" si="10"/>
        <v>46-55</v>
      </c>
      <c r="E663" s="10">
        <v>40000</v>
      </c>
      <c r="F663" s="11">
        <v>0</v>
      </c>
      <c r="G663" s="11" t="s">
        <v>1036</v>
      </c>
      <c r="H663">
        <v>17</v>
      </c>
      <c r="I663" t="str">
        <f>VLOOKUP(H663,'Countries Taxonomy'!$A$2:$E$48,2,FALSE)</f>
        <v>Czech Republic</v>
      </c>
    </row>
    <row r="664" spans="1:9" x14ac:dyDescent="0.2">
      <c r="A664" s="7" t="s">
        <v>676</v>
      </c>
      <c r="B664" s="7" t="s">
        <v>10</v>
      </c>
      <c r="C664" s="8">
        <v>23</v>
      </c>
      <c r="D664" s="8" t="str">
        <f t="shared" si="10"/>
        <v>18-25</v>
      </c>
      <c r="E664" s="10">
        <v>100000</v>
      </c>
      <c r="F664" s="11">
        <v>1</v>
      </c>
      <c r="G664" s="11" t="s">
        <v>1035</v>
      </c>
      <c r="H664">
        <v>34</v>
      </c>
      <c r="I664" t="str">
        <f>VLOOKUP(H664,'Countries Taxonomy'!$A$2:$E$48,2,FALSE)</f>
        <v>Macedonia</v>
      </c>
    </row>
    <row r="665" spans="1:9" x14ac:dyDescent="0.2">
      <c r="A665" s="7" t="s">
        <v>677</v>
      </c>
      <c r="B665" s="7" t="s">
        <v>13</v>
      </c>
      <c r="C665" s="8">
        <v>44</v>
      </c>
      <c r="D665" s="8" t="str">
        <f t="shared" si="10"/>
        <v>36-45</v>
      </c>
      <c r="E665" s="10">
        <v>70000</v>
      </c>
      <c r="F665" s="11">
        <v>5</v>
      </c>
      <c r="G665" s="11" t="s">
        <v>1038</v>
      </c>
      <c r="H665">
        <v>34</v>
      </c>
      <c r="I665" t="str">
        <f>VLOOKUP(H665,'Countries Taxonomy'!$A$2:$E$48,2,FALSE)</f>
        <v>Macedonia</v>
      </c>
    </row>
    <row r="666" spans="1:9" x14ac:dyDescent="0.2">
      <c r="A666" s="7" t="s">
        <v>678</v>
      </c>
      <c r="B666" s="7" t="s">
        <v>10</v>
      </c>
      <c r="C666" s="8">
        <v>57</v>
      </c>
      <c r="D666" s="8" t="str">
        <f t="shared" si="10"/>
        <v>56-65</v>
      </c>
      <c r="E666" s="10">
        <v>80000</v>
      </c>
      <c r="F666" s="11">
        <v>0</v>
      </c>
      <c r="G666" s="11" t="s">
        <v>1038</v>
      </c>
      <c r="H666">
        <v>9</v>
      </c>
      <c r="I666" t="str">
        <f>VLOOKUP(H666,'Countries Taxonomy'!$A$2:$E$48,2,FALSE)</f>
        <v>Italy</v>
      </c>
    </row>
    <row r="667" spans="1:9" x14ac:dyDescent="0.2">
      <c r="A667" s="7" t="s">
        <v>679</v>
      </c>
      <c r="B667" s="7" t="s">
        <v>10</v>
      </c>
      <c r="C667" s="8">
        <v>51</v>
      </c>
      <c r="D667" s="8" t="str">
        <f t="shared" si="10"/>
        <v>46-55</v>
      </c>
      <c r="E667" s="10">
        <v>130000</v>
      </c>
      <c r="F667" s="11">
        <v>1</v>
      </c>
      <c r="G667" s="11" t="s">
        <v>1038</v>
      </c>
      <c r="H667">
        <v>7</v>
      </c>
      <c r="I667" t="str">
        <f>VLOOKUP(H667,'Countries Taxonomy'!$A$2:$E$48,2,FALSE)</f>
        <v>Norway</v>
      </c>
    </row>
    <row r="668" spans="1:9" x14ac:dyDescent="0.2">
      <c r="A668" s="7" t="s">
        <v>680</v>
      </c>
      <c r="B668" s="7" t="s">
        <v>13</v>
      </c>
      <c r="C668" s="8">
        <v>29</v>
      </c>
      <c r="D668" s="8" t="str">
        <f t="shared" si="10"/>
        <v>26-35</v>
      </c>
      <c r="E668" s="10">
        <v>60000</v>
      </c>
      <c r="F668" s="11">
        <v>1</v>
      </c>
      <c r="G668" s="11" t="s">
        <v>1035</v>
      </c>
      <c r="H668">
        <v>25</v>
      </c>
      <c r="I668" t="str">
        <f>VLOOKUP(H668,'Countries Taxonomy'!$A$2:$E$48,2,FALSE)</f>
        <v>Croatia</v>
      </c>
    </row>
    <row r="669" spans="1:9" x14ac:dyDescent="0.2">
      <c r="A669" s="7" t="s">
        <v>681</v>
      </c>
      <c r="B669" s="7" t="s">
        <v>13</v>
      </c>
      <c r="C669" s="8">
        <v>62</v>
      </c>
      <c r="D669" s="8" t="str">
        <f t="shared" si="10"/>
        <v>56-65</v>
      </c>
      <c r="E669" s="10">
        <v>40000</v>
      </c>
      <c r="F669" s="11">
        <v>5</v>
      </c>
      <c r="G669" s="11" t="s">
        <v>1036</v>
      </c>
      <c r="H669">
        <v>9</v>
      </c>
      <c r="I669" t="str">
        <f>VLOOKUP(H669,'Countries Taxonomy'!$A$2:$E$48,2,FALSE)</f>
        <v>Italy</v>
      </c>
    </row>
    <row r="670" spans="1:9" x14ac:dyDescent="0.2">
      <c r="A670" s="7" t="s">
        <v>682</v>
      </c>
      <c r="B670" s="7" t="s">
        <v>10</v>
      </c>
      <c r="C670" s="8">
        <v>24</v>
      </c>
      <c r="D670" s="8" t="str">
        <f t="shared" si="10"/>
        <v>18-25</v>
      </c>
      <c r="E670" s="10">
        <v>60000</v>
      </c>
      <c r="F670" s="11">
        <v>0</v>
      </c>
      <c r="G670" s="11" t="s">
        <v>1038</v>
      </c>
      <c r="H670">
        <v>46</v>
      </c>
      <c r="I670" t="str">
        <f>VLOOKUP(H670,'Countries Taxonomy'!$A$2:$E$48,2,FALSE)</f>
        <v>Monaco</v>
      </c>
    </row>
    <row r="671" spans="1:9" x14ac:dyDescent="0.2">
      <c r="A671" s="7" t="s">
        <v>683</v>
      </c>
      <c r="B671" s="7" t="s">
        <v>10</v>
      </c>
      <c r="C671" s="8">
        <v>27</v>
      </c>
      <c r="D671" s="8" t="str">
        <f t="shared" si="10"/>
        <v>26-35</v>
      </c>
      <c r="E671" s="10">
        <v>60000</v>
      </c>
      <c r="F671" s="11">
        <v>2</v>
      </c>
      <c r="G671" s="11" t="s">
        <v>1036</v>
      </c>
      <c r="H671">
        <v>31</v>
      </c>
      <c r="I671" t="str">
        <f>VLOOKUP(H671,'Countries Taxonomy'!$A$2:$E$48,2,FALSE)</f>
        <v>Moldova</v>
      </c>
    </row>
    <row r="672" spans="1:9" x14ac:dyDescent="0.2">
      <c r="A672" s="7" t="s">
        <v>684</v>
      </c>
      <c r="B672" s="7" t="s">
        <v>10</v>
      </c>
      <c r="C672" s="8">
        <v>62</v>
      </c>
      <c r="D672" s="8" t="str">
        <f t="shared" si="10"/>
        <v>56-65</v>
      </c>
      <c r="E672" s="10">
        <v>70000</v>
      </c>
      <c r="F672" s="11">
        <v>2</v>
      </c>
      <c r="G672" s="11" t="s">
        <v>1035</v>
      </c>
      <c r="H672">
        <v>31</v>
      </c>
      <c r="I672" t="str">
        <f>VLOOKUP(H672,'Countries Taxonomy'!$A$2:$E$48,2,FALSE)</f>
        <v>Moldova</v>
      </c>
    </row>
    <row r="673" spans="1:9" x14ac:dyDescent="0.2">
      <c r="A673" s="7" t="s">
        <v>685</v>
      </c>
      <c r="B673" s="7" t="s">
        <v>13</v>
      </c>
      <c r="C673" s="8">
        <v>34</v>
      </c>
      <c r="D673" s="8" t="str">
        <f t="shared" si="10"/>
        <v>26-35</v>
      </c>
      <c r="E673" s="10">
        <v>60000</v>
      </c>
      <c r="F673" s="11">
        <v>1</v>
      </c>
      <c r="G673" s="11" t="s">
        <v>1038</v>
      </c>
      <c r="H673">
        <v>34</v>
      </c>
      <c r="I673" t="str">
        <f>VLOOKUP(H673,'Countries Taxonomy'!$A$2:$E$48,2,FALSE)</f>
        <v>Macedonia</v>
      </c>
    </row>
    <row r="674" spans="1:9" x14ac:dyDescent="0.2">
      <c r="A674" s="7" t="s">
        <v>686</v>
      </c>
      <c r="B674" s="7" t="s">
        <v>13</v>
      </c>
      <c r="C674" s="8">
        <v>43</v>
      </c>
      <c r="D674" s="8" t="str">
        <f t="shared" si="10"/>
        <v>36-45</v>
      </c>
      <c r="E674" s="10">
        <v>40000</v>
      </c>
      <c r="F674" s="11">
        <v>0</v>
      </c>
      <c r="G674" s="11" t="s">
        <v>1036</v>
      </c>
      <c r="H674">
        <v>4</v>
      </c>
      <c r="I674" t="str">
        <f>VLOOKUP(H674,'Countries Taxonomy'!$A$2:$E$48,2,FALSE)</f>
        <v>Sweden</v>
      </c>
    </row>
    <row r="675" spans="1:9" x14ac:dyDescent="0.2">
      <c r="A675" s="7" t="s">
        <v>687</v>
      </c>
      <c r="B675" s="7" t="s">
        <v>13</v>
      </c>
      <c r="C675" s="8">
        <v>38</v>
      </c>
      <c r="D675" s="8" t="str">
        <f t="shared" si="10"/>
        <v>36-45</v>
      </c>
      <c r="E675" s="10">
        <v>70000</v>
      </c>
      <c r="F675" s="11">
        <v>4</v>
      </c>
      <c r="G675" s="11" t="s">
        <v>1038</v>
      </c>
      <c r="H675">
        <v>1</v>
      </c>
      <c r="I675" t="str">
        <f>VLOOKUP(H675,'Countries Taxonomy'!$A$2:$E$48,2,FALSE)</f>
        <v>Ukraine</v>
      </c>
    </row>
    <row r="676" spans="1:9" x14ac:dyDescent="0.2">
      <c r="A676" s="7" t="s">
        <v>688</v>
      </c>
      <c r="B676" s="7" t="s">
        <v>13</v>
      </c>
      <c r="C676" s="8">
        <v>45</v>
      </c>
      <c r="D676" s="8" t="str">
        <f t="shared" si="10"/>
        <v>36-45</v>
      </c>
      <c r="E676" s="10">
        <v>30000</v>
      </c>
      <c r="F676" s="11">
        <v>2</v>
      </c>
      <c r="G676" s="11" t="s">
        <v>1036</v>
      </c>
      <c r="H676">
        <v>6</v>
      </c>
      <c r="I676" t="str">
        <f>VLOOKUP(H676,'Countries Taxonomy'!$A$2:$E$48,2,FALSE)</f>
        <v>Finland</v>
      </c>
    </row>
    <row r="677" spans="1:9" x14ac:dyDescent="0.2">
      <c r="A677" s="7" t="s">
        <v>689</v>
      </c>
      <c r="B677" s="7" t="s">
        <v>10</v>
      </c>
      <c r="C677" s="8">
        <v>63</v>
      </c>
      <c r="D677" s="8" t="str">
        <f t="shared" si="10"/>
        <v>56-65</v>
      </c>
      <c r="E677" s="10">
        <v>100000</v>
      </c>
      <c r="F677" s="11">
        <v>3</v>
      </c>
      <c r="G677" s="11" t="s">
        <v>1034</v>
      </c>
      <c r="H677">
        <v>14</v>
      </c>
      <c r="I677" t="str">
        <f>VLOOKUP(H677,'Countries Taxonomy'!$A$2:$E$48,2,FALSE)</f>
        <v>Bulgaria</v>
      </c>
    </row>
    <row r="678" spans="1:9" x14ac:dyDescent="0.2">
      <c r="A678" s="7" t="s">
        <v>690</v>
      </c>
      <c r="B678" s="7" t="s">
        <v>13</v>
      </c>
      <c r="C678" s="8">
        <v>19</v>
      </c>
      <c r="D678" s="8" t="str">
        <f t="shared" si="10"/>
        <v>18-25</v>
      </c>
      <c r="E678" s="10">
        <v>40000</v>
      </c>
      <c r="F678" s="11">
        <v>2</v>
      </c>
      <c r="G678" s="11" t="s">
        <v>1035</v>
      </c>
      <c r="H678">
        <v>43</v>
      </c>
      <c r="I678" t="str">
        <f>VLOOKUP(H678,'Countries Taxonomy'!$A$2:$E$48,2,FALSE)</f>
        <v>Guernsey</v>
      </c>
    </row>
    <row r="679" spans="1:9" x14ac:dyDescent="0.2">
      <c r="A679" s="7" t="s">
        <v>691</v>
      </c>
      <c r="B679" s="7" t="s">
        <v>13</v>
      </c>
      <c r="C679" s="8">
        <v>60</v>
      </c>
      <c r="D679" s="8" t="str">
        <f t="shared" si="10"/>
        <v>56-65</v>
      </c>
      <c r="E679" s="10">
        <v>60000</v>
      </c>
      <c r="F679" s="11">
        <v>4</v>
      </c>
      <c r="G679" s="11" t="s">
        <v>1038</v>
      </c>
      <c r="H679">
        <v>35</v>
      </c>
      <c r="I679" t="str">
        <f>VLOOKUP(H679,'Countries Taxonomy'!$A$2:$E$48,2,FALSE)</f>
        <v>Slovenia</v>
      </c>
    </row>
    <row r="680" spans="1:9" x14ac:dyDescent="0.2">
      <c r="A680" s="7" t="s">
        <v>692</v>
      </c>
      <c r="B680" s="7" t="s">
        <v>13</v>
      </c>
      <c r="C680" s="8">
        <v>18</v>
      </c>
      <c r="D680" s="8" t="str">
        <f t="shared" si="10"/>
        <v>18-25</v>
      </c>
      <c r="E680" s="10">
        <v>80000</v>
      </c>
      <c r="F680" s="11">
        <v>5</v>
      </c>
      <c r="G680" s="11" t="s">
        <v>1034</v>
      </c>
      <c r="H680">
        <v>4</v>
      </c>
      <c r="I680" t="str">
        <f>VLOOKUP(H680,'Countries Taxonomy'!$A$2:$E$48,2,FALSE)</f>
        <v>Sweden</v>
      </c>
    </row>
    <row r="681" spans="1:9" x14ac:dyDescent="0.2">
      <c r="A681" s="7" t="s">
        <v>693</v>
      </c>
      <c r="B681" s="7" t="s">
        <v>13</v>
      </c>
      <c r="C681" s="8">
        <v>53</v>
      </c>
      <c r="D681" s="8" t="str">
        <f t="shared" si="10"/>
        <v>46-55</v>
      </c>
      <c r="E681" s="10">
        <v>60000</v>
      </c>
      <c r="F681" s="11">
        <v>4</v>
      </c>
      <c r="G681" s="11" t="s">
        <v>1034</v>
      </c>
      <c r="H681">
        <v>40</v>
      </c>
      <c r="I681" t="str">
        <f>VLOOKUP(H681,'Countries Taxonomy'!$A$2:$E$48,2,FALSE)</f>
        <v>Andorra</v>
      </c>
    </row>
    <row r="682" spans="1:9" x14ac:dyDescent="0.2">
      <c r="A682" s="7" t="s">
        <v>694</v>
      </c>
      <c r="B682" s="7" t="s">
        <v>13</v>
      </c>
      <c r="C682" s="8">
        <v>43</v>
      </c>
      <c r="D682" s="8" t="str">
        <f t="shared" si="10"/>
        <v>36-45</v>
      </c>
      <c r="E682" s="10">
        <v>60000</v>
      </c>
      <c r="F682" s="11">
        <v>0</v>
      </c>
      <c r="G682" s="11" t="s">
        <v>1035</v>
      </c>
      <c r="H682">
        <v>13</v>
      </c>
      <c r="I682" t="str">
        <f>VLOOKUP(H682,'Countries Taxonomy'!$A$2:$E$48,2,FALSE)</f>
        <v>Greece</v>
      </c>
    </row>
    <row r="683" spans="1:9" x14ac:dyDescent="0.2">
      <c r="A683" s="7" t="s">
        <v>695</v>
      </c>
      <c r="B683" s="7" t="s">
        <v>10</v>
      </c>
      <c r="C683" s="8">
        <v>46</v>
      </c>
      <c r="D683" s="8" t="str">
        <f t="shared" si="10"/>
        <v>46-55</v>
      </c>
      <c r="E683" s="10">
        <v>80000</v>
      </c>
      <c r="F683" s="11">
        <v>4</v>
      </c>
      <c r="G683" s="11" t="s">
        <v>1038</v>
      </c>
      <c r="H683">
        <v>47</v>
      </c>
      <c r="I683" t="str">
        <f>VLOOKUP(H683,'Countries Taxonomy'!$A$2:$E$48,2,FALSE)</f>
        <v>Vatican City</v>
      </c>
    </row>
    <row r="684" spans="1:9" x14ac:dyDescent="0.2">
      <c r="A684" s="7" t="s">
        <v>696</v>
      </c>
      <c r="B684" s="7" t="s">
        <v>10</v>
      </c>
      <c r="C684" s="8">
        <v>38</v>
      </c>
      <c r="D684" s="8" t="str">
        <f t="shared" si="10"/>
        <v>36-45</v>
      </c>
      <c r="E684" s="10">
        <v>20000</v>
      </c>
      <c r="F684" s="11">
        <v>3</v>
      </c>
      <c r="G684" s="11" t="s">
        <v>1037</v>
      </c>
      <c r="H684">
        <v>12</v>
      </c>
      <c r="I684" t="str">
        <f>VLOOKUP(H684,'Countries Taxonomy'!$A$2:$E$48,2,FALSE)</f>
        <v>Belarus</v>
      </c>
    </row>
    <row r="685" spans="1:9" x14ac:dyDescent="0.2">
      <c r="A685" s="7" t="s">
        <v>697</v>
      </c>
      <c r="B685" s="7" t="s">
        <v>13</v>
      </c>
      <c r="C685" s="8">
        <v>28</v>
      </c>
      <c r="D685" s="8" t="str">
        <f t="shared" si="10"/>
        <v>26-35</v>
      </c>
      <c r="E685" s="10">
        <v>90000</v>
      </c>
      <c r="F685" s="11">
        <v>5</v>
      </c>
      <c r="G685" s="11" t="s">
        <v>1035</v>
      </c>
      <c r="H685">
        <v>44</v>
      </c>
      <c r="I685" t="str">
        <f>VLOOKUP(H685,'Countries Taxonomy'!$A$2:$E$48,2,FALSE)</f>
        <v>San Marino</v>
      </c>
    </row>
    <row r="686" spans="1:9" x14ac:dyDescent="0.2">
      <c r="A686" s="7" t="s">
        <v>698</v>
      </c>
      <c r="B686" s="7" t="s">
        <v>10</v>
      </c>
      <c r="C686" s="8">
        <v>57</v>
      </c>
      <c r="D686" s="8" t="str">
        <f t="shared" si="10"/>
        <v>56-65</v>
      </c>
      <c r="E686" s="10">
        <v>60000</v>
      </c>
      <c r="F686" s="11">
        <v>4</v>
      </c>
      <c r="G686" s="11" t="s">
        <v>1034</v>
      </c>
      <c r="H686">
        <v>11</v>
      </c>
      <c r="I686" t="str">
        <f>VLOOKUP(H686,'Countries Taxonomy'!$A$2:$E$48,2,FALSE)</f>
        <v>Romania</v>
      </c>
    </row>
    <row r="687" spans="1:9" x14ac:dyDescent="0.2">
      <c r="A687" s="7" t="s">
        <v>699</v>
      </c>
      <c r="B687" s="7" t="s">
        <v>13</v>
      </c>
      <c r="C687" s="8">
        <v>28</v>
      </c>
      <c r="D687" s="8" t="str">
        <f t="shared" si="10"/>
        <v>26-35</v>
      </c>
      <c r="E687" s="10">
        <v>60000</v>
      </c>
      <c r="F687" s="11">
        <v>3</v>
      </c>
      <c r="G687" s="11" t="s">
        <v>1038</v>
      </c>
      <c r="H687">
        <v>9</v>
      </c>
      <c r="I687" t="str">
        <f>VLOOKUP(H687,'Countries Taxonomy'!$A$2:$E$48,2,FALSE)</f>
        <v>Italy</v>
      </c>
    </row>
    <row r="688" spans="1:9" x14ac:dyDescent="0.2">
      <c r="A688" s="7" t="s">
        <v>700</v>
      </c>
      <c r="B688" s="7" t="s">
        <v>13</v>
      </c>
      <c r="C688" s="8">
        <v>53</v>
      </c>
      <c r="D688" s="8" t="str">
        <f t="shared" si="10"/>
        <v>46-55</v>
      </c>
      <c r="E688" s="10">
        <v>40000</v>
      </c>
      <c r="F688" s="11">
        <v>1</v>
      </c>
      <c r="G688" s="11" t="s">
        <v>1035</v>
      </c>
      <c r="H688">
        <v>24</v>
      </c>
      <c r="I688" t="str">
        <f>VLOOKUP(H688,'Countries Taxonomy'!$A$2:$E$48,2,FALSE)</f>
        <v>Latvia</v>
      </c>
    </row>
    <row r="689" spans="1:9" x14ac:dyDescent="0.2">
      <c r="A689" s="7" t="s">
        <v>701</v>
      </c>
      <c r="B689" s="7" t="s">
        <v>10</v>
      </c>
      <c r="C689" s="8">
        <v>56</v>
      </c>
      <c r="D689" s="8" t="str">
        <f t="shared" si="10"/>
        <v>56-65</v>
      </c>
      <c r="E689" s="10">
        <v>30000</v>
      </c>
      <c r="F689" s="11">
        <v>0</v>
      </c>
      <c r="G689" s="11" t="s">
        <v>1035</v>
      </c>
      <c r="H689">
        <v>1</v>
      </c>
      <c r="I689" t="str">
        <f>VLOOKUP(H689,'Countries Taxonomy'!$A$2:$E$48,2,FALSE)</f>
        <v>Ukraine</v>
      </c>
    </row>
    <row r="690" spans="1:9" x14ac:dyDescent="0.2">
      <c r="A690" s="7" t="s">
        <v>702</v>
      </c>
      <c r="B690" s="7" t="s">
        <v>10</v>
      </c>
      <c r="C690" s="8">
        <v>57</v>
      </c>
      <c r="D690" s="8" t="str">
        <f t="shared" si="10"/>
        <v>56-65</v>
      </c>
      <c r="E690" s="10">
        <v>60000</v>
      </c>
      <c r="F690" s="11">
        <v>0</v>
      </c>
      <c r="G690" s="11" t="s">
        <v>1034</v>
      </c>
      <c r="H690">
        <v>32</v>
      </c>
      <c r="I690" t="str">
        <f>VLOOKUP(H690,'Countries Taxonomy'!$A$2:$E$48,2,FALSE)</f>
        <v>Belgium</v>
      </c>
    </row>
    <row r="691" spans="1:9" x14ac:dyDescent="0.2">
      <c r="A691" s="7" t="s">
        <v>703</v>
      </c>
      <c r="B691" s="7" t="s">
        <v>13</v>
      </c>
      <c r="C691" s="8">
        <v>52</v>
      </c>
      <c r="D691" s="8" t="str">
        <f t="shared" si="10"/>
        <v>46-55</v>
      </c>
      <c r="E691" s="10">
        <v>30000</v>
      </c>
      <c r="F691" s="11">
        <v>0</v>
      </c>
      <c r="G691" s="11" t="s">
        <v>1036</v>
      </c>
      <c r="H691">
        <v>22</v>
      </c>
      <c r="I691" t="str">
        <f>VLOOKUP(H691,'Countries Taxonomy'!$A$2:$E$48,2,FALSE)</f>
        <v>Ireland</v>
      </c>
    </row>
    <row r="692" spans="1:9" x14ac:dyDescent="0.2">
      <c r="A692" s="7" t="s">
        <v>704</v>
      </c>
      <c r="B692" s="7" t="s">
        <v>13</v>
      </c>
      <c r="C692" s="8">
        <v>51</v>
      </c>
      <c r="D692" s="8" t="str">
        <f t="shared" si="10"/>
        <v>46-55</v>
      </c>
      <c r="E692" s="10">
        <v>130000</v>
      </c>
      <c r="F692" s="11">
        <v>1</v>
      </c>
      <c r="G692" s="11" t="s">
        <v>1034</v>
      </c>
      <c r="H692">
        <v>19</v>
      </c>
      <c r="I692" t="str">
        <f>VLOOKUP(H692,'Countries Taxonomy'!$A$2:$E$48,2,FALSE)</f>
        <v>Hungary</v>
      </c>
    </row>
    <row r="693" spans="1:9" x14ac:dyDescent="0.2">
      <c r="A693" s="7" t="s">
        <v>705</v>
      </c>
      <c r="B693" s="7" t="s">
        <v>13</v>
      </c>
      <c r="C693" s="8">
        <v>64</v>
      </c>
      <c r="D693" s="8" t="str">
        <f t="shared" si="10"/>
        <v>56-65</v>
      </c>
      <c r="E693" s="10">
        <v>50000</v>
      </c>
      <c r="F693" s="11">
        <v>1</v>
      </c>
      <c r="G693" s="11" t="s">
        <v>1034</v>
      </c>
      <c r="H693">
        <v>13</v>
      </c>
      <c r="I693" t="str">
        <f>VLOOKUP(H693,'Countries Taxonomy'!$A$2:$E$48,2,FALSE)</f>
        <v>Greece</v>
      </c>
    </row>
    <row r="694" spans="1:9" x14ac:dyDescent="0.2">
      <c r="A694" s="7" t="s">
        <v>706</v>
      </c>
      <c r="B694" s="7" t="s">
        <v>10</v>
      </c>
      <c r="C694" s="8">
        <v>41</v>
      </c>
      <c r="D694" s="8" t="str">
        <f t="shared" si="10"/>
        <v>36-45</v>
      </c>
      <c r="E694" s="10">
        <v>70000</v>
      </c>
      <c r="F694" s="11">
        <v>1</v>
      </c>
      <c r="G694" s="11" t="s">
        <v>1034</v>
      </c>
      <c r="H694">
        <v>1</v>
      </c>
      <c r="I694" t="str">
        <f>VLOOKUP(H694,'Countries Taxonomy'!$A$2:$E$48,2,FALSE)</f>
        <v>Ukraine</v>
      </c>
    </row>
    <row r="695" spans="1:9" x14ac:dyDescent="0.2">
      <c r="A695" s="7" t="s">
        <v>707</v>
      </c>
      <c r="B695" s="7" t="s">
        <v>13</v>
      </c>
      <c r="C695" s="8">
        <v>39</v>
      </c>
      <c r="D695" s="8" t="str">
        <f t="shared" si="10"/>
        <v>36-45</v>
      </c>
      <c r="E695" s="10">
        <v>60000</v>
      </c>
      <c r="F695" s="11">
        <v>4</v>
      </c>
      <c r="G695" s="11" t="s">
        <v>1034</v>
      </c>
      <c r="H695">
        <v>32</v>
      </c>
      <c r="I695" t="str">
        <f>VLOOKUP(H695,'Countries Taxonomy'!$A$2:$E$48,2,FALSE)</f>
        <v>Belgium</v>
      </c>
    </row>
    <row r="696" spans="1:9" x14ac:dyDescent="0.2">
      <c r="A696" s="7" t="s">
        <v>708</v>
      </c>
      <c r="B696" s="7" t="s">
        <v>13</v>
      </c>
      <c r="C696" s="8">
        <v>22</v>
      </c>
      <c r="D696" s="8" t="str">
        <f t="shared" si="10"/>
        <v>18-25</v>
      </c>
      <c r="E696" s="10">
        <v>80000</v>
      </c>
      <c r="F696" s="11">
        <v>3</v>
      </c>
      <c r="G696" s="11" t="s">
        <v>1038</v>
      </c>
      <c r="H696">
        <v>3</v>
      </c>
      <c r="I696" t="str">
        <f>VLOOKUP(H696,'Countries Taxonomy'!$A$2:$E$48,2,FALSE)</f>
        <v>Spain</v>
      </c>
    </row>
    <row r="697" spans="1:9" x14ac:dyDescent="0.2">
      <c r="A697" s="7" t="s">
        <v>709</v>
      </c>
      <c r="B697" s="7" t="s">
        <v>13</v>
      </c>
      <c r="C697" s="8">
        <v>50</v>
      </c>
      <c r="D697" s="8" t="str">
        <f t="shared" si="10"/>
        <v>46-55</v>
      </c>
      <c r="E697" s="10">
        <v>80000</v>
      </c>
      <c r="F697" s="11">
        <v>5</v>
      </c>
      <c r="G697" s="11" t="s">
        <v>1035</v>
      </c>
      <c r="H697">
        <v>7</v>
      </c>
      <c r="I697" t="str">
        <f>VLOOKUP(H697,'Countries Taxonomy'!$A$2:$E$48,2,FALSE)</f>
        <v>Norway</v>
      </c>
    </row>
    <row r="698" spans="1:9" x14ac:dyDescent="0.2">
      <c r="A698" s="7" t="s">
        <v>710</v>
      </c>
      <c r="B698" s="7" t="s">
        <v>10</v>
      </c>
      <c r="C698" s="8">
        <v>53</v>
      </c>
      <c r="D698" s="8" t="str">
        <f t="shared" si="10"/>
        <v>46-55</v>
      </c>
      <c r="E698" s="10">
        <v>60000</v>
      </c>
      <c r="F698" s="11">
        <v>0</v>
      </c>
      <c r="G698" s="11" t="s">
        <v>1035</v>
      </c>
      <c r="H698">
        <v>8</v>
      </c>
      <c r="I698" t="str">
        <f>VLOOKUP(H698,'Countries Taxonomy'!$A$2:$E$48,2,FALSE)</f>
        <v>Poland</v>
      </c>
    </row>
    <row r="699" spans="1:9" x14ac:dyDescent="0.2">
      <c r="A699" s="7" t="s">
        <v>711</v>
      </c>
      <c r="B699" s="7" t="s">
        <v>13</v>
      </c>
      <c r="C699" s="8">
        <v>64</v>
      </c>
      <c r="D699" s="8" t="str">
        <f t="shared" si="10"/>
        <v>56-65</v>
      </c>
      <c r="E699" s="10">
        <v>30000</v>
      </c>
      <c r="F699" s="11">
        <v>0</v>
      </c>
      <c r="G699" s="11" t="s">
        <v>1037</v>
      </c>
      <c r="H699">
        <v>17</v>
      </c>
      <c r="I699" t="str">
        <f>VLOOKUP(H699,'Countries Taxonomy'!$A$2:$E$48,2,FALSE)</f>
        <v>Czech Republic</v>
      </c>
    </row>
    <row r="700" spans="1:9" x14ac:dyDescent="0.2">
      <c r="A700" s="7" t="s">
        <v>712</v>
      </c>
      <c r="B700" s="7" t="s">
        <v>13</v>
      </c>
      <c r="C700" s="8">
        <v>37</v>
      </c>
      <c r="D700" s="8" t="str">
        <f t="shared" si="10"/>
        <v>36-45</v>
      </c>
      <c r="E700" s="10">
        <v>20000</v>
      </c>
      <c r="F700" s="11">
        <v>2</v>
      </c>
      <c r="G700" s="11" t="s">
        <v>1037</v>
      </c>
      <c r="H700">
        <v>12</v>
      </c>
      <c r="I700" t="str">
        <f>VLOOKUP(H700,'Countries Taxonomy'!$A$2:$E$48,2,FALSE)</f>
        <v>Belarus</v>
      </c>
    </row>
    <row r="701" spans="1:9" x14ac:dyDescent="0.2">
      <c r="A701" s="7" t="s">
        <v>713</v>
      </c>
      <c r="B701" s="7" t="s">
        <v>10</v>
      </c>
      <c r="C701" s="8">
        <v>36</v>
      </c>
      <c r="D701" s="8" t="str">
        <f t="shared" si="10"/>
        <v>36-45</v>
      </c>
      <c r="E701" s="10">
        <v>90000</v>
      </c>
      <c r="F701" s="11">
        <v>0</v>
      </c>
      <c r="G701" s="11" t="s">
        <v>1035</v>
      </c>
      <c r="H701">
        <v>43</v>
      </c>
      <c r="I701" t="str">
        <f>VLOOKUP(H701,'Countries Taxonomy'!$A$2:$E$48,2,FALSE)</f>
        <v>Guernsey</v>
      </c>
    </row>
    <row r="702" spans="1:9" x14ac:dyDescent="0.2">
      <c r="A702" s="7" t="s">
        <v>714</v>
      </c>
      <c r="B702" s="7" t="s">
        <v>13</v>
      </c>
      <c r="C702" s="8">
        <v>52</v>
      </c>
      <c r="D702" s="8" t="str">
        <f t="shared" si="10"/>
        <v>46-55</v>
      </c>
      <c r="E702" s="10">
        <v>70000</v>
      </c>
      <c r="F702" s="11">
        <v>4</v>
      </c>
      <c r="G702" s="11" t="s">
        <v>1034</v>
      </c>
      <c r="H702">
        <v>2</v>
      </c>
      <c r="I702" t="str">
        <f>VLOOKUP(H702,'Countries Taxonomy'!$A$2:$E$48,2,FALSE)</f>
        <v>France</v>
      </c>
    </row>
    <row r="703" spans="1:9" x14ac:dyDescent="0.2">
      <c r="A703" s="7" t="s">
        <v>715</v>
      </c>
      <c r="B703" s="7" t="s">
        <v>13</v>
      </c>
      <c r="C703" s="8">
        <v>60</v>
      </c>
      <c r="D703" s="8" t="str">
        <f t="shared" si="10"/>
        <v>56-65</v>
      </c>
      <c r="E703" s="10">
        <v>30000</v>
      </c>
      <c r="F703" s="11">
        <v>0</v>
      </c>
      <c r="G703" s="11" t="s">
        <v>1036</v>
      </c>
      <c r="H703">
        <v>18</v>
      </c>
      <c r="I703" t="str">
        <f>VLOOKUP(H703,'Countries Taxonomy'!$A$2:$E$48,2,FALSE)</f>
        <v>Denmark</v>
      </c>
    </row>
    <row r="704" spans="1:9" x14ac:dyDescent="0.2">
      <c r="A704" s="7" t="s">
        <v>716</v>
      </c>
      <c r="B704" s="7" t="s">
        <v>10</v>
      </c>
      <c r="C704" s="8">
        <v>34</v>
      </c>
      <c r="D704" s="8" t="str">
        <f t="shared" si="10"/>
        <v>26-35</v>
      </c>
      <c r="E704" s="10">
        <v>120000</v>
      </c>
      <c r="F704" s="11">
        <v>1</v>
      </c>
      <c r="G704" s="11" t="s">
        <v>1036</v>
      </c>
      <c r="H704">
        <v>35</v>
      </c>
      <c r="I704" t="str">
        <f>VLOOKUP(H704,'Countries Taxonomy'!$A$2:$E$48,2,FALSE)</f>
        <v>Slovenia</v>
      </c>
    </row>
    <row r="705" spans="1:9" x14ac:dyDescent="0.2">
      <c r="A705" s="7" t="s">
        <v>717</v>
      </c>
      <c r="B705" s="7" t="s">
        <v>13</v>
      </c>
      <c r="C705" s="8">
        <v>62</v>
      </c>
      <c r="D705" s="8" t="str">
        <f t="shared" si="10"/>
        <v>56-65</v>
      </c>
      <c r="E705" s="10">
        <v>50000</v>
      </c>
      <c r="F705" s="11">
        <v>0</v>
      </c>
      <c r="G705" s="11" t="s">
        <v>1038</v>
      </c>
      <c r="H705">
        <v>12</v>
      </c>
      <c r="I705" t="str">
        <f>VLOOKUP(H705,'Countries Taxonomy'!$A$2:$E$48,2,FALSE)</f>
        <v>Belarus</v>
      </c>
    </row>
    <row r="706" spans="1:9" x14ac:dyDescent="0.2">
      <c r="A706" s="7" t="s">
        <v>718</v>
      </c>
      <c r="B706" s="7" t="s">
        <v>10</v>
      </c>
      <c r="C706" s="8">
        <v>60</v>
      </c>
      <c r="D706" s="8" t="str">
        <f t="shared" si="10"/>
        <v>56-65</v>
      </c>
      <c r="E706" s="10">
        <v>40000</v>
      </c>
      <c r="F706" s="11">
        <v>0</v>
      </c>
      <c r="G706" s="11" t="s">
        <v>1034</v>
      </c>
      <c r="H706">
        <v>45</v>
      </c>
      <c r="I706" t="str">
        <f>VLOOKUP(H706,'Countries Taxonomy'!$A$2:$E$48,2,FALSE)</f>
        <v>Gibraltar</v>
      </c>
    </row>
    <row r="707" spans="1:9" x14ac:dyDescent="0.2">
      <c r="A707" s="7" t="s">
        <v>719</v>
      </c>
      <c r="B707" s="7" t="s">
        <v>10</v>
      </c>
      <c r="C707" s="8">
        <v>51</v>
      </c>
      <c r="D707" s="8" t="str">
        <f t="shared" ref="D707:D770" si="11">IF(C707&gt;55,"56-65",IF(C707&gt;45,"46-55",IF(C707&gt;35,"36-45",IF(C707&gt;25,"26-35",IF(C707&gt;=18,"18-25","Invalid")))))</f>
        <v>46-55</v>
      </c>
      <c r="E707" s="10">
        <v>70000</v>
      </c>
      <c r="F707" s="11">
        <v>4</v>
      </c>
      <c r="G707" s="11" t="s">
        <v>1034</v>
      </c>
      <c r="H707">
        <v>45</v>
      </c>
      <c r="I707" t="str">
        <f>VLOOKUP(H707,'Countries Taxonomy'!$A$2:$E$48,2,FALSE)</f>
        <v>Gibraltar</v>
      </c>
    </row>
    <row r="708" spans="1:9" x14ac:dyDescent="0.2">
      <c r="A708" s="7" t="s">
        <v>720</v>
      </c>
      <c r="B708" s="7" t="s">
        <v>13</v>
      </c>
      <c r="C708" s="8">
        <v>26</v>
      </c>
      <c r="D708" s="8" t="str">
        <f t="shared" si="11"/>
        <v>26-35</v>
      </c>
      <c r="E708" s="10">
        <v>60000</v>
      </c>
      <c r="F708" s="11">
        <v>0</v>
      </c>
      <c r="G708" s="11" t="s">
        <v>1035</v>
      </c>
      <c r="H708">
        <v>10</v>
      </c>
      <c r="I708" t="str">
        <f>VLOOKUP(H708,'Countries Taxonomy'!$A$2:$E$48,2,FALSE)</f>
        <v>United Kingdom</v>
      </c>
    </row>
    <row r="709" spans="1:9" x14ac:dyDescent="0.2">
      <c r="A709" s="7" t="s">
        <v>721</v>
      </c>
      <c r="B709" s="7" t="s">
        <v>13</v>
      </c>
      <c r="C709" s="8">
        <v>43</v>
      </c>
      <c r="D709" s="8" t="str">
        <f t="shared" si="11"/>
        <v>36-45</v>
      </c>
      <c r="E709" s="10">
        <v>70000</v>
      </c>
      <c r="F709" s="11">
        <v>1</v>
      </c>
      <c r="G709" s="11" t="s">
        <v>1035</v>
      </c>
      <c r="H709">
        <v>18</v>
      </c>
      <c r="I709" t="str">
        <f>VLOOKUP(H709,'Countries Taxonomy'!$A$2:$E$48,2,FALSE)</f>
        <v>Denmark</v>
      </c>
    </row>
    <row r="710" spans="1:9" x14ac:dyDescent="0.2">
      <c r="A710" s="7" t="s">
        <v>722</v>
      </c>
      <c r="B710" s="7" t="s">
        <v>13</v>
      </c>
      <c r="C710" s="8">
        <v>19</v>
      </c>
      <c r="D710" s="8" t="str">
        <f t="shared" si="11"/>
        <v>18-25</v>
      </c>
      <c r="E710" s="10">
        <v>70000</v>
      </c>
      <c r="F710" s="11">
        <v>5</v>
      </c>
      <c r="G710" s="11" t="s">
        <v>1034</v>
      </c>
      <c r="H710">
        <v>2</v>
      </c>
      <c r="I710" t="str">
        <f>VLOOKUP(H710,'Countries Taxonomy'!$A$2:$E$48,2,FALSE)</f>
        <v>France</v>
      </c>
    </row>
    <row r="711" spans="1:9" x14ac:dyDescent="0.2">
      <c r="A711" s="7" t="s">
        <v>723</v>
      </c>
      <c r="B711" s="7" t="s">
        <v>13</v>
      </c>
      <c r="C711" s="8">
        <v>26</v>
      </c>
      <c r="D711" s="8" t="str">
        <f t="shared" si="11"/>
        <v>26-35</v>
      </c>
      <c r="E711" s="10">
        <v>70000</v>
      </c>
      <c r="F711" s="11">
        <v>2</v>
      </c>
      <c r="G711" s="11" t="s">
        <v>1034</v>
      </c>
      <c r="H711">
        <v>42</v>
      </c>
      <c r="I711" t="str">
        <f>VLOOKUP(H711,'Countries Taxonomy'!$A$2:$E$48,2,FALSE)</f>
        <v>Liechtenstein</v>
      </c>
    </row>
    <row r="712" spans="1:9" x14ac:dyDescent="0.2">
      <c r="A712" s="7" t="s">
        <v>724</v>
      </c>
      <c r="B712" s="7" t="s">
        <v>10</v>
      </c>
      <c r="C712" s="8">
        <v>26</v>
      </c>
      <c r="D712" s="8" t="str">
        <f t="shared" si="11"/>
        <v>26-35</v>
      </c>
      <c r="E712" s="10">
        <v>60000</v>
      </c>
      <c r="F712" s="11">
        <v>0</v>
      </c>
      <c r="G712" s="11" t="s">
        <v>1036</v>
      </c>
      <c r="H712">
        <v>6</v>
      </c>
      <c r="I712" t="str">
        <f>VLOOKUP(H712,'Countries Taxonomy'!$A$2:$E$48,2,FALSE)</f>
        <v>Finland</v>
      </c>
    </row>
    <row r="713" spans="1:9" x14ac:dyDescent="0.2">
      <c r="A713" s="7" t="s">
        <v>725</v>
      </c>
      <c r="B713" s="7" t="s">
        <v>13</v>
      </c>
      <c r="C713" s="8">
        <v>57</v>
      </c>
      <c r="D713" s="8" t="str">
        <f t="shared" si="11"/>
        <v>56-65</v>
      </c>
      <c r="E713" s="10">
        <v>70000</v>
      </c>
      <c r="F713" s="11">
        <v>2</v>
      </c>
      <c r="G713" s="11" t="s">
        <v>1035</v>
      </c>
      <c r="H713">
        <v>39</v>
      </c>
      <c r="I713" t="str">
        <f>VLOOKUP(H713,'Countries Taxonomy'!$A$2:$E$48,2,FALSE)</f>
        <v>Faroe Is.</v>
      </c>
    </row>
    <row r="714" spans="1:9" x14ac:dyDescent="0.2">
      <c r="A714" s="7" t="s">
        <v>726</v>
      </c>
      <c r="B714" s="7" t="s">
        <v>10</v>
      </c>
      <c r="C714" s="8">
        <v>34</v>
      </c>
      <c r="D714" s="8" t="str">
        <f t="shared" si="11"/>
        <v>26-35</v>
      </c>
      <c r="E714" s="10">
        <v>40000</v>
      </c>
      <c r="F714" s="11">
        <v>2</v>
      </c>
      <c r="G714" s="11" t="s">
        <v>1036</v>
      </c>
      <c r="H714">
        <v>9</v>
      </c>
      <c r="I714" t="str">
        <f>VLOOKUP(H714,'Countries Taxonomy'!$A$2:$E$48,2,FALSE)</f>
        <v>Italy</v>
      </c>
    </row>
    <row r="715" spans="1:9" x14ac:dyDescent="0.2">
      <c r="A715" s="7" t="s">
        <v>727</v>
      </c>
      <c r="B715" s="7" t="s">
        <v>13</v>
      </c>
      <c r="C715" s="8">
        <v>18</v>
      </c>
      <c r="D715" s="8" t="str">
        <f t="shared" si="11"/>
        <v>18-25</v>
      </c>
      <c r="E715" s="10">
        <v>70000</v>
      </c>
      <c r="F715" s="11">
        <v>2</v>
      </c>
      <c r="G715" s="11" t="s">
        <v>1034</v>
      </c>
      <c r="H715">
        <v>6</v>
      </c>
      <c r="I715" t="str">
        <f>VLOOKUP(H715,'Countries Taxonomy'!$A$2:$E$48,2,FALSE)</f>
        <v>Finland</v>
      </c>
    </row>
    <row r="716" spans="1:9" x14ac:dyDescent="0.2">
      <c r="A716" s="7" t="s">
        <v>728</v>
      </c>
      <c r="B716" s="7" t="s">
        <v>13</v>
      </c>
      <c r="C716" s="8">
        <v>42</v>
      </c>
      <c r="D716" s="8" t="str">
        <f t="shared" si="11"/>
        <v>36-45</v>
      </c>
      <c r="E716" s="10">
        <v>40000</v>
      </c>
      <c r="F716" s="11">
        <v>0</v>
      </c>
      <c r="G716" s="11" t="s">
        <v>1036</v>
      </c>
      <c r="H716">
        <v>1</v>
      </c>
      <c r="I716" t="str">
        <f>VLOOKUP(H716,'Countries Taxonomy'!$A$2:$E$48,2,FALSE)</f>
        <v>Ukraine</v>
      </c>
    </row>
    <row r="717" spans="1:9" x14ac:dyDescent="0.2">
      <c r="A717" s="7" t="s">
        <v>729</v>
      </c>
      <c r="B717" s="7" t="s">
        <v>13</v>
      </c>
      <c r="C717" s="8">
        <v>60</v>
      </c>
      <c r="D717" s="8" t="str">
        <f t="shared" si="11"/>
        <v>56-65</v>
      </c>
      <c r="E717" s="10">
        <v>60000</v>
      </c>
      <c r="F717" s="11">
        <v>1</v>
      </c>
      <c r="G717" s="11" t="s">
        <v>1038</v>
      </c>
      <c r="H717">
        <v>16</v>
      </c>
      <c r="I717" t="str">
        <f>VLOOKUP(H717,'Countries Taxonomy'!$A$2:$E$48,2,FALSE)</f>
        <v>Portugal</v>
      </c>
    </row>
    <row r="718" spans="1:9" x14ac:dyDescent="0.2">
      <c r="A718" s="7" t="s">
        <v>730</v>
      </c>
      <c r="B718" s="7" t="s">
        <v>10</v>
      </c>
      <c r="C718" s="8">
        <v>57</v>
      </c>
      <c r="D718" s="8" t="str">
        <f t="shared" si="11"/>
        <v>56-65</v>
      </c>
      <c r="E718" s="10">
        <v>80000</v>
      </c>
      <c r="F718" s="11">
        <v>0</v>
      </c>
      <c r="G718" s="11" t="s">
        <v>1038</v>
      </c>
      <c r="H718">
        <v>8</v>
      </c>
      <c r="I718" t="str">
        <f>VLOOKUP(H718,'Countries Taxonomy'!$A$2:$E$48,2,FALSE)</f>
        <v>Poland</v>
      </c>
    </row>
    <row r="719" spans="1:9" x14ac:dyDescent="0.2">
      <c r="A719" s="7" t="s">
        <v>731</v>
      </c>
      <c r="B719" s="7" t="s">
        <v>13</v>
      </c>
      <c r="C719" s="8">
        <v>59</v>
      </c>
      <c r="D719" s="8" t="str">
        <f t="shared" si="11"/>
        <v>56-65</v>
      </c>
      <c r="E719" s="10">
        <v>90000</v>
      </c>
      <c r="F719" s="11">
        <v>4</v>
      </c>
      <c r="G719" s="11" t="s">
        <v>1034</v>
      </c>
      <c r="H719">
        <v>24</v>
      </c>
      <c r="I719" t="str">
        <f>VLOOKUP(H719,'Countries Taxonomy'!$A$2:$E$48,2,FALSE)</f>
        <v>Latvia</v>
      </c>
    </row>
    <row r="720" spans="1:9" x14ac:dyDescent="0.2">
      <c r="A720" s="7" t="s">
        <v>732</v>
      </c>
      <c r="B720" s="7" t="s">
        <v>13</v>
      </c>
      <c r="C720" s="8">
        <v>42</v>
      </c>
      <c r="D720" s="8" t="str">
        <f t="shared" si="11"/>
        <v>36-45</v>
      </c>
      <c r="E720" s="10">
        <v>70000</v>
      </c>
      <c r="F720" s="11">
        <v>4</v>
      </c>
      <c r="G720" s="11" t="s">
        <v>1038</v>
      </c>
      <c r="H720">
        <v>16</v>
      </c>
      <c r="I720" t="str">
        <f>VLOOKUP(H720,'Countries Taxonomy'!$A$2:$E$48,2,FALSE)</f>
        <v>Portugal</v>
      </c>
    </row>
    <row r="721" spans="1:9" x14ac:dyDescent="0.2">
      <c r="A721" s="7" t="s">
        <v>733</v>
      </c>
      <c r="B721" s="7" t="s">
        <v>13</v>
      </c>
      <c r="C721" s="8">
        <v>56</v>
      </c>
      <c r="D721" s="8" t="str">
        <f t="shared" si="11"/>
        <v>56-65</v>
      </c>
      <c r="E721" s="10">
        <v>70000</v>
      </c>
      <c r="F721" s="11">
        <v>5</v>
      </c>
      <c r="G721" s="11" t="s">
        <v>1038</v>
      </c>
      <c r="H721">
        <v>5</v>
      </c>
      <c r="I721" t="str">
        <f>VLOOKUP(H721,'Countries Taxonomy'!$A$2:$E$48,2,FALSE)</f>
        <v>Germany</v>
      </c>
    </row>
    <row r="722" spans="1:9" x14ac:dyDescent="0.2">
      <c r="A722" s="7" t="s">
        <v>734</v>
      </c>
      <c r="B722" s="7" t="s">
        <v>13</v>
      </c>
      <c r="C722" s="8">
        <v>52</v>
      </c>
      <c r="D722" s="8" t="str">
        <f t="shared" si="11"/>
        <v>46-55</v>
      </c>
      <c r="E722" s="10">
        <v>40000</v>
      </c>
      <c r="F722" s="11">
        <v>5</v>
      </c>
      <c r="G722" s="11" t="s">
        <v>1036</v>
      </c>
      <c r="H722">
        <v>14</v>
      </c>
      <c r="I722" t="str">
        <f>VLOOKUP(H722,'Countries Taxonomy'!$A$2:$E$48,2,FALSE)</f>
        <v>Bulgaria</v>
      </c>
    </row>
    <row r="723" spans="1:9" x14ac:dyDescent="0.2">
      <c r="A723" s="7" t="s">
        <v>735</v>
      </c>
      <c r="B723" s="7" t="s">
        <v>10</v>
      </c>
      <c r="C723" s="8">
        <v>20</v>
      </c>
      <c r="D723" s="8" t="str">
        <f t="shared" si="11"/>
        <v>18-25</v>
      </c>
      <c r="E723" s="10">
        <v>110000</v>
      </c>
      <c r="F723" s="11">
        <v>4</v>
      </c>
      <c r="G723" s="11" t="s">
        <v>1034</v>
      </c>
      <c r="H723">
        <v>8</v>
      </c>
      <c r="I723" t="str">
        <f>VLOOKUP(H723,'Countries Taxonomy'!$A$2:$E$48,2,FALSE)</f>
        <v>Poland</v>
      </c>
    </row>
    <row r="724" spans="1:9" x14ac:dyDescent="0.2">
      <c r="A724" s="7" t="s">
        <v>736</v>
      </c>
      <c r="B724" s="7" t="s">
        <v>13</v>
      </c>
      <c r="C724" s="8">
        <v>54</v>
      </c>
      <c r="D724" s="8" t="str">
        <f t="shared" si="11"/>
        <v>46-55</v>
      </c>
      <c r="E724" s="10">
        <v>70000</v>
      </c>
      <c r="F724" s="11">
        <v>3</v>
      </c>
      <c r="G724" s="11" t="s">
        <v>1038</v>
      </c>
      <c r="H724">
        <v>26</v>
      </c>
      <c r="I724" t="str">
        <f>VLOOKUP(H724,'Countries Taxonomy'!$A$2:$E$48,2,FALSE)</f>
        <v>Bosnia and Herzegovina</v>
      </c>
    </row>
    <row r="725" spans="1:9" x14ac:dyDescent="0.2">
      <c r="A725" s="7" t="s">
        <v>737</v>
      </c>
      <c r="B725" s="7" t="s">
        <v>10</v>
      </c>
      <c r="C725" s="8">
        <v>61</v>
      </c>
      <c r="D725" s="8" t="str">
        <f t="shared" si="11"/>
        <v>56-65</v>
      </c>
      <c r="E725" s="10">
        <v>80000</v>
      </c>
      <c r="F725" s="11">
        <v>2</v>
      </c>
      <c r="G725" s="11" t="s">
        <v>1037</v>
      </c>
      <c r="H725">
        <v>39</v>
      </c>
      <c r="I725" t="str">
        <f>VLOOKUP(H725,'Countries Taxonomy'!$A$2:$E$48,2,FALSE)</f>
        <v>Faroe Is.</v>
      </c>
    </row>
    <row r="726" spans="1:9" x14ac:dyDescent="0.2">
      <c r="A726" s="7" t="s">
        <v>738</v>
      </c>
      <c r="B726" s="7" t="s">
        <v>10</v>
      </c>
      <c r="C726" s="8">
        <v>61</v>
      </c>
      <c r="D726" s="8" t="str">
        <f t="shared" si="11"/>
        <v>56-65</v>
      </c>
      <c r="E726" s="10">
        <v>30000</v>
      </c>
      <c r="F726" s="11">
        <v>2</v>
      </c>
      <c r="G726" s="11" t="s">
        <v>1036</v>
      </c>
      <c r="H726">
        <v>3</v>
      </c>
      <c r="I726" t="str">
        <f>VLOOKUP(H726,'Countries Taxonomy'!$A$2:$E$48,2,FALSE)</f>
        <v>Spain</v>
      </c>
    </row>
    <row r="727" spans="1:9" x14ac:dyDescent="0.2">
      <c r="A727" s="7" t="s">
        <v>739</v>
      </c>
      <c r="B727" s="7" t="s">
        <v>10</v>
      </c>
      <c r="C727" s="8">
        <v>47</v>
      </c>
      <c r="D727" s="8" t="str">
        <f t="shared" si="11"/>
        <v>46-55</v>
      </c>
      <c r="E727" s="10">
        <v>130000</v>
      </c>
      <c r="F727" s="11">
        <v>2</v>
      </c>
      <c r="G727" s="11" t="s">
        <v>1038</v>
      </c>
      <c r="H727">
        <v>8</v>
      </c>
      <c r="I727" t="str">
        <f>VLOOKUP(H727,'Countries Taxonomy'!$A$2:$E$48,2,FALSE)</f>
        <v>Poland</v>
      </c>
    </row>
    <row r="728" spans="1:9" x14ac:dyDescent="0.2">
      <c r="A728" s="7" t="s">
        <v>740</v>
      </c>
      <c r="B728" s="7" t="s">
        <v>10</v>
      </c>
      <c r="C728" s="8">
        <v>55</v>
      </c>
      <c r="D728" s="8" t="str">
        <f t="shared" si="11"/>
        <v>46-55</v>
      </c>
      <c r="E728" s="10">
        <v>20000</v>
      </c>
      <c r="F728" s="11">
        <v>2</v>
      </c>
      <c r="G728" s="11" t="s">
        <v>1036</v>
      </c>
      <c r="H728">
        <v>44</v>
      </c>
      <c r="I728" t="str">
        <f>VLOOKUP(H728,'Countries Taxonomy'!$A$2:$E$48,2,FALSE)</f>
        <v>San Marino</v>
      </c>
    </row>
    <row r="729" spans="1:9" x14ac:dyDescent="0.2">
      <c r="A729" s="7" t="s">
        <v>741</v>
      </c>
      <c r="B729" s="7" t="s">
        <v>10</v>
      </c>
      <c r="C729" s="8">
        <v>51</v>
      </c>
      <c r="D729" s="8" t="str">
        <f t="shared" si="11"/>
        <v>46-55</v>
      </c>
      <c r="E729" s="10">
        <v>70000</v>
      </c>
      <c r="F729" s="11">
        <v>1</v>
      </c>
      <c r="G729" s="11" t="s">
        <v>1038</v>
      </c>
      <c r="H729">
        <v>28</v>
      </c>
      <c r="I729" t="str">
        <f>VLOOKUP(H729,'Countries Taxonomy'!$A$2:$E$48,2,FALSE)</f>
        <v>Estonia</v>
      </c>
    </row>
    <row r="730" spans="1:9" x14ac:dyDescent="0.2">
      <c r="A730" s="7" t="s">
        <v>742</v>
      </c>
      <c r="B730" s="7" t="s">
        <v>10</v>
      </c>
      <c r="C730" s="8">
        <v>29</v>
      </c>
      <c r="D730" s="8" t="str">
        <f t="shared" si="11"/>
        <v>26-35</v>
      </c>
      <c r="E730" s="10">
        <v>40000</v>
      </c>
      <c r="F730" s="11">
        <v>0</v>
      </c>
      <c r="G730" s="11" t="s">
        <v>1036</v>
      </c>
      <c r="H730">
        <v>42</v>
      </c>
      <c r="I730" t="str">
        <f>VLOOKUP(H730,'Countries Taxonomy'!$A$2:$E$48,2,FALSE)</f>
        <v>Liechtenstein</v>
      </c>
    </row>
    <row r="731" spans="1:9" x14ac:dyDescent="0.2">
      <c r="A731" s="7" t="s">
        <v>743</v>
      </c>
      <c r="B731" s="7" t="s">
        <v>13</v>
      </c>
      <c r="C731" s="8">
        <v>36</v>
      </c>
      <c r="D731" s="8" t="str">
        <f t="shared" si="11"/>
        <v>36-45</v>
      </c>
      <c r="E731" s="10">
        <v>60000</v>
      </c>
      <c r="F731" s="11">
        <v>3</v>
      </c>
      <c r="G731" s="11" t="s">
        <v>1034</v>
      </c>
      <c r="H731">
        <v>1</v>
      </c>
      <c r="I731" t="str">
        <f>VLOOKUP(H731,'Countries Taxonomy'!$A$2:$E$48,2,FALSE)</f>
        <v>Ukraine</v>
      </c>
    </row>
    <row r="732" spans="1:9" x14ac:dyDescent="0.2">
      <c r="A732" s="7" t="s">
        <v>744</v>
      </c>
      <c r="B732" s="7" t="s">
        <v>10</v>
      </c>
      <c r="C732" s="8">
        <v>54</v>
      </c>
      <c r="D732" s="8" t="str">
        <f t="shared" si="11"/>
        <v>46-55</v>
      </c>
      <c r="E732" s="10">
        <v>60000</v>
      </c>
      <c r="F732" s="11">
        <v>4</v>
      </c>
      <c r="G732" s="11" t="s">
        <v>1034</v>
      </c>
      <c r="H732">
        <v>39</v>
      </c>
      <c r="I732" t="str">
        <f>VLOOKUP(H732,'Countries Taxonomy'!$A$2:$E$48,2,FALSE)</f>
        <v>Faroe Is.</v>
      </c>
    </row>
    <row r="733" spans="1:9" x14ac:dyDescent="0.2">
      <c r="A733" s="7" t="s">
        <v>745</v>
      </c>
      <c r="B733" s="7" t="s">
        <v>10</v>
      </c>
      <c r="C733" s="8">
        <v>61</v>
      </c>
      <c r="D733" s="8" t="str">
        <f t="shared" si="11"/>
        <v>56-65</v>
      </c>
      <c r="E733" s="10">
        <v>60000</v>
      </c>
      <c r="F733" s="11">
        <v>2</v>
      </c>
      <c r="G733" s="11" t="s">
        <v>1036</v>
      </c>
      <c r="H733">
        <v>27</v>
      </c>
      <c r="I733" t="str">
        <f>VLOOKUP(H733,'Countries Taxonomy'!$A$2:$E$48,2,FALSE)</f>
        <v>Slovakia</v>
      </c>
    </row>
    <row r="734" spans="1:9" x14ac:dyDescent="0.2">
      <c r="A734" s="7" t="s">
        <v>746</v>
      </c>
      <c r="B734" s="7" t="s">
        <v>10</v>
      </c>
      <c r="C734" s="8">
        <v>34</v>
      </c>
      <c r="D734" s="8" t="str">
        <f t="shared" si="11"/>
        <v>26-35</v>
      </c>
      <c r="E734" s="10">
        <v>60000</v>
      </c>
      <c r="F734" s="11">
        <v>0</v>
      </c>
      <c r="G734" s="11" t="s">
        <v>1038</v>
      </c>
      <c r="H734">
        <v>37</v>
      </c>
      <c r="I734" t="str">
        <f>VLOOKUP(H734,'Countries Taxonomy'!$A$2:$E$48,2,FALSE)</f>
        <v>Cyprus</v>
      </c>
    </row>
    <row r="735" spans="1:9" x14ac:dyDescent="0.2">
      <c r="A735" s="7" t="s">
        <v>747</v>
      </c>
      <c r="B735" s="7" t="s">
        <v>13</v>
      </c>
      <c r="C735" s="8">
        <v>27</v>
      </c>
      <c r="D735" s="8" t="str">
        <f t="shared" si="11"/>
        <v>26-35</v>
      </c>
      <c r="E735" s="10">
        <v>130000</v>
      </c>
      <c r="F735" s="11">
        <v>1</v>
      </c>
      <c r="G735" s="11" t="s">
        <v>1034</v>
      </c>
      <c r="H735">
        <v>42</v>
      </c>
      <c r="I735" t="str">
        <f>VLOOKUP(H735,'Countries Taxonomy'!$A$2:$E$48,2,FALSE)</f>
        <v>Liechtenstein</v>
      </c>
    </row>
    <row r="736" spans="1:9" x14ac:dyDescent="0.2">
      <c r="A736" s="7" t="s">
        <v>748</v>
      </c>
      <c r="B736" s="7" t="s">
        <v>13</v>
      </c>
      <c r="C736" s="8">
        <v>64</v>
      </c>
      <c r="D736" s="8" t="str">
        <f t="shared" si="11"/>
        <v>56-65</v>
      </c>
      <c r="E736" s="10">
        <v>130000</v>
      </c>
      <c r="F736" s="11">
        <v>1</v>
      </c>
      <c r="G736" s="11" t="s">
        <v>1034</v>
      </c>
      <c r="H736">
        <v>11</v>
      </c>
      <c r="I736" t="str">
        <f>VLOOKUP(H736,'Countries Taxonomy'!$A$2:$E$48,2,FALSE)</f>
        <v>Romania</v>
      </c>
    </row>
    <row r="737" spans="1:9" x14ac:dyDescent="0.2">
      <c r="A737" s="7" t="s">
        <v>749</v>
      </c>
      <c r="B737" s="7" t="s">
        <v>10</v>
      </c>
      <c r="C737" s="8">
        <v>29</v>
      </c>
      <c r="D737" s="8" t="str">
        <f t="shared" si="11"/>
        <v>26-35</v>
      </c>
      <c r="E737" s="10">
        <v>30000</v>
      </c>
      <c r="F737" s="11">
        <v>0</v>
      </c>
      <c r="G737" s="11" t="s">
        <v>1035</v>
      </c>
      <c r="H737">
        <v>1</v>
      </c>
      <c r="I737" t="str">
        <f>VLOOKUP(H737,'Countries Taxonomy'!$A$2:$E$48,2,FALSE)</f>
        <v>Ukraine</v>
      </c>
    </row>
    <row r="738" spans="1:9" x14ac:dyDescent="0.2">
      <c r="A738" s="7" t="s">
        <v>750</v>
      </c>
      <c r="B738" s="7" t="s">
        <v>13</v>
      </c>
      <c r="C738" s="8">
        <v>33</v>
      </c>
      <c r="D738" s="8" t="str">
        <f t="shared" si="11"/>
        <v>26-35</v>
      </c>
      <c r="E738" s="10">
        <v>40000</v>
      </c>
      <c r="F738" s="11">
        <v>0</v>
      </c>
      <c r="G738" s="11" t="s">
        <v>1036</v>
      </c>
      <c r="H738">
        <v>11</v>
      </c>
      <c r="I738" t="str">
        <f>VLOOKUP(H738,'Countries Taxonomy'!$A$2:$E$48,2,FALSE)</f>
        <v>Romania</v>
      </c>
    </row>
    <row r="739" spans="1:9" x14ac:dyDescent="0.2">
      <c r="A739" s="7" t="s">
        <v>751</v>
      </c>
      <c r="B739" s="7" t="s">
        <v>10</v>
      </c>
      <c r="C739" s="8">
        <v>41</v>
      </c>
      <c r="D739" s="8" t="str">
        <f t="shared" si="11"/>
        <v>36-45</v>
      </c>
      <c r="E739" s="10">
        <v>70000</v>
      </c>
      <c r="F739" s="11">
        <v>2</v>
      </c>
      <c r="G739" s="11" t="s">
        <v>1037</v>
      </c>
      <c r="H739">
        <v>39</v>
      </c>
      <c r="I739" t="str">
        <f>VLOOKUP(H739,'Countries Taxonomy'!$A$2:$E$48,2,FALSE)</f>
        <v>Faroe Is.</v>
      </c>
    </row>
    <row r="740" spans="1:9" x14ac:dyDescent="0.2">
      <c r="A740" s="7" t="s">
        <v>752</v>
      </c>
      <c r="B740" s="7" t="s">
        <v>10</v>
      </c>
      <c r="C740" s="8">
        <v>36</v>
      </c>
      <c r="D740" s="8" t="str">
        <f t="shared" si="11"/>
        <v>36-45</v>
      </c>
      <c r="E740" s="10">
        <v>40000</v>
      </c>
      <c r="F740" s="11">
        <v>2</v>
      </c>
      <c r="G740" s="11" t="s">
        <v>1035</v>
      </c>
      <c r="H740">
        <v>34</v>
      </c>
      <c r="I740" t="str">
        <f>VLOOKUP(H740,'Countries Taxonomy'!$A$2:$E$48,2,FALSE)</f>
        <v>Macedonia</v>
      </c>
    </row>
    <row r="741" spans="1:9" x14ac:dyDescent="0.2">
      <c r="A741" s="7" t="s">
        <v>753</v>
      </c>
      <c r="B741" s="7" t="s">
        <v>13</v>
      </c>
      <c r="C741" s="8">
        <v>25</v>
      </c>
      <c r="D741" s="8" t="str">
        <f t="shared" si="11"/>
        <v>18-25</v>
      </c>
      <c r="E741" s="10">
        <v>60000</v>
      </c>
      <c r="F741" s="11">
        <v>2</v>
      </c>
      <c r="G741" s="11" t="s">
        <v>1035</v>
      </c>
      <c r="H741">
        <v>8</v>
      </c>
      <c r="I741" t="str">
        <f>VLOOKUP(H741,'Countries Taxonomy'!$A$2:$E$48,2,FALSE)</f>
        <v>Poland</v>
      </c>
    </row>
    <row r="742" spans="1:9" x14ac:dyDescent="0.2">
      <c r="A742" s="7" t="s">
        <v>754</v>
      </c>
      <c r="B742" s="7" t="s">
        <v>10</v>
      </c>
      <c r="C742" s="8">
        <v>48</v>
      </c>
      <c r="D742" s="8" t="str">
        <f t="shared" si="11"/>
        <v>46-55</v>
      </c>
      <c r="E742" s="10">
        <v>40000</v>
      </c>
      <c r="F742" s="11">
        <v>4</v>
      </c>
      <c r="G742" s="11" t="s">
        <v>1035</v>
      </c>
      <c r="H742">
        <v>8</v>
      </c>
      <c r="I742" t="str">
        <f>VLOOKUP(H742,'Countries Taxonomy'!$A$2:$E$48,2,FALSE)</f>
        <v>Poland</v>
      </c>
    </row>
    <row r="743" spans="1:9" x14ac:dyDescent="0.2">
      <c r="A743" s="7" t="s">
        <v>755</v>
      </c>
      <c r="B743" s="7" t="s">
        <v>13</v>
      </c>
      <c r="C743" s="8">
        <v>38</v>
      </c>
      <c r="D743" s="8" t="str">
        <f t="shared" si="11"/>
        <v>36-45</v>
      </c>
      <c r="E743" s="10">
        <v>40000</v>
      </c>
      <c r="F743" s="11">
        <v>1</v>
      </c>
      <c r="G743" s="11" t="s">
        <v>1035</v>
      </c>
      <c r="H743">
        <v>2</v>
      </c>
      <c r="I743" t="str">
        <f>VLOOKUP(H743,'Countries Taxonomy'!$A$2:$E$48,2,FALSE)</f>
        <v>France</v>
      </c>
    </row>
    <row r="744" spans="1:9" x14ac:dyDescent="0.2">
      <c r="A744" s="7" t="s">
        <v>756</v>
      </c>
      <c r="B744" s="7" t="s">
        <v>13</v>
      </c>
      <c r="C744" s="8">
        <v>34</v>
      </c>
      <c r="D744" s="8" t="str">
        <f t="shared" si="11"/>
        <v>26-35</v>
      </c>
      <c r="E744" s="10">
        <v>30000</v>
      </c>
      <c r="F744" s="11">
        <v>0</v>
      </c>
      <c r="G744" s="11" t="s">
        <v>1036</v>
      </c>
      <c r="H744">
        <v>31</v>
      </c>
      <c r="I744" t="str">
        <f>VLOOKUP(H744,'Countries Taxonomy'!$A$2:$E$48,2,FALSE)</f>
        <v>Moldova</v>
      </c>
    </row>
    <row r="745" spans="1:9" x14ac:dyDescent="0.2">
      <c r="A745" s="7" t="s">
        <v>757</v>
      </c>
      <c r="B745" s="7" t="s">
        <v>10</v>
      </c>
      <c r="C745" s="8">
        <v>40</v>
      </c>
      <c r="D745" s="8" t="str">
        <f t="shared" si="11"/>
        <v>36-45</v>
      </c>
      <c r="E745" s="10">
        <v>110000</v>
      </c>
      <c r="F745" s="11">
        <v>1</v>
      </c>
      <c r="G745" s="11" t="s">
        <v>1034</v>
      </c>
      <c r="H745">
        <v>27</v>
      </c>
      <c r="I745" t="str">
        <f>VLOOKUP(H745,'Countries Taxonomy'!$A$2:$E$48,2,FALSE)</f>
        <v>Slovakia</v>
      </c>
    </row>
    <row r="746" spans="1:9" x14ac:dyDescent="0.2">
      <c r="A746" s="7" t="s">
        <v>758</v>
      </c>
      <c r="B746" s="7" t="s">
        <v>10</v>
      </c>
      <c r="C746" s="8">
        <v>54</v>
      </c>
      <c r="D746" s="8" t="str">
        <f t="shared" si="11"/>
        <v>46-55</v>
      </c>
      <c r="E746" s="10">
        <v>70000</v>
      </c>
      <c r="F746" s="11">
        <v>4</v>
      </c>
      <c r="G746" s="11" t="s">
        <v>1035</v>
      </c>
      <c r="H746">
        <v>13</v>
      </c>
      <c r="I746" t="str">
        <f>VLOOKUP(H746,'Countries Taxonomy'!$A$2:$E$48,2,FALSE)</f>
        <v>Greece</v>
      </c>
    </row>
    <row r="747" spans="1:9" x14ac:dyDescent="0.2">
      <c r="A747" s="7" t="s">
        <v>759</v>
      </c>
      <c r="B747" s="7" t="s">
        <v>13</v>
      </c>
      <c r="C747" s="8">
        <v>33</v>
      </c>
      <c r="D747" s="8" t="str">
        <f t="shared" si="11"/>
        <v>26-35</v>
      </c>
      <c r="E747" s="10">
        <v>60000</v>
      </c>
      <c r="F747" s="11">
        <v>4</v>
      </c>
      <c r="G747" s="11" t="s">
        <v>1038</v>
      </c>
      <c r="H747">
        <v>14</v>
      </c>
      <c r="I747" t="str">
        <f>VLOOKUP(H747,'Countries Taxonomy'!$A$2:$E$48,2,FALSE)</f>
        <v>Bulgaria</v>
      </c>
    </row>
    <row r="748" spans="1:9" x14ac:dyDescent="0.2">
      <c r="A748" s="7" t="s">
        <v>760</v>
      </c>
      <c r="B748" s="7" t="s">
        <v>10</v>
      </c>
      <c r="C748" s="8">
        <v>23</v>
      </c>
      <c r="D748" s="8" t="str">
        <f t="shared" si="11"/>
        <v>18-25</v>
      </c>
      <c r="E748" s="10">
        <v>60000</v>
      </c>
      <c r="F748" s="11">
        <v>2</v>
      </c>
      <c r="G748" s="11" t="s">
        <v>1034</v>
      </c>
      <c r="H748">
        <v>24</v>
      </c>
      <c r="I748" t="str">
        <f>VLOOKUP(H748,'Countries Taxonomy'!$A$2:$E$48,2,FALSE)</f>
        <v>Latvia</v>
      </c>
    </row>
    <row r="749" spans="1:9" x14ac:dyDescent="0.2">
      <c r="A749" s="7" t="s">
        <v>761</v>
      </c>
      <c r="B749" s="7" t="s">
        <v>10</v>
      </c>
      <c r="C749" s="8">
        <v>25</v>
      </c>
      <c r="D749" s="8" t="str">
        <f t="shared" si="11"/>
        <v>18-25</v>
      </c>
      <c r="E749" s="10">
        <v>70000</v>
      </c>
      <c r="F749" s="11">
        <v>1</v>
      </c>
      <c r="G749" s="11" t="s">
        <v>1034</v>
      </c>
      <c r="H749">
        <v>29</v>
      </c>
      <c r="I749" t="str">
        <f>VLOOKUP(H749,'Countries Taxonomy'!$A$2:$E$48,2,FALSE)</f>
        <v>Netherlands</v>
      </c>
    </row>
    <row r="750" spans="1:9" x14ac:dyDescent="0.2">
      <c r="A750" s="7" t="s">
        <v>762</v>
      </c>
      <c r="B750" s="7" t="s">
        <v>10</v>
      </c>
      <c r="C750" s="8">
        <v>42</v>
      </c>
      <c r="D750" s="8" t="str">
        <f t="shared" si="11"/>
        <v>36-45</v>
      </c>
      <c r="E750" s="10">
        <v>130000</v>
      </c>
      <c r="F750" s="11">
        <v>2</v>
      </c>
      <c r="G750" s="11" t="s">
        <v>1038</v>
      </c>
      <c r="H750">
        <v>24</v>
      </c>
      <c r="I750" t="str">
        <f>VLOOKUP(H750,'Countries Taxonomy'!$A$2:$E$48,2,FALSE)</f>
        <v>Latvia</v>
      </c>
    </row>
    <row r="751" spans="1:9" x14ac:dyDescent="0.2">
      <c r="A751" s="7" t="s">
        <v>763</v>
      </c>
      <c r="B751" s="7" t="s">
        <v>13</v>
      </c>
      <c r="C751" s="8">
        <v>35</v>
      </c>
      <c r="D751" s="8" t="str">
        <f t="shared" si="11"/>
        <v>26-35</v>
      </c>
      <c r="E751" s="10">
        <v>70000</v>
      </c>
      <c r="F751" s="11">
        <v>2</v>
      </c>
      <c r="G751" s="11" t="s">
        <v>1035</v>
      </c>
      <c r="H751">
        <v>8</v>
      </c>
      <c r="I751" t="str">
        <f>VLOOKUP(H751,'Countries Taxonomy'!$A$2:$E$48,2,FALSE)</f>
        <v>Poland</v>
      </c>
    </row>
    <row r="752" spans="1:9" x14ac:dyDescent="0.2">
      <c r="A752" s="7" t="s">
        <v>764</v>
      </c>
      <c r="B752" s="7" t="s">
        <v>13</v>
      </c>
      <c r="C752" s="8">
        <v>42</v>
      </c>
      <c r="D752" s="8" t="str">
        <f t="shared" si="11"/>
        <v>36-45</v>
      </c>
      <c r="E752" s="10">
        <v>30000</v>
      </c>
      <c r="F752" s="11">
        <v>2</v>
      </c>
      <c r="G752" s="11" t="s">
        <v>1036</v>
      </c>
      <c r="H752">
        <v>43</v>
      </c>
      <c r="I752" t="str">
        <f>VLOOKUP(H752,'Countries Taxonomy'!$A$2:$E$48,2,FALSE)</f>
        <v>Guernsey</v>
      </c>
    </row>
    <row r="753" spans="1:9" x14ac:dyDescent="0.2">
      <c r="A753" s="7" t="s">
        <v>765</v>
      </c>
      <c r="B753" s="7" t="s">
        <v>10</v>
      </c>
      <c r="C753" s="8">
        <v>29</v>
      </c>
      <c r="D753" s="8" t="str">
        <f t="shared" si="11"/>
        <v>26-35</v>
      </c>
      <c r="E753" s="10">
        <v>60000</v>
      </c>
      <c r="F753" s="11">
        <v>1</v>
      </c>
      <c r="G753" s="11" t="s">
        <v>1038</v>
      </c>
      <c r="H753">
        <v>26</v>
      </c>
      <c r="I753" t="str">
        <f>VLOOKUP(H753,'Countries Taxonomy'!$A$2:$E$48,2,FALSE)</f>
        <v>Bosnia and Herzegovina</v>
      </c>
    </row>
    <row r="754" spans="1:9" x14ac:dyDescent="0.2">
      <c r="A754" s="7" t="s">
        <v>766</v>
      </c>
      <c r="B754" s="7" t="s">
        <v>13</v>
      </c>
      <c r="C754" s="8">
        <v>32</v>
      </c>
      <c r="D754" s="8" t="str">
        <f t="shared" si="11"/>
        <v>26-35</v>
      </c>
      <c r="E754" s="10">
        <v>60000</v>
      </c>
      <c r="F754" s="11">
        <v>0</v>
      </c>
      <c r="G754" s="11" t="s">
        <v>1035</v>
      </c>
      <c r="H754">
        <v>46</v>
      </c>
      <c r="I754" t="str">
        <f>VLOOKUP(H754,'Countries Taxonomy'!$A$2:$E$48,2,FALSE)</f>
        <v>Monaco</v>
      </c>
    </row>
    <row r="755" spans="1:9" x14ac:dyDescent="0.2">
      <c r="A755" s="7" t="s">
        <v>767</v>
      </c>
      <c r="B755" s="7" t="s">
        <v>13</v>
      </c>
      <c r="C755" s="8">
        <v>43</v>
      </c>
      <c r="D755" s="8" t="str">
        <f t="shared" si="11"/>
        <v>36-45</v>
      </c>
      <c r="E755" s="10">
        <v>40000</v>
      </c>
      <c r="F755" s="11">
        <v>0</v>
      </c>
      <c r="G755" s="11" t="s">
        <v>1035</v>
      </c>
      <c r="H755">
        <v>39</v>
      </c>
      <c r="I755" t="str">
        <f>VLOOKUP(H755,'Countries Taxonomy'!$A$2:$E$48,2,FALSE)</f>
        <v>Faroe Is.</v>
      </c>
    </row>
    <row r="756" spans="1:9" x14ac:dyDescent="0.2">
      <c r="A756" s="7" t="s">
        <v>768</v>
      </c>
      <c r="B756" s="7" t="s">
        <v>13</v>
      </c>
      <c r="C756" s="8">
        <v>58</v>
      </c>
      <c r="D756" s="8" t="str">
        <f t="shared" si="11"/>
        <v>56-65</v>
      </c>
      <c r="E756" s="10">
        <v>40000</v>
      </c>
      <c r="F756" s="11">
        <v>4</v>
      </c>
      <c r="G756" s="11" t="s">
        <v>1036</v>
      </c>
      <c r="H756">
        <v>1</v>
      </c>
      <c r="I756" t="str">
        <f>VLOOKUP(H756,'Countries Taxonomy'!$A$2:$E$48,2,FALSE)</f>
        <v>Ukraine</v>
      </c>
    </row>
    <row r="757" spans="1:9" x14ac:dyDescent="0.2">
      <c r="A757" s="7" t="s">
        <v>769</v>
      </c>
      <c r="B757" s="7" t="s">
        <v>13</v>
      </c>
      <c r="C757" s="8">
        <v>62</v>
      </c>
      <c r="D757" s="8" t="str">
        <f t="shared" si="11"/>
        <v>56-65</v>
      </c>
      <c r="E757" s="10">
        <v>60000</v>
      </c>
      <c r="F757" s="11">
        <v>3</v>
      </c>
      <c r="G757" s="11" t="s">
        <v>1036</v>
      </c>
      <c r="H757">
        <v>37</v>
      </c>
      <c r="I757" t="str">
        <f>VLOOKUP(H757,'Countries Taxonomy'!$A$2:$E$48,2,FALSE)</f>
        <v>Cyprus</v>
      </c>
    </row>
    <row r="758" spans="1:9" x14ac:dyDescent="0.2">
      <c r="A758" s="7" t="s">
        <v>770</v>
      </c>
      <c r="B758" s="7" t="s">
        <v>13</v>
      </c>
      <c r="C758" s="8">
        <v>43</v>
      </c>
      <c r="D758" s="8" t="str">
        <f t="shared" si="11"/>
        <v>36-45</v>
      </c>
      <c r="E758" s="10">
        <v>40000</v>
      </c>
      <c r="F758" s="11">
        <v>1</v>
      </c>
      <c r="G758" s="11" t="s">
        <v>1034</v>
      </c>
      <c r="H758">
        <v>13</v>
      </c>
      <c r="I758" t="str">
        <f>VLOOKUP(H758,'Countries Taxonomy'!$A$2:$E$48,2,FALSE)</f>
        <v>Greece</v>
      </c>
    </row>
    <row r="759" spans="1:9" x14ac:dyDescent="0.2">
      <c r="A759" s="7" t="s">
        <v>771</v>
      </c>
      <c r="B759" s="7" t="s">
        <v>10</v>
      </c>
      <c r="C759" s="8">
        <v>64</v>
      </c>
      <c r="D759" s="8" t="str">
        <f t="shared" si="11"/>
        <v>56-65</v>
      </c>
      <c r="E759" s="10">
        <v>30000</v>
      </c>
      <c r="F759" s="11">
        <v>1</v>
      </c>
      <c r="G759" s="11" t="s">
        <v>1036</v>
      </c>
      <c r="H759">
        <v>8</v>
      </c>
      <c r="I759" t="str">
        <f>VLOOKUP(H759,'Countries Taxonomy'!$A$2:$E$48,2,FALSE)</f>
        <v>Poland</v>
      </c>
    </row>
    <row r="760" spans="1:9" x14ac:dyDescent="0.2">
      <c r="A760" s="7" t="s">
        <v>772</v>
      </c>
      <c r="B760" s="7" t="s">
        <v>10</v>
      </c>
      <c r="C760" s="8">
        <v>49</v>
      </c>
      <c r="D760" s="8" t="str">
        <f t="shared" si="11"/>
        <v>46-55</v>
      </c>
      <c r="E760" s="10">
        <v>80000</v>
      </c>
      <c r="F760" s="11">
        <v>5</v>
      </c>
      <c r="G760" s="11" t="s">
        <v>1038</v>
      </c>
      <c r="H760">
        <v>26</v>
      </c>
      <c r="I760" t="str">
        <f>VLOOKUP(H760,'Countries Taxonomy'!$A$2:$E$48,2,FALSE)</f>
        <v>Bosnia and Herzegovina</v>
      </c>
    </row>
    <row r="761" spans="1:9" x14ac:dyDescent="0.2">
      <c r="A761" s="7" t="s">
        <v>773</v>
      </c>
      <c r="B761" s="7" t="s">
        <v>10</v>
      </c>
      <c r="C761" s="8">
        <v>27</v>
      </c>
      <c r="D761" s="8" t="str">
        <f t="shared" si="11"/>
        <v>26-35</v>
      </c>
      <c r="E761" s="10">
        <v>60000</v>
      </c>
      <c r="F761" s="11">
        <v>3</v>
      </c>
      <c r="G761" s="11" t="s">
        <v>1038</v>
      </c>
      <c r="H761">
        <v>14</v>
      </c>
      <c r="I761" t="str">
        <f>VLOOKUP(H761,'Countries Taxonomy'!$A$2:$E$48,2,FALSE)</f>
        <v>Bulgaria</v>
      </c>
    </row>
    <row r="762" spans="1:9" x14ac:dyDescent="0.2">
      <c r="A762" s="7" t="s">
        <v>774</v>
      </c>
      <c r="B762" s="7" t="s">
        <v>13</v>
      </c>
      <c r="C762" s="8">
        <v>33</v>
      </c>
      <c r="D762" s="8" t="str">
        <f t="shared" si="11"/>
        <v>26-35</v>
      </c>
      <c r="E762" s="10">
        <v>20000</v>
      </c>
      <c r="F762" s="11">
        <v>3</v>
      </c>
      <c r="G762" s="11" t="s">
        <v>1037</v>
      </c>
      <c r="H762">
        <v>25</v>
      </c>
      <c r="I762" t="str">
        <f>VLOOKUP(H762,'Countries Taxonomy'!$A$2:$E$48,2,FALSE)</f>
        <v>Croatia</v>
      </c>
    </row>
    <row r="763" spans="1:9" x14ac:dyDescent="0.2">
      <c r="A763" s="7" t="s">
        <v>775</v>
      </c>
      <c r="B763" s="7" t="s">
        <v>13</v>
      </c>
      <c r="C763" s="8">
        <v>24</v>
      </c>
      <c r="D763" s="8" t="str">
        <f t="shared" si="11"/>
        <v>18-25</v>
      </c>
      <c r="E763" s="10">
        <v>60000</v>
      </c>
      <c r="F763" s="11">
        <v>5</v>
      </c>
      <c r="G763" s="11" t="s">
        <v>1034</v>
      </c>
      <c r="H763">
        <v>20</v>
      </c>
      <c r="I763" t="str">
        <f>VLOOKUP(H763,'Countries Taxonomy'!$A$2:$E$48,2,FALSE)</f>
        <v>Serbia</v>
      </c>
    </row>
    <row r="764" spans="1:9" x14ac:dyDescent="0.2">
      <c r="A764" s="7" t="s">
        <v>776</v>
      </c>
      <c r="B764" s="7" t="s">
        <v>10</v>
      </c>
      <c r="C764" s="8">
        <v>34</v>
      </c>
      <c r="D764" s="8" t="str">
        <f t="shared" si="11"/>
        <v>26-35</v>
      </c>
      <c r="E764" s="10">
        <v>50000</v>
      </c>
      <c r="F764" s="11">
        <v>2</v>
      </c>
      <c r="G764" s="11" t="s">
        <v>1034</v>
      </c>
      <c r="H764">
        <v>46</v>
      </c>
      <c r="I764" t="str">
        <f>VLOOKUP(H764,'Countries Taxonomy'!$A$2:$E$48,2,FALSE)</f>
        <v>Monaco</v>
      </c>
    </row>
    <row r="765" spans="1:9" x14ac:dyDescent="0.2">
      <c r="A765" s="7" t="s">
        <v>777</v>
      </c>
      <c r="B765" s="7" t="s">
        <v>13</v>
      </c>
      <c r="C765" s="8">
        <v>40</v>
      </c>
      <c r="D765" s="8" t="str">
        <f t="shared" si="11"/>
        <v>36-45</v>
      </c>
      <c r="E765" s="10">
        <v>50000</v>
      </c>
      <c r="F765" s="11">
        <v>1</v>
      </c>
      <c r="G765" s="11" t="s">
        <v>1038</v>
      </c>
      <c r="H765">
        <v>38</v>
      </c>
      <c r="I765" t="str">
        <f>VLOOKUP(H765,'Countries Taxonomy'!$A$2:$E$48,2,FALSE)</f>
        <v>Luxembourg</v>
      </c>
    </row>
    <row r="766" spans="1:9" x14ac:dyDescent="0.2">
      <c r="A766" s="7" t="s">
        <v>778</v>
      </c>
      <c r="B766" s="7" t="s">
        <v>10</v>
      </c>
      <c r="C766" s="8">
        <v>43</v>
      </c>
      <c r="D766" s="8" t="str">
        <f t="shared" si="11"/>
        <v>36-45</v>
      </c>
      <c r="E766" s="10">
        <v>60000</v>
      </c>
      <c r="F766" s="11">
        <v>0</v>
      </c>
      <c r="G766" s="11" t="s">
        <v>1035</v>
      </c>
      <c r="H766">
        <v>46</v>
      </c>
      <c r="I766" t="str">
        <f>VLOOKUP(H766,'Countries Taxonomy'!$A$2:$E$48,2,FALSE)</f>
        <v>Monaco</v>
      </c>
    </row>
    <row r="767" spans="1:9" x14ac:dyDescent="0.2">
      <c r="A767" s="7" t="s">
        <v>779</v>
      </c>
      <c r="B767" s="7" t="s">
        <v>10</v>
      </c>
      <c r="C767" s="8">
        <v>38</v>
      </c>
      <c r="D767" s="8" t="str">
        <f t="shared" si="11"/>
        <v>36-45</v>
      </c>
      <c r="E767" s="10">
        <v>70000</v>
      </c>
      <c r="F767" s="11">
        <v>0</v>
      </c>
      <c r="G767" s="11" t="s">
        <v>1035</v>
      </c>
      <c r="H767">
        <v>20</v>
      </c>
      <c r="I767" t="str">
        <f>VLOOKUP(H767,'Countries Taxonomy'!$A$2:$E$48,2,FALSE)</f>
        <v>Serbia</v>
      </c>
    </row>
    <row r="768" spans="1:9" x14ac:dyDescent="0.2">
      <c r="A768" s="7" t="s">
        <v>780</v>
      </c>
      <c r="B768" s="7" t="s">
        <v>10</v>
      </c>
      <c r="C768" s="8">
        <v>39</v>
      </c>
      <c r="D768" s="8" t="str">
        <f t="shared" si="11"/>
        <v>36-45</v>
      </c>
      <c r="E768" s="10">
        <v>50000</v>
      </c>
      <c r="F768" s="11">
        <v>4</v>
      </c>
      <c r="G768" s="11" t="s">
        <v>1034</v>
      </c>
      <c r="H768">
        <v>28</v>
      </c>
      <c r="I768" t="str">
        <f>VLOOKUP(H768,'Countries Taxonomy'!$A$2:$E$48,2,FALSE)</f>
        <v>Estonia</v>
      </c>
    </row>
    <row r="769" spans="1:9" x14ac:dyDescent="0.2">
      <c r="A769" s="7" t="s">
        <v>781</v>
      </c>
      <c r="B769" s="7" t="s">
        <v>13</v>
      </c>
      <c r="C769" s="8">
        <v>24</v>
      </c>
      <c r="D769" s="8" t="str">
        <f t="shared" si="11"/>
        <v>18-25</v>
      </c>
      <c r="E769" s="10">
        <v>60000</v>
      </c>
      <c r="F769" s="11">
        <v>2</v>
      </c>
      <c r="G769" s="11" t="s">
        <v>1035</v>
      </c>
      <c r="H769">
        <v>25</v>
      </c>
      <c r="I769" t="str">
        <f>VLOOKUP(H769,'Countries Taxonomy'!$A$2:$E$48,2,FALSE)</f>
        <v>Croatia</v>
      </c>
    </row>
    <row r="770" spans="1:9" x14ac:dyDescent="0.2">
      <c r="A770" s="7" t="s">
        <v>782</v>
      </c>
      <c r="B770" s="7" t="s">
        <v>13</v>
      </c>
      <c r="C770" s="8">
        <v>31</v>
      </c>
      <c r="D770" s="8" t="str">
        <f t="shared" si="11"/>
        <v>26-35</v>
      </c>
      <c r="E770" s="10">
        <v>120000</v>
      </c>
      <c r="F770" s="11">
        <v>1</v>
      </c>
      <c r="G770" s="11" t="s">
        <v>1036</v>
      </c>
      <c r="H770">
        <v>28</v>
      </c>
      <c r="I770" t="str">
        <f>VLOOKUP(H770,'Countries Taxonomy'!$A$2:$E$48,2,FALSE)</f>
        <v>Estonia</v>
      </c>
    </row>
    <row r="771" spans="1:9" x14ac:dyDescent="0.2">
      <c r="A771" s="7" t="s">
        <v>783</v>
      </c>
      <c r="B771" s="7" t="s">
        <v>10</v>
      </c>
      <c r="C771" s="8">
        <v>32</v>
      </c>
      <c r="D771" s="8" t="str">
        <f t="shared" ref="D771:D834" si="12">IF(C771&gt;55,"56-65",IF(C771&gt;45,"46-55",IF(C771&gt;35,"36-45",IF(C771&gt;25,"26-35",IF(C771&gt;=18,"18-25","Invalid")))))</f>
        <v>26-35</v>
      </c>
      <c r="E771" s="10">
        <v>100000</v>
      </c>
      <c r="F771" s="11">
        <v>4</v>
      </c>
      <c r="G771" s="11" t="s">
        <v>1034</v>
      </c>
      <c r="H771">
        <v>44</v>
      </c>
      <c r="I771" t="str">
        <f>VLOOKUP(H771,'Countries Taxonomy'!$A$2:$E$48,2,FALSE)</f>
        <v>San Marino</v>
      </c>
    </row>
    <row r="772" spans="1:9" x14ac:dyDescent="0.2">
      <c r="A772" s="7" t="s">
        <v>784</v>
      </c>
      <c r="B772" s="7" t="s">
        <v>10</v>
      </c>
      <c r="C772" s="8">
        <v>24</v>
      </c>
      <c r="D772" s="8" t="str">
        <f t="shared" si="12"/>
        <v>18-25</v>
      </c>
      <c r="E772" s="10">
        <v>60000</v>
      </c>
      <c r="F772" s="11">
        <v>1</v>
      </c>
      <c r="G772" s="11" t="s">
        <v>1038</v>
      </c>
      <c r="H772">
        <v>2</v>
      </c>
      <c r="I772" t="str">
        <f>VLOOKUP(H772,'Countries Taxonomy'!$A$2:$E$48,2,FALSE)</f>
        <v>France</v>
      </c>
    </row>
    <row r="773" spans="1:9" x14ac:dyDescent="0.2">
      <c r="A773" s="7" t="s">
        <v>785</v>
      </c>
      <c r="B773" s="7" t="s">
        <v>10</v>
      </c>
      <c r="C773" s="8">
        <v>26</v>
      </c>
      <c r="D773" s="8" t="str">
        <f t="shared" si="12"/>
        <v>26-35</v>
      </c>
      <c r="E773" s="10">
        <v>80000</v>
      </c>
      <c r="F773" s="11">
        <v>1</v>
      </c>
      <c r="G773" s="11" t="s">
        <v>1035</v>
      </c>
      <c r="H773">
        <v>5</v>
      </c>
      <c r="I773" t="str">
        <f>VLOOKUP(H773,'Countries Taxonomy'!$A$2:$E$48,2,FALSE)</f>
        <v>Germany</v>
      </c>
    </row>
    <row r="774" spans="1:9" x14ac:dyDescent="0.2">
      <c r="A774" s="7" t="s">
        <v>786</v>
      </c>
      <c r="B774" s="7" t="s">
        <v>10</v>
      </c>
      <c r="C774" s="8">
        <v>25</v>
      </c>
      <c r="D774" s="8" t="str">
        <f t="shared" si="12"/>
        <v>18-25</v>
      </c>
      <c r="E774" s="10">
        <v>60000</v>
      </c>
      <c r="F774" s="11">
        <v>4</v>
      </c>
      <c r="G774" s="11" t="s">
        <v>1038</v>
      </c>
      <c r="H774">
        <v>19</v>
      </c>
      <c r="I774" t="str">
        <f>VLOOKUP(H774,'Countries Taxonomy'!$A$2:$E$48,2,FALSE)</f>
        <v>Hungary</v>
      </c>
    </row>
    <row r="775" spans="1:9" x14ac:dyDescent="0.2">
      <c r="A775" s="7" t="s">
        <v>787</v>
      </c>
      <c r="B775" s="7" t="s">
        <v>13</v>
      </c>
      <c r="C775" s="8">
        <v>40</v>
      </c>
      <c r="D775" s="8" t="str">
        <f t="shared" si="12"/>
        <v>36-45</v>
      </c>
      <c r="E775" s="10">
        <v>60000</v>
      </c>
      <c r="F775" s="11">
        <v>1</v>
      </c>
      <c r="G775" s="11" t="s">
        <v>1038</v>
      </c>
      <c r="H775">
        <v>6</v>
      </c>
      <c r="I775" t="str">
        <f>VLOOKUP(H775,'Countries Taxonomy'!$A$2:$E$48,2,FALSE)</f>
        <v>Finland</v>
      </c>
    </row>
    <row r="776" spans="1:9" x14ac:dyDescent="0.2">
      <c r="A776" s="7" t="s">
        <v>788</v>
      </c>
      <c r="B776" s="7" t="s">
        <v>13</v>
      </c>
      <c r="C776" s="8">
        <v>46</v>
      </c>
      <c r="D776" s="8" t="str">
        <f t="shared" si="12"/>
        <v>46-55</v>
      </c>
      <c r="E776" s="10">
        <v>80000</v>
      </c>
      <c r="F776" s="11">
        <v>3</v>
      </c>
      <c r="G776" s="11" t="s">
        <v>1038</v>
      </c>
      <c r="H776">
        <v>40</v>
      </c>
      <c r="I776" t="str">
        <f>VLOOKUP(H776,'Countries Taxonomy'!$A$2:$E$48,2,FALSE)</f>
        <v>Andorra</v>
      </c>
    </row>
    <row r="777" spans="1:9" x14ac:dyDescent="0.2">
      <c r="A777" s="7" t="s">
        <v>789</v>
      </c>
      <c r="B777" s="7" t="s">
        <v>10</v>
      </c>
      <c r="C777" s="8">
        <v>35</v>
      </c>
      <c r="D777" s="8" t="str">
        <f t="shared" si="12"/>
        <v>26-35</v>
      </c>
      <c r="E777" s="10">
        <v>70000</v>
      </c>
      <c r="F777" s="11">
        <v>2</v>
      </c>
      <c r="G777" s="11" t="s">
        <v>1037</v>
      </c>
      <c r="H777">
        <v>14</v>
      </c>
      <c r="I777" t="str">
        <f>VLOOKUP(H777,'Countries Taxonomy'!$A$2:$E$48,2,FALSE)</f>
        <v>Bulgaria</v>
      </c>
    </row>
    <row r="778" spans="1:9" x14ac:dyDescent="0.2">
      <c r="A778" s="7" t="s">
        <v>790</v>
      </c>
      <c r="B778" s="7" t="s">
        <v>10</v>
      </c>
      <c r="C778" s="8">
        <v>48</v>
      </c>
      <c r="D778" s="8" t="str">
        <f t="shared" si="12"/>
        <v>46-55</v>
      </c>
      <c r="E778" s="10">
        <v>70000</v>
      </c>
      <c r="F778" s="11">
        <v>2</v>
      </c>
      <c r="G778" s="11" t="s">
        <v>1034</v>
      </c>
      <c r="H778">
        <v>3</v>
      </c>
      <c r="I778" t="str">
        <f>VLOOKUP(H778,'Countries Taxonomy'!$A$2:$E$48,2,FALSE)</f>
        <v>Spain</v>
      </c>
    </row>
    <row r="779" spans="1:9" x14ac:dyDescent="0.2">
      <c r="A779" s="7" t="s">
        <v>791</v>
      </c>
      <c r="B779" s="7" t="s">
        <v>13</v>
      </c>
      <c r="C779" s="8">
        <v>47</v>
      </c>
      <c r="D779" s="8" t="str">
        <f t="shared" si="12"/>
        <v>46-55</v>
      </c>
      <c r="E779" s="10">
        <v>40000</v>
      </c>
      <c r="F779" s="11">
        <v>0</v>
      </c>
      <c r="G779" s="11" t="s">
        <v>1036</v>
      </c>
      <c r="H779">
        <v>38</v>
      </c>
      <c r="I779" t="str">
        <f>VLOOKUP(H779,'Countries Taxonomy'!$A$2:$E$48,2,FALSE)</f>
        <v>Luxembourg</v>
      </c>
    </row>
    <row r="780" spans="1:9" x14ac:dyDescent="0.2">
      <c r="A780" s="7" t="s">
        <v>792</v>
      </c>
      <c r="B780" s="7" t="s">
        <v>13</v>
      </c>
      <c r="C780" s="8">
        <v>56</v>
      </c>
      <c r="D780" s="8" t="str">
        <f t="shared" si="12"/>
        <v>56-65</v>
      </c>
      <c r="E780" s="10">
        <v>90000</v>
      </c>
      <c r="F780" s="11">
        <v>5</v>
      </c>
      <c r="G780" s="11" t="s">
        <v>1035</v>
      </c>
      <c r="H780">
        <v>7</v>
      </c>
      <c r="I780" t="str">
        <f>VLOOKUP(H780,'Countries Taxonomy'!$A$2:$E$48,2,FALSE)</f>
        <v>Norway</v>
      </c>
    </row>
    <row r="781" spans="1:9" x14ac:dyDescent="0.2">
      <c r="A781" s="7" t="s">
        <v>793</v>
      </c>
      <c r="B781" s="7" t="s">
        <v>10</v>
      </c>
      <c r="C781" s="8">
        <v>52</v>
      </c>
      <c r="D781" s="8" t="str">
        <f t="shared" si="12"/>
        <v>46-55</v>
      </c>
      <c r="E781" s="10">
        <v>80000</v>
      </c>
      <c r="F781" s="11">
        <v>3</v>
      </c>
      <c r="G781" s="11" t="s">
        <v>1035</v>
      </c>
      <c r="H781">
        <v>24</v>
      </c>
      <c r="I781" t="str">
        <f>VLOOKUP(H781,'Countries Taxonomy'!$A$2:$E$48,2,FALSE)</f>
        <v>Latvia</v>
      </c>
    </row>
    <row r="782" spans="1:9" x14ac:dyDescent="0.2">
      <c r="A782" s="7" t="s">
        <v>794</v>
      </c>
      <c r="B782" s="7" t="s">
        <v>10</v>
      </c>
      <c r="C782" s="8">
        <v>35</v>
      </c>
      <c r="D782" s="8" t="str">
        <f t="shared" si="12"/>
        <v>26-35</v>
      </c>
      <c r="E782" s="10">
        <v>60000</v>
      </c>
      <c r="F782" s="11">
        <v>2</v>
      </c>
      <c r="G782" s="11" t="s">
        <v>1035</v>
      </c>
      <c r="H782">
        <v>37</v>
      </c>
      <c r="I782" t="str">
        <f>VLOOKUP(H782,'Countries Taxonomy'!$A$2:$E$48,2,FALSE)</f>
        <v>Cyprus</v>
      </c>
    </row>
    <row r="783" spans="1:9" x14ac:dyDescent="0.2">
      <c r="A783" s="7" t="s">
        <v>795</v>
      </c>
      <c r="B783" s="7" t="s">
        <v>10</v>
      </c>
      <c r="C783" s="8">
        <v>59</v>
      </c>
      <c r="D783" s="8" t="str">
        <f t="shared" si="12"/>
        <v>56-65</v>
      </c>
      <c r="E783" s="10">
        <v>80000</v>
      </c>
      <c r="F783" s="11">
        <v>4</v>
      </c>
      <c r="G783" s="11" t="s">
        <v>1034</v>
      </c>
      <c r="H783">
        <v>25</v>
      </c>
      <c r="I783" t="str">
        <f>VLOOKUP(H783,'Countries Taxonomy'!$A$2:$E$48,2,FALSE)</f>
        <v>Croatia</v>
      </c>
    </row>
    <row r="784" spans="1:9" x14ac:dyDescent="0.2">
      <c r="A784" s="7" t="s">
        <v>796</v>
      </c>
      <c r="B784" s="7" t="s">
        <v>13</v>
      </c>
      <c r="C784" s="8">
        <v>56</v>
      </c>
      <c r="D784" s="8" t="str">
        <f t="shared" si="12"/>
        <v>56-65</v>
      </c>
      <c r="E784" s="10">
        <v>70000</v>
      </c>
      <c r="F784" s="11">
        <v>4</v>
      </c>
      <c r="G784" s="11" t="s">
        <v>1034</v>
      </c>
      <c r="H784">
        <v>29</v>
      </c>
      <c r="I784" t="str">
        <f>VLOOKUP(H784,'Countries Taxonomy'!$A$2:$E$48,2,FALSE)</f>
        <v>Netherlands</v>
      </c>
    </row>
    <row r="785" spans="1:9" x14ac:dyDescent="0.2">
      <c r="A785" s="7" t="s">
        <v>797</v>
      </c>
      <c r="B785" s="7" t="s">
        <v>13</v>
      </c>
      <c r="C785" s="8">
        <v>34</v>
      </c>
      <c r="D785" s="8" t="str">
        <f t="shared" si="12"/>
        <v>26-35</v>
      </c>
      <c r="E785" s="10">
        <v>60000</v>
      </c>
      <c r="F785" s="11">
        <v>4</v>
      </c>
      <c r="G785" s="11" t="s">
        <v>1034</v>
      </c>
      <c r="H785">
        <v>47</v>
      </c>
      <c r="I785" t="str">
        <f>VLOOKUP(H785,'Countries Taxonomy'!$A$2:$E$48,2,FALSE)</f>
        <v>Vatican City</v>
      </c>
    </row>
    <row r="786" spans="1:9" x14ac:dyDescent="0.2">
      <c r="A786" s="7" t="s">
        <v>798</v>
      </c>
      <c r="B786" s="7" t="s">
        <v>13</v>
      </c>
      <c r="C786" s="8">
        <v>31</v>
      </c>
      <c r="D786" s="8" t="str">
        <f t="shared" si="12"/>
        <v>26-35</v>
      </c>
      <c r="E786" s="10">
        <v>10000</v>
      </c>
      <c r="F786" s="11">
        <v>2</v>
      </c>
      <c r="G786" s="11" t="s">
        <v>1036</v>
      </c>
      <c r="H786">
        <v>46</v>
      </c>
      <c r="I786" t="str">
        <f>VLOOKUP(H786,'Countries Taxonomy'!$A$2:$E$48,2,FALSE)</f>
        <v>Monaco</v>
      </c>
    </row>
    <row r="787" spans="1:9" x14ac:dyDescent="0.2">
      <c r="A787" s="7" t="s">
        <v>799</v>
      </c>
      <c r="B787" s="7" t="s">
        <v>10</v>
      </c>
      <c r="C787" s="8">
        <v>48</v>
      </c>
      <c r="D787" s="8" t="str">
        <f t="shared" si="12"/>
        <v>46-55</v>
      </c>
      <c r="E787" s="10">
        <v>40000</v>
      </c>
      <c r="F787" s="11">
        <v>0</v>
      </c>
      <c r="G787" s="11" t="s">
        <v>1036</v>
      </c>
      <c r="H787">
        <v>15</v>
      </c>
      <c r="I787" t="str">
        <f>VLOOKUP(H787,'Countries Taxonomy'!$A$2:$E$48,2,FALSE)</f>
        <v>Iceland</v>
      </c>
    </row>
    <row r="788" spans="1:9" x14ac:dyDescent="0.2">
      <c r="A788" s="7" t="s">
        <v>800</v>
      </c>
      <c r="B788" s="7" t="s">
        <v>10</v>
      </c>
      <c r="C788" s="8">
        <v>41</v>
      </c>
      <c r="D788" s="8" t="str">
        <f t="shared" si="12"/>
        <v>36-45</v>
      </c>
      <c r="E788" s="10">
        <v>50000</v>
      </c>
      <c r="F788" s="11">
        <v>1</v>
      </c>
      <c r="G788" s="11" t="s">
        <v>1034</v>
      </c>
      <c r="H788">
        <v>29</v>
      </c>
      <c r="I788" t="str">
        <f>VLOOKUP(H788,'Countries Taxonomy'!$A$2:$E$48,2,FALSE)</f>
        <v>Netherlands</v>
      </c>
    </row>
    <row r="789" spans="1:9" x14ac:dyDescent="0.2">
      <c r="A789" s="7" t="s">
        <v>801</v>
      </c>
      <c r="B789" s="7" t="s">
        <v>13</v>
      </c>
      <c r="C789" s="8">
        <v>52</v>
      </c>
      <c r="D789" s="8" t="str">
        <f t="shared" si="12"/>
        <v>46-55</v>
      </c>
      <c r="E789" s="10">
        <v>70000</v>
      </c>
      <c r="F789" s="11">
        <v>2</v>
      </c>
      <c r="G789" s="11" t="s">
        <v>1034</v>
      </c>
      <c r="H789">
        <v>14</v>
      </c>
      <c r="I789" t="str">
        <f>VLOOKUP(H789,'Countries Taxonomy'!$A$2:$E$48,2,FALSE)</f>
        <v>Bulgaria</v>
      </c>
    </row>
    <row r="790" spans="1:9" x14ac:dyDescent="0.2">
      <c r="A790" s="7" t="s">
        <v>802</v>
      </c>
      <c r="B790" s="7" t="s">
        <v>13</v>
      </c>
      <c r="C790" s="8">
        <v>61</v>
      </c>
      <c r="D790" s="8" t="str">
        <f t="shared" si="12"/>
        <v>56-65</v>
      </c>
      <c r="E790" s="10">
        <v>20000</v>
      </c>
      <c r="F790" s="11">
        <v>2</v>
      </c>
      <c r="G790" s="11" t="s">
        <v>1037</v>
      </c>
      <c r="H790">
        <v>17</v>
      </c>
      <c r="I790" t="str">
        <f>VLOOKUP(H790,'Countries Taxonomy'!$A$2:$E$48,2,FALSE)</f>
        <v>Czech Republic</v>
      </c>
    </row>
    <row r="791" spans="1:9" x14ac:dyDescent="0.2">
      <c r="A791" s="7" t="s">
        <v>803</v>
      </c>
      <c r="B791" s="7" t="s">
        <v>10</v>
      </c>
      <c r="C791" s="8">
        <v>62</v>
      </c>
      <c r="D791" s="8" t="str">
        <f t="shared" si="12"/>
        <v>56-65</v>
      </c>
      <c r="E791" s="10">
        <v>60000</v>
      </c>
      <c r="F791" s="11">
        <v>2</v>
      </c>
      <c r="G791" s="11" t="s">
        <v>1036</v>
      </c>
      <c r="H791">
        <v>34</v>
      </c>
      <c r="I791" t="str">
        <f>VLOOKUP(H791,'Countries Taxonomy'!$A$2:$E$48,2,FALSE)</f>
        <v>Macedonia</v>
      </c>
    </row>
    <row r="792" spans="1:9" x14ac:dyDescent="0.2">
      <c r="A792" s="7" t="s">
        <v>804</v>
      </c>
      <c r="B792" s="7" t="s">
        <v>13</v>
      </c>
      <c r="C792" s="8">
        <v>51</v>
      </c>
      <c r="D792" s="8" t="str">
        <f t="shared" si="12"/>
        <v>46-55</v>
      </c>
      <c r="E792" s="10">
        <v>80000</v>
      </c>
      <c r="F792" s="11">
        <v>2</v>
      </c>
      <c r="G792" s="11" t="s">
        <v>1037</v>
      </c>
      <c r="H792">
        <v>37</v>
      </c>
      <c r="I792" t="str">
        <f>VLOOKUP(H792,'Countries Taxonomy'!$A$2:$E$48,2,FALSE)</f>
        <v>Cyprus</v>
      </c>
    </row>
    <row r="793" spans="1:9" x14ac:dyDescent="0.2">
      <c r="A793" s="7" t="s">
        <v>805</v>
      </c>
      <c r="B793" s="7" t="s">
        <v>13</v>
      </c>
      <c r="C793" s="8">
        <v>20</v>
      </c>
      <c r="D793" s="8" t="str">
        <f t="shared" si="12"/>
        <v>18-25</v>
      </c>
      <c r="E793" s="10">
        <v>40000</v>
      </c>
      <c r="F793" s="11">
        <v>0</v>
      </c>
      <c r="G793" s="11" t="s">
        <v>1036</v>
      </c>
      <c r="H793">
        <v>1</v>
      </c>
      <c r="I793" t="str">
        <f>VLOOKUP(H793,'Countries Taxonomy'!$A$2:$E$48,2,FALSE)</f>
        <v>Ukraine</v>
      </c>
    </row>
    <row r="794" spans="1:9" x14ac:dyDescent="0.2">
      <c r="A794" s="7" t="s">
        <v>806</v>
      </c>
      <c r="B794" s="7" t="s">
        <v>10</v>
      </c>
      <c r="C794" s="8">
        <v>54</v>
      </c>
      <c r="D794" s="8" t="str">
        <f t="shared" si="12"/>
        <v>46-55</v>
      </c>
      <c r="E794" s="10">
        <v>30000</v>
      </c>
      <c r="F794" s="11">
        <v>1</v>
      </c>
      <c r="G794" s="11" t="s">
        <v>1036</v>
      </c>
      <c r="H794">
        <v>38</v>
      </c>
      <c r="I794" t="str">
        <f>VLOOKUP(H794,'Countries Taxonomy'!$A$2:$E$48,2,FALSE)</f>
        <v>Luxembourg</v>
      </c>
    </row>
    <row r="795" spans="1:9" x14ac:dyDescent="0.2">
      <c r="A795" s="7" t="s">
        <v>807</v>
      </c>
      <c r="B795" s="7" t="s">
        <v>13</v>
      </c>
      <c r="C795" s="8">
        <v>60</v>
      </c>
      <c r="D795" s="8" t="str">
        <f t="shared" si="12"/>
        <v>56-65</v>
      </c>
      <c r="E795" s="10">
        <v>30000</v>
      </c>
      <c r="F795" s="11">
        <v>1</v>
      </c>
      <c r="G795" s="11" t="s">
        <v>1036</v>
      </c>
      <c r="H795">
        <v>31</v>
      </c>
      <c r="I795" t="str">
        <f>VLOOKUP(H795,'Countries Taxonomy'!$A$2:$E$48,2,FALSE)</f>
        <v>Moldova</v>
      </c>
    </row>
    <row r="796" spans="1:9" x14ac:dyDescent="0.2">
      <c r="A796" s="7" t="s">
        <v>808</v>
      </c>
      <c r="B796" s="7" t="s">
        <v>10</v>
      </c>
      <c r="C796" s="8">
        <v>57</v>
      </c>
      <c r="D796" s="8" t="str">
        <f t="shared" si="12"/>
        <v>56-65</v>
      </c>
      <c r="E796" s="10">
        <v>50000</v>
      </c>
      <c r="F796" s="11">
        <v>2</v>
      </c>
      <c r="G796" s="11" t="s">
        <v>1038</v>
      </c>
      <c r="H796">
        <v>19</v>
      </c>
      <c r="I796" t="str">
        <f>VLOOKUP(H796,'Countries Taxonomy'!$A$2:$E$48,2,FALSE)</f>
        <v>Hungary</v>
      </c>
    </row>
    <row r="797" spans="1:9" x14ac:dyDescent="0.2">
      <c r="A797" s="7" t="s">
        <v>809</v>
      </c>
      <c r="B797" s="7" t="s">
        <v>10</v>
      </c>
      <c r="C797" s="8">
        <v>43</v>
      </c>
      <c r="D797" s="8" t="str">
        <f t="shared" si="12"/>
        <v>36-45</v>
      </c>
      <c r="E797" s="10">
        <v>60000</v>
      </c>
      <c r="F797" s="11">
        <v>2</v>
      </c>
      <c r="G797" s="11" t="s">
        <v>1036</v>
      </c>
      <c r="H797">
        <v>11</v>
      </c>
      <c r="I797" t="str">
        <f>VLOOKUP(H797,'Countries Taxonomy'!$A$2:$E$48,2,FALSE)</f>
        <v>Romania</v>
      </c>
    </row>
    <row r="798" spans="1:9" x14ac:dyDescent="0.2">
      <c r="A798" s="7" t="s">
        <v>810</v>
      </c>
      <c r="B798" s="7" t="s">
        <v>10</v>
      </c>
      <c r="C798" s="8">
        <v>40</v>
      </c>
      <c r="D798" s="8" t="str">
        <f t="shared" si="12"/>
        <v>36-45</v>
      </c>
      <c r="E798" s="10">
        <v>70000</v>
      </c>
      <c r="F798" s="11">
        <v>5</v>
      </c>
      <c r="G798" s="11" t="s">
        <v>1035</v>
      </c>
      <c r="H798">
        <v>38</v>
      </c>
      <c r="I798" t="str">
        <f>VLOOKUP(H798,'Countries Taxonomy'!$A$2:$E$48,2,FALSE)</f>
        <v>Luxembourg</v>
      </c>
    </row>
    <row r="799" spans="1:9" x14ac:dyDescent="0.2">
      <c r="A799" s="7" t="s">
        <v>811</v>
      </c>
      <c r="B799" s="7" t="s">
        <v>10</v>
      </c>
      <c r="C799" s="8">
        <v>61</v>
      </c>
      <c r="D799" s="8" t="str">
        <f t="shared" si="12"/>
        <v>56-65</v>
      </c>
      <c r="E799" s="10">
        <v>60000</v>
      </c>
      <c r="F799" s="11">
        <v>0</v>
      </c>
      <c r="G799" s="11" t="s">
        <v>1035</v>
      </c>
      <c r="H799">
        <v>40</v>
      </c>
      <c r="I799" t="str">
        <f>VLOOKUP(H799,'Countries Taxonomy'!$A$2:$E$48,2,FALSE)</f>
        <v>Andorra</v>
      </c>
    </row>
    <row r="800" spans="1:9" x14ac:dyDescent="0.2">
      <c r="A800" s="7" t="s">
        <v>812</v>
      </c>
      <c r="B800" s="7" t="s">
        <v>10</v>
      </c>
      <c r="C800" s="8">
        <v>56</v>
      </c>
      <c r="D800" s="8" t="str">
        <f t="shared" si="12"/>
        <v>56-65</v>
      </c>
      <c r="E800" s="10">
        <v>30000</v>
      </c>
      <c r="F800" s="11">
        <v>0</v>
      </c>
      <c r="G800" s="11" t="s">
        <v>1036</v>
      </c>
      <c r="H800">
        <v>36</v>
      </c>
      <c r="I800" t="str">
        <f>VLOOKUP(H800,'Countries Taxonomy'!$A$2:$E$48,2,FALSE)</f>
        <v>Montenegro</v>
      </c>
    </row>
    <row r="801" spans="1:9" x14ac:dyDescent="0.2">
      <c r="A801" s="7" t="s">
        <v>813</v>
      </c>
      <c r="B801" s="7" t="s">
        <v>10</v>
      </c>
      <c r="C801" s="8">
        <v>32</v>
      </c>
      <c r="D801" s="8" t="str">
        <f t="shared" si="12"/>
        <v>26-35</v>
      </c>
      <c r="E801" s="10">
        <v>50000</v>
      </c>
      <c r="F801" s="11">
        <v>1</v>
      </c>
      <c r="G801" s="11" t="s">
        <v>1038</v>
      </c>
      <c r="H801">
        <v>45</v>
      </c>
      <c r="I801" t="str">
        <f>VLOOKUP(H801,'Countries Taxonomy'!$A$2:$E$48,2,FALSE)</f>
        <v>Gibraltar</v>
      </c>
    </row>
    <row r="802" spans="1:9" x14ac:dyDescent="0.2">
      <c r="A802" s="7" t="s">
        <v>814</v>
      </c>
      <c r="B802" s="7" t="s">
        <v>10</v>
      </c>
      <c r="C802" s="8">
        <v>21</v>
      </c>
      <c r="D802" s="8" t="str">
        <f t="shared" si="12"/>
        <v>18-25</v>
      </c>
      <c r="E802" s="10">
        <v>60000</v>
      </c>
      <c r="F802" s="11">
        <v>4</v>
      </c>
      <c r="G802" s="11" t="s">
        <v>1034</v>
      </c>
      <c r="H802">
        <v>12</v>
      </c>
      <c r="I802" t="str">
        <f>VLOOKUP(H802,'Countries Taxonomy'!$A$2:$E$48,2,FALSE)</f>
        <v>Belarus</v>
      </c>
    </row>
    <row r="803" spans="1:9" x14ac:dyDescent="0.2">
      <c r="A803" s="7" t="s">
        <v>815</v>
      </c>
      <c r="B803" s="7" t="s">
        <v>13</v>
      </c>
      <c r="C803" s="8">
        <v>46</v>
      </c>
      <c r="D803" s="8" t="str">
        <f t="shared" si="12"/>
        <v>46-55</v>
      </c>
      <c r="E803" s="10">
        <v>70000</v>
      </c>
      <c r="F803" s="11">
        <v>4</v>
      </c>
      <c r="G803" s="11" t="s">
        <v>1038</v>
      </c>
      <c r="H803">
        <v>41</v>
      </c>
      <c r="I803" t="str">
        <f>VLOOKUP(H803,'Countries Taxonomy'!$A$2:$E$48,2,FALSE)</f>
        <v>Malta</v>
      </c>
    </row>
    <row r="804" spans="1:9" x14ac:dyDescent="0.2">
      <c r="A804" s="7" t="s">
        <v>816</v>
      </c>
      <c r="B804" s="7" t="s">
        <v>10</v>
      </c>
      <c r="C804" s="8">
        <v>39</v>
      </c>
      <c r="D804" s="8" t="str">
        <f t="shared" si="12"/>
        <v>36-45</v>
      </c>
      <c r="E804" s="10">
        <v>40000</v>
      </c>
      <c r="F804" s="11">
        <v>0</v>
      </c>
      <c r="G804" s="11" t="s">
        <v>1035</v>
      </c>
      <c r="H804">
        <v>34</v>
      </c>
      <c r="I804" t="str">
        <f>VLOOKUP(H804,'Countries Taxonomy'!$A$2:$E$48,2,FALSE)</f>
        <v>Macedonia</v>
      </c>
    </row>
    <row r="805" spans="1:9" x14ac:dyDescent="0.2">
      <c r="A805" s="7" t="s">
        <v>817</v>
      </c>
      <c r="B805" s="7" t="s">
        <v>10</v>
      </c>
      <c r="C805" s="8">
        <v>42</v>
      </c>
      <c r="D805" s="8" t="str">
        <f t="shared" si="12"/>
        <v>36-45</v>
      </c>
      <c r="E805" s="10">
        <v>40000</v>
      </c>
      <c r="F805" s="11">
        <v>0</v>
      </c>
      <c r="G805" s="11" t="s">
        <v>1036</v>
      </c>
      <c r="H805">
        <v>39</v>
      </c>
      <c r="I805" t="str">
        <f>VLOOKUP(H805,'Countries Taxonomy'!$A$2:$E$48,2,FALSE)</f>
        <v>Faroe Is.</v>
      </c>
    </row>
    <row r="806" spans="1:9" x14ac:dyDescent="0.2">
      <c r="A806" s="7" t="s">
        <v>818</v>
      </c>
      <c r="B806" s="7" t="s">
        <v>13</v>
      </c>
      <c r="C806" s="8">
        <v>30</v>
      </c>
      <c r="D806" s="8" t="str">
        <f t="shared" si="12"/>
        <v>26-35</v>
      </c>
      <c r="E806" s="10">
        <v>40000</v>
      </c>
      <c r="F806" s="11">
        <v>0</v>
      </c>
      <c r="G806" s="11" t="s">
        <v>1036</v>
      </c>
      <c r="H806">
        <v>9</v>
      </c>
      <c r="I806" t="str">
        <f>VLOOKUP(H806,'Countries Taxonomy'!$A$2:$E$48,2,FALSE)</f>
        <v>Italy</v>
      </c>
    </row>
    <row r="807" spans="1:9" x14ac:dyDescent="0.2">
      <c r="A807" s="7" t="s">
        <v>819</v>
      </c>
      <c r="B807" s="7" t="s">
        <v>13</v>
      </c>
      <c r="C807" s="8">
        <v>35</v>
      </c>
      <c r="D807" s="8" t="str">
        <f t="shared" si="12"/>
        <v>26-35</v>
      </c>
      <c r="E807" s="10">
        <v>40000</v>
      </c>
      <c r="F807" s="11">
        <v>0</v>
      </c>
      <c r="G807" s="11" t="s">
        <v>1036</v>
      </c>
      <c r="H807">
        <v>22</v>
      </c>
      <c r="I807" t="str">
        <f>VLOOKUP(H807,'Countries Taxonomy'!$A$2:$E$48,2,FALSE)</f>
        <v>Ireland</v>
      </c>
    </row>
    <row r="808" spans="1:9" x14ac:dyDescent="0.2">
      <c r="A808" s="7" t="s">
        <v>820</v>
      </c>
      <c r="B808" s="7" t="s">
        <v>13</v>
      </c>
      <c r="C808" s="8">
        <v>50</v>
      </c>
      <c r="D808" s="8" t="str">
        <f t="shared" si="12"/>
        <v>46-55</v>
      </c>
      <c r="E808" s="10">
        <v>10000</v>
      </c>
      <c r="F808" s="11">
        <v>2</v>
      </c>
      <c r="G808" s="11" t="s">
        <v>1036</v>
      </c>
      <c r="H808">
        <v>6</v>
      </c>
      <c r="I808" t="str">
        <f>VLOOKUP(H808,'Countries Taxonomy'!$A$2:$E$48,2,FALSE)</f>
        <v>Finland</v>
      </c>
    </row>
    <row r="809" spans="1:9" x14ac:dyDescent="0.2">
      <c r="A809" s="7" t="s">
        <v>821</v>
      </c>
      <c r="B809" s="7" t="s">
        <v>10</v>
      </c>
      <c r="C809" s="8">
        <v>33</v>
      </c>
      <c r="D809" s="8" t="str">
        <f t="shared" si="12"/>
        <v>26-35</v>
      </c>
      <c r="E809" s="10">
        <v>60000</v>
      </c>
      <c r="F809" s="11">
        <v>0</v>
      </c>
      <c r="G809" s="11" t="s">
        <v>1035</v>
      </c>
      <c r="H809">
        <v>34</v>
      </c>
      <c r="I809" t="str">
        <f>VLOOKUP(H809,'Countries Taxonomy'!$A$2:$E$48,2,FALSE)</f>
        <v>Macedonia</v>
      </c>
    </row>
    <row r="810" spans="1:9" x14ac:dyDescent="0.2">
      <c r="A810" s="7" t="s">
        <v>822</v>
      </c>
      <c r="B810" s="7" t="s">
        <v>13</v>
      </c>
      <c r="C810" s="8">
        <v>62</v>
      </c>
      <c r="D810" s="8" t="str">
        <f t="shared" si="12"/>
        <v>56-65</v>
      </c>
      <c r="E810" s="10">
        <v>30000</v>
      </c>
      <c r="F810" s="11">
        <v>2</v>
      </c>
      <c r="G810" s="11" t="s">
        <v>1036</v>
      </c>
      <c r="H810">
        <v>46</v>
      </c>
      <c r="I810" t="str">
        <f>VLOOKUP(H810,'Countries Taxonomy'!$A$2:$E$48,2,FALSE)</f>
        <v>Monaco</v>
      </c>
    </row>
    <row r="811" spans="1:9" x14ac:dyDescent="0.2">
      <c r="A811" s="7" t="s">
        <v>823</v>
      </c>
      <c r="B811" s="7" t="s">
        <v>10</v>
      </c>
      <c r="C811" s="8">
        <v>59</v>
      </c>
      <c r="D811" s="8" t="str">
        <f t="shared" si="12"/>
        <v>56-65</v>
      </c>
      <c r="E811" s="10">
        <v>40000</v>
      </c>
      <c r="F811" s="11">
        <v>4</v>
      </c>
      <c r="G811" s="11" t="s">
        <v>1036</v>
      </c>
      <c r="H811">
        <v>24</v>
      </c>
      <c r="I811" t="str">
        <f>VLOOKUP(H811,'Countries Taxonomy'!$A$2:$E$48,2,FALSE)</f>
        <v>Latvia</v>
      </c>
    </row>
    <row r="812" spans="1:9" x14ac:dyDescent="0.2">
      <c r="A812" s="7" t="s">
        <v>824</v>
      </c>
      <c r="B812" s="7" t="s">
        <v>10</v>
      </c>
      <c r="C812" s="8">
        <v>61</v>
      </c>
      <c r="D812" s="8" t="str">
        <f t="shared" si="12"/>
        <v>56-65</v>
      </c>
      <c r="E812" s="10">
        <v>70000</v>
      </c>
      <c r="F812" s="11">
        <v>3</v>
      </c>
      <c r="G812" s="11" t="s">
        <v>1038</v>
      </c>
      <c r="H812">
        <v>8</v>
      </c>
      <c r="I812" t="str">
        <f>VLOOKUP(H812,'Countries Taxonomy'!$A$2:$E$48,2,FALSE)</f>
        <v>Poland</v>
      </c>
    </row>
    <row r="813" spans="1:9" x14ac:dyDescent="0.2">
      <c r="A813" s="7" t="s">
        <v>825</v>
      </c>
      <c r="B813" s="7" t="s">
        <v>10</v>
      </c>
      <c r="C813" s="8">
        <v>19</v>
      </c>
      <c r="D813" s="8" t="str">
        <f t="shared" si="12"/>
        <v>18-25</v>
      </c>
      <c r="E813" s="10">
        <v>60000</v>
      </c>
      <c r="F813" s="11">
        <v>0</v>
      </c>
      <c r="G813" s="11" t="s">
        <v>1035</v>
      </c>
      <c r="H813">
        <v>20</v>
      </c>
      <c r="I813" t="str">
        <f>VLOOKUP(H813,'Countries Taxonomy'!$A$2:$E$48,2,FALSE)</f>
        <v>Serbia</v>
      </c>
    </row>
    <row r="814" spans="1:9" x14ac:dyDescent="0.2">
      <c r="A814" s="7" t="s">
        <v>826</v>
      </c>
      <c r="B814" s="7" t="s">
        <v>10</v>
      </c>
      <c r="C814" s="8">
        <v>52</v>
      </c>
      <c r="D814" s="8" t="str">
        <f t="shared" si="12"/>
        <v>46-55</v>
      </c>
      <c r="E814" s="10">
        <v>70000</v>
      </c>
      <c r="F814" s="11">
        <v>4</v>
      </c>
      <c r="G814" s="11" t="s">
        <v>1034</v>
      </c>
      <c r="H814">
        <v>14</v>
      </c>
      <c r="I814" t="str">
        <f>VLOOKUP(H814,'Countries Taxonomy'!$A$2:$E$48,2,FALSE)</f>
        <v>Bulgaria</v>
      </c>
    </row>
    <row r="815" spans="1:9" x14ac:dyDescent="0.2">
      <c r="A815" s="7" t="s">
        <v>827</v>
      </c>
      <c r="B815" s="7" t="s">
        <v>13</v>
      </c>
      <c r="C815" s="8">
        <v>59</v>
      </c>
      <c r="D815" s="8" t="str">
        <f t="shared" si="12"/>
        <v>56-65</v>
      </c>
      <c r="E815" s="10">
        <v>70000</v>
      </c>
      <c r="F815" s="11">
        <v>2</v>
      </c>
      <c r="G815" s="11" t="s">
        <v>1036</v>
      </c>
      <c r="H815">
        <v>19</v>
      </c>
      <c r="I815" t="str">
        <f>VLOOKUP(H815,'Countries Taxonomy'!$A$2:$E$48,2,FALSE)</f>
        <v>Hungary</v>
      </c>
    </row>
    <row r="816" spans="1:9" x14ac:dyDescent="0.2">
      <c r="A816" s="7" t="s">
        <v>828</v>
      </c>
      <c r="B816" s="7" t="s">
        <v>13</v>
      </c>
      <c r="C816" s="8">
        <v>51</v>
      </c>
      <c r="D816" s="8" t="str">
        <f t="shared" si="12"/>
        <v>46-55</v>
      </c>
      <c r="E816" s="10">
        <v>70000</v>
      </c>
      <c r="F816" s="11">
        <v>4</v>
      </c>
      <c r="G816" s="11" t="s">
        <v>1034</v>
      </c>
      <c r="H816">
        <v>4</v>
      </c>
      <c r="I816" t="str">
        <f>VLOOKUP(H816,'Countries Taxonomy'!$A$2:$E$48,2,FALSE)</f>
        <v>Sweden</v>
      </c>
    </row>
    <row r="817" spans="1:9" x14ac:dyDescent="0.2">
      <c r="A817" s="7" t="s">
        <v>829</v>
      </c>
      <c r="B817" s="7" t="s">
        <v>10</v>
      </c>
      <c r="C817" s="8">
        <v>47</v>
      </c>
      <c r="D817" s="8" t="str">
        <f t="shared" si="12"/>
        <v>46-55</v>
      </c>
      <c r="E817" s="10">
        <v>40000</v>
      </c>
      <c r="F817" s="11">
        <v>0</v>
      </c>
      <c r="G817" s="11" t="s">
        <v>1035</v>
      </c>
      <c r="H817">
        <v>37</v>
      </c>
      <c r="I817" t="str">
        <f>VLOOKUP(H817,'Countries Taxonomy'!$A$2:$E$48,2,FALSE)</f>
        <v>Cyprus</v>
      </c>
    </row>
    <row r="818" spans="1:9" x14ac:dyDescent="0.2">
      <c r="A818" s="7" t="s">
        <v>830</v>
      </c>
      <c r="B818" s="7" t="s">
        <v>10</v>
      </c>
      <c r="C818" s="8">
        <v>30</v>
      </c>
      <c r="D818" s="8" t="str">
        <f t="shared" si="12"/>
        <v>26-35</v>
      </c>
      <c r="E818" s="10">
        <v>60000</v>
      </c>
      <c r="F818" s="11">
        <v>3</v>
      </c>
      <c r="G818" s="11" t="s">
        <v>1038</v>
      </c>
      <c r="H818">
        <v>41</v>
      </c>
      <c r="I818" t="str">
        <f>VLOOKUP(H818,'Countries Taxonomy'!$A$2:$E$48,2,FALSE)</f>
        <v>Malta</v>
      </c>
    </row>
    <row r="819" spans="1:9" x14ac:dyDescent="0.2">
      <c r="A819" s="7" t="s">
        <v>831</v>
      </c>
      <c r="B819" s="7" t="s">
        <v>10</v>
      </c>
      <c r="C819" s="8">
        <v>30</v>
      </c>
      <c r="D819" s="8" t="str">
        <f t="shared" si="12"/>
        <v>26-35</v>
      </c>
      <c r="E819" s="10">
        <v>60000</v>
      </c>
      <c r="F819" s="11">
        <v>3</v>
      </c>
      <c r="G819" s="11" t="s">
        <v>1038</v>
      </c>
      <c r="H819">
        <v>44</v>
      </c>
      <c r="I819" t="str">
        <f>VLOOKUP(H819,'Countries Taxonomy'!$A$2:$E$48,2,FALSE)</f>
        <v>San Marino</v>
      </c>
    </row>
    <row r="820" spans="1:9" x14ac:dyDescent="0.2">
      <c r="A820" s="7" t="s">
        <v>832</v>
      </c>
      <c r="B820" s="7" t="s">
        <v>13</v>
      </c>
      <c r="C820" s="8">
        <v>35</v>
      </c>
      <c r="D820" s="8" t="str">
        <f t="shared" si="12"/>
        <v>26-35</v>
      </c>
      <c r="E820" s="10">
        <v>40000</v>
      </c>
      <c r="F820" s="11">
        <v>0</v>
      </c>
      <c r="G820" s="11" t="s">
        <v>1035</v>
      </c>
      <c r="H820">
        <v>18</v>
      </c>
      <c r="I820" t="str">
        <f>VLOOKUP(H820,'Countries Taxonomy'!$A$2:$E$48,2,FALSE)</f>
        <v>Denmark</v>
      </c>
    </row>
    <row r="821" spans="1:9" x14ac:dyDescent="0.2">
      <c r="A821" s="7" t="s">
        <v>833</v>
      </c>
      <c r="B821" s="7" t="s">
        <v>10</v>
      </c>
      <c r="C821" s="8">
        <v>49</v>
      </c>
      <c r="D821" s="8" t="str">
        <f t="shared" si="12"/>
        <v>46-55</v>
      </c>
      <c r="E821" s="10">
        <v>40000</v>
      </c>
      <c r="F821" s="11">
        <v>0</v>
      </c>
      <c r="G821" s="11" t="s">
        <v>1036</v>
      </c>
      <c r="H821">
        <v>27</v>
      </c>
      <c r="I821" t="str">
        <f>VLOOKUP(H821,'Countries Taxonomy'!$A$2:$E$48,2,FALSE)</f>
        <v>Slovakia</v>
      </c>
    </row>
    <row r="822" spans="1:9" x14ac:dyDescent="0.2">
      <c r="A822" s="7" t="s">
        <v>834</v>
      </c>
      <c r="B822" s="7" t="s">
        <v>10</v>
      </c>
      <c r="C822" s="8">
        <v>49</v>
      </c>
      <c r="D822" s="8" t="str">
        <f t="shared" si="12"/>
        <v>46-55</v>
      </c>
      <c r="E822" s="10">
        <v>110000</v>
      </c>
      <c r="F822" s="11">
        <v>1</v>
      </c>
      <c r="G822" s="11" t="s">
        <v>1034</v>
      </c>
      <c r="H822">
        <v>14</v>
      </c>
      <c r="I822" t="str">
        <f>VLOOKUP(H822,'Countries Taxonomy'!$A$2:$E$48,2,FALSE)</f>
        <v>Bulgaria</v>
      </c>
    </row>
    <row r="823" spans="1:9" x14ac:dyDescent="0.2">
      <c r="A823" s="7" t="s">
        <v>835</v>
      </c>
      <c r="B823" s="7" t="s">
        <v>13</v>
      </c>
      <c r="C823" s="8">
        <v>52</v>
      </c>
      <c r="D823" s="8" t="str">
        <f t="shared" si="12"/>
        <v>46-55</v>
      </c>
      <c r="E823" s="10">
        <v>60000</v>
      </c>
      <c r="F823" s="11">
        <v>0</v>
      </c>
      <c r="G823" s="11" t="s">
        <v>1035</v>
      </c>
      <c r="H823">
        <v>18</v>
      </c>
      <c r="I823" t="str">
        <f>VLOOKUP(H823,'Countries Taxonomy'!$A$2:$E$48,2,FALSE)</f>
        <v>Denmark</v>
      </c>
    </row>
    <row r="824" spans="1:9" x14ac:dyDescent="0.2">
      <c r="A824" s="7" t="s">
        <v>836</v>
      </c>
      <c r="B824" s="7" t="s">
        <v>13</v>
      </c>
      <c r="C824" s="8">
        <v>56</v>
      </c>
      <c r="D824" s="8" t="str">
        <f t="shared" si="12"/>
        <v>56-65</v>
      </c>
      <c r="E824" s="10">
        <v>30000</v>
      </c>
      <c r="F824" s="11">
        <v>0</v>
      </c>
      <c r="G824" s="11" t="s">
        <v>1036</v>
      </c>
      <c r="H824">
        <v>39</v>
      </c>
      <c r="I824" t="str">
        <f>VLOOKUP(H824,'Countries Taxonomy'!$A$2:$E$48,2,FALSE)</f>
        <v>Faroe Is.</v>
      </c>
    </row>
    <row r="825" spans="1:9" x14ac:dyDescent="0.2">
      <c r="A825" s="7" t="s">
        <v>837</v>
      </c>
      <c r="B825" s="7" t="s">
        <v>10</v>
      </c>
      <c r="C825" s="8">
        <v>63</v>
      </c>
      <c r="D825" s="8" t="str">
        <f t="shared" si="12"/>
        <v>56-65</v>
      </c>
      <c r="E825" s="10">
        <v>70000</v>
      </c>
      <c r="F825" s="11">
        <v>4</v>
      </c>
      <c r="G825" s="11" t="s">
        <v>1036</v>
      </c>
      <c r="H825">
        <v>46</v>
      </c>
      <c r="I825" t="str">
        <f>VLOOKUP(H825,'Countries Taxonomy'!$A$2:$E$48,2,FALSE)</f>
        <v>Monaco</v>
      </c>
    </row>
    <row r="826" spans="1:9" x14ac:dyDescent="0.2">
      <c r="A826" s="7" t="s">
        <v>838</v>
      </c>
      <c r="B826" s="7" t="s">
        <v>13</v>
      </c>
      <c r="C826" s="8">
        <v>46</v>
      </c>
      <c r="D826" s="8" t="str">
        <f t="shared" si="12"/>
        <v>46-55</v>
      </c>
      <c r="E826" s="10">
        <v>110000</v>
      </c>
      <c r="F826" s="11">
        <v>2</v>
      </c>
      <c r="G826" s="11" t="s">
        <v>1034</v>
      </c>
      <c r="H826">
        <v>37</v>
      </c>
      <c r="I826" t="str">
        <f>VLOOKUP(H826,'Countries Taxonomy'!$A$2:$E$48,2,FALSE)</f>
        <v>Cyprus</v>
      </c>
    </row>
    <row r="827" spans="1:9" x14ac:dyDescent="0.2">
      <c r="A827" s="7" t="s">
        <v>839</v>
      </c>
      <c r="B827" s="7" t="s">
        <v>13</v>
      </c>
      <c r="C827" s="8">
        <v>46</v>
      </c>
      <c r="D827" s="8" t="str">
        <f t="shared" si="12"/>
        <v>46-55</v>
      </c>
      <c r="E827" s="10">
        <v>70000</v>
      </c>
      <c r="F827" s="11">
        <v>3</v>
      </c>
      <c r="G827" s="11" t="s">
        <v>1036</v>
      </c>
      <c r="H827">
        <v>1</v>
      </c>
      <c r="I827" t="str">
        <f>VLOOKUP(H827,'Countries Taxonomy'!$A$2:$E$48,2,FALSE)</f>
        <v>Ukraine</v>
      </c>
    </row>
    <row r="828" spans="1:9" x14ac:dyDescent="0.2">
      <c r="A828" s="7" t="s">
        <v>840</v>
      </c>
      <c r="B828" s="7" t="s">
        <v>10</v>
      </c>
      <c r="C828" s="8">
        <v>61</v>
      </c>
      <c r="D828" s="8" t="str">
        <f t="shared" si="12"/>
        <v>56-65</v>
      </c>
      <c r="E828" s="10">
        <v>70000</v>
      </c>
      <c r="F828" s="11">
        <v>4</v>
      </c>
      <c r="G828" s="11" t="s">
        <v>1038</v>
      </c>
      <c r="H828">
        <v>26</v>
      </c>
      <c r="I828" t="str">
        <f>VLOOKUP(H828,'Countries Taxonomy'!$A$2:$E$48,2,FALSE)</f>
        <v>Bosnia and Herzegovina</v>
      </c>
    </row>
    <row r="829" spans="1:9" x14ac:dyDescent="0.2">
      <c r="A829" s="7" t="s">
        <v>841</v>
      </c>
      <c r="B829" s="7" t="s">
        <v>13</v>
      </c>
      <c r="C829" s="8">
        <v>33</v>
      </c>
      <c r="D829" s="8" t="str">
        <f t="shared" si="12"/>
        <v>26-35</v>
      </c>
      <c r="E829" s="10">
        <v>80000</v>
      </c>
      <c r="F829" s="11">
        <v>3</v>
      </c>
      <c r="G829" s="11" t="s">
        <v>1034</v>
      </c>
      <c r="H829">
        <v>30</v>
      </c>
      <c r="I829" t="str">
        <f>VLOOKUP(H829,'Countries Taxonomy'!$A$2:$E$48,2,FALSE)</f>
        <v>Switzerland</v>
      </c>
    </row>
    <row r="830" spans="1:9" x14ac:dyDescent="0.2">
      <c r="A830" s="7" t="s">
        <v>842</v>
      </c>
      <c r="B830" s="7" t="s">
        <v>10</v>
      </c>
      <c r="C830" s="8">
        <v>61</v>
      </c>
      <c r="D830" s="8" t="str">
        <f t="shared" si="12"/>
        <v>56-65</v>
      </c>
      <c r="E830" s="10">
        <v>40000</v>
      </c>
      <c r="F830" s="11">
        <v>0</v>
      </c>
      <c r="G830" s="11" t="s">
        <v>1037</v>
      </c>
      <c r="H830">
        <v>3</v>
      </c>
      <c r="I830" t="str">
        <f>VLOOKUP(H830,'Countries Taxonomy'!$A$2:$E$48,2,FALSE)</f>
        <v>Spain</v>
      </c>
    </row>
    <row r="831" spans="1:9" x14ac:dyDescent="0.2">
      <c r="A831" s="7" t="s">
        <v>843</v>
      </c>
      <c r="B831" s="7" t="s">
        <v>13</v>
      </c>
      <c r="C831" s="8">
        <v>64</v>
      </c>
      <c r="D831" s="8" t="str">
        <f t="shared" si="12"/>
        <v>56-65</v>
      </c>
      <c r="E831" s="10">
        <v>170000</v>
      </c>
      <c r="F831" s="11">
        <v>1</v>
      </c>
      <c r="G831" s="11" t="s">
        <v>1038</v>
      </c>
      <c r="H831">
        <v>16</v>
      </c>
      <c r="I831" t="str">
        <f>VLOOKUP(H831,'Countries Taxonomy'!$A$2:$E$48,2,FALSE)</f>
        <v>Portugal</v>
      </c>
    </row>
    <row r="832" spans="1:9" x14ac:dyDescent="0.2">
      <c r="A832" s="7" t="s">
        <v>844</v>
      </c>
      <c r="B832" s="7" t="s">
        <v>10</v>
      </c>
      <c r="C832" s="8">
        <v>27</v>
      </c>
      <c r="D832" s="8" t="str">
        <f t="shared" si="12"/>
        <v>26-35</v>
      </c>
      <c r="E832" s="10">
        <v>60000</v>
      </c>
      <c r="F832" s="11">
        <v>2</v>
      </c>
      <c r="G832" s="11" t="s">
        <v>1036</v>
      </c>
      <c r="H832">
        <v>20</v>
      </c>
      <c r="I832" t="str">
        <f>VLOOKUP(H832,'Countries Taxonomy'!$A$2:$E$48,2,FALSE)</f>
        <v>Serbia</v>
      </c>
    </row>
    <row r="833" spans="1:9" x14ac:dyDescent="0.2">
      <c r="A833" s="7" t="s">
        <v>845</v>
      </c>
      <c r="B833" s="7" t="s">
        <v>10</v>
      </c>
      <c r="C833" s="8">
        <v>47</v>
      </c>
      <c r="D833" s="8" t="str">
        <f t="shared" si="12"/>
        <v>46-55</v>
      </c>
      <c r="E833" s="10">
        <v>70000</v>
      </c>
      <c r="F833" s="11">
        <v>4</v>
      </c>
      <c r="G833" s="11" t="s">
        <v>1034</v>
      </c>
      <c r="H833">
        <v>9</v>
      </c>
      <c r="I833" t="str">
        <f>VLOOKUP(H833,'Countries Taxonomy'!$A$2:$E$48,2,FALSE)</f>
        <v>Italy</v>
      </c>
    </row>
    <row r="834" spans="1:9" x14ac:dyDescent="0.2">
      <c r="A834" s="7" t="s">
        <v>846</v>
      </c>
      <c r="B834" s="7" t="s">
        <v>10</v>
      </c>
      <c r="C834" s="8">
        <v>42</v>
      </c>
      <c r="D834" s="8" t="str">
        <f t="shared" si="12"/>
        <v>36-45</v>
      </c>
      <c r="E834" s="10">
        <v>60000</v>
      </c>
      <c r="F834" s="11">
        <v>0</v>
      </c>
      <c r="G834" s="11" t="s">
        <v>1038</v>
      </c>
      <c r="H834">
        <v>43</v>
      </c>
      <c r="I834" t="str">
        <f>VLOOKUP(H834,'Countries Taxonomy'!$A$2:$E$48,2,FALSE)</f>
        <v>Guernsey</v>
      </c>
    </row>
    <row r="835" spans="1:9" x14ac:dyDescent="0.2">
      <c r="A835" s="7" t="s">
        <v>847</v>
      </c>
      <c r="B835" s="7" t="s">
        <v>13</v>
      </c>
      <c r="C835" s="8">
        <v>56</v>
      </c>
      <c r="D835" s="8" t="str">
        <f t="shared" ref="D835:D898" si="13">IF(C835&gt;55,"56-65",IF(C835&gt;45,"46-55",IF(C835&gt;35,"36-45",IF(C835&gt;25,"26-35",IF(C835&gt;=18,"18-25","Invalid")))))</f>
        <v>56-65</v>
      </c>
      <c r="E835" s="10">
        <v>70000</v>
      </c>
      <c r="F835" s="11">
        <v>0</v>
      </c>
      <c r="G835" s="11" t="s">
        <v>1034</v>
      </c>
      <c r="H835">
        <v>11</v>
      </c>
      <c r="I835" t="str">
        <f>VLOOKUP(H835,'Countries Taxonomy'!$A$2:$E$48,2,FALSE)</f>
        <v>Romania</v>
      </c>
    </row>
    <row r="836" spans="1:9" x14ac:dyDescent="0.2">
      <c r="A836" s="7" t="s">
        <v>848</v>
      </c>
      <c r="B836" s="7" t="s">
        <v>10</v>
      </c>
      <c r="C836" s="8">
        <v>37</v>
      </c>
      <c r="D836" s="8" t="str">
        <f t="shared" si="13"/>
        <v>36-45</v>
      </c>
      <c r="E836" s="10">
        <v>70000</v>
      </c>
      <c r="F836" s="11">
        <v>2</v>
      </c>
      <c r="G836" s="11" t="s">
        <v>1037</v>
      </c>
      <c r="H836">
        <v>43</v>
      </c>
      <c r="I836" t="str">
        <f>VLOOKUP(H836,'Countries Taxonomy'!$A$2:$E$48,2,FALSE)</f>
        <v>Guernsey</v>
      </c>
    </row>
    <row r="837" spans="1:9" x14ac:dyDescent="0.2">
      <c r="A837" s="7" t="s">
        <v>849</v>
      </c>
      <c r="B837" s="7" t="s">
        <v>13</v>
      </c>
      <c r="C837" s="8">
        <v>22</v>
      </c>
      <c r="D837" s="8" t="str">
        <f t="shared" si="13"/>
        <v>18-25</v>
      </c>
      <c r="E837" s="10">
        <v>60000</v>
      </c>
      <c r="F837" s="11">
        <v>3</v>
      </c>
      <c r="G837" s="11" t="s">
        <v>1034</v>
      </c>
      <c r="H837">
        <v>25</v>
      </c>
      <c r="I837" t="str">
        <f>VLOOKUP(H837,'Countries Taxonomy'!$A$2:$E$48,2,FALSE)</f>
        <v>Croatia</v>
      </c>
    </row>
    <row r="838" spans="1:9" x14ac:dyDescent="0.2">
      <c r="A838" s="7" t="s">
        <v>850</v>
      </c>
      <c r="B838" s="7" t="s">
        <v>10</v>
      </c>
      <c r="C838" s="8">
        <v>18</v>
      </c>
      <c r="D838" s="8" t="str">
        <f t="shared" si="13"/>
        <v>18-25</v>
      </c>
      <c r="E838" s="10">
        <v>40000</v>
      </c>
      <c r="F838" s="11">
        <v>0</v>
      </c>
      <c r="G838" s="11" t="s">
        <v>1035</v>
      </c>
      <c r="H838">
        <v>24</v>
      </c>
      <c r="I838" t="str">
        <f>VLOOKUP(H838,'Countries Taxonomy'!$A$2:$E$48,2,FALSE)</f>
        <v>Latvia</v>
      </c>
    </row>
    <row r="839" spans="1:9" x14ac:dyDescent="0.2">
      <c r="A839" s="7" t="s">
        <v>851</v>
      </c>
      <c r="B839" s="7" t="s">
        <v>10</v>
      </c>
      <c r="C839" s="8">
        <v>47</v>
      </c>
      <c r="D839" s="8" t="str">
        <f t="shared" si="13"/>
        <v>46-55</v>
      </c>
      <c r="E839" s="10">
        <v>60000</v>
      </c>
      <c r="F839" s="11">
        <v>1</v>
      </c>
      <c r="G839" s="11" t="s">
        <v>1038</v>
      </c>
      <c r="H839">
        <v>16</v>
      </c>
      <c r="I839" t="str">
        <f>VLOOKUP(H839,'Countries Taxonomy'!$A$2:$E$48,2,FALSE)</f>
        <v>Portugal</v>
      </c>
    </row>
    <row r="840" spans="1:9" x14ac:dyDescent="0.2">
      <c r="A840" s="7" t="s">
        <v>852</v>
      </c>
      <c r="B840" s="7" t="s">
        <v>13</v>
      </c>
      <c r="C840" s="8">
        <v>20</v>
      </c>
      <c r="D840" s="8" t="str">
        <f t="shared" si="13"/>
        <v>18-25</v>
      </c>
      <c r="E840" s="10">
        <v>80000</v>
      </c>
      <c r="F840" s="11">
        <v>3</v>
      </c>
      <c r="G840" s="11" t="s">
        <v>1034</v>
      </c>
      <c r="H840">
        <v>14</v>
      </c>
      <c r="I840" t="str">
        <f>VLOOKUP(H840,'Countries Taxonomy'!$A$2:$E$48,2,FALSE)</f>
        <v>Bulgaria</v>
      </c>
    </row>
    <row r="841" spans="1:9" x14ac:dyDescent="0.2">
      <c r="A841" s="7" t="s">
        <v>853</v>
      </c>
      <c r="B841" s="7" t="s">
        <v>10</v>
      </c>
      <c r="C841" s="8">
        <v>62</v>
      </c>
      <c r="D841" s="8" t="str">
        <f t="shared" si="13"/>
        <v>56-65</v>
      </c>
      <c r="E841" s="10">
        <v>80000</v>
      </c>
      <c r="F841" s="11">
        <v>3</v>
      </c>
      <c r="G841" s="11" t="s">
        <v>1038</v>
      </c>
      <c r="H841">
        <v>11</v>
      </c>
      <c r="I841" t="str">
        <f>VLOOKUP(H841,'Countries Taxonomy'!$A$2:$E$48,2,FALSE)</f>
        <v>Romania</v>
      </c>
    </row>
    <row r="842" spans="1:9" x14ac:dyDescent="0.2">
      <c r="A842" s="7" t="s">
        <v>854</v>
      </c>
      <c r="B842" s="7" t="s">
        <v>10</v>
      </c>
      <c r="C842" s="8">
        <v>31</v>
      </c>
      <c r="D842" s="8" t="str">
        <f t="shared" si="13"/>
        <v>26-35</v>
      </c>
      <c r="E842" s="10">
        <v>70000</v>
      </c>
      <c r="F842" s="11">
        <v>4</v>
      </c>
      <c r="G842" s="11" t="s">
        <v>1035</v>
      </c>
      <c r="H842">
        <v>3</v>
      </c>
      <c r="I842" t="str">
        <f>VLOOKUP(H842,'Countries Taxonomy'!$A$2:$E$48,2,FALSE)</f>
        <v>Spain</v>
      </c>
    </row>
    <row r="843" spans="1:9" x14ac:dyDescent="0.2">
      <c r="A843" s="7" t="s">
        <v>855</v>
      </c>
      <c r="B843" s="7" t="s">
        <v>13</v>
      </c>
      <c r="C843" s="8">
        <v>47</v>
      </c>
      <c r="D843" s="8" t="str">
        <f t="shared" si="13"/>
        <v>46-55</v>
      </c>
      <c r="E843" s="10">
        <v>120000</v>
      </c>
      <c r="F843" s="11">
        <v>2</v>
      </c>
      <c r="G843" s="11" t="s">
        <v>1038</v>
      </c>
      <c r="H843">
        <v>12</v>
      </c>
      <c r="I843" t="str">
        <f>VLOOKUP(H843,'Countries Taxonomy'!$A$2:$E$48,2,FALSE)</f>
        <v>Belarus</v>
      </c>
    </row>
    <row r="844" spans="1:9" x14ac:dyDescent="0.2">
      <c r="A844" s="7" t="s">
        <v>856</v>
      </c>
      <c r="B844" s="7" t="s">
        <v>10</v>
      </c>
      <c r="C844" s="8">
        <v>21</v>
      </c>
      <c r="D844" s="8" t="str">
        <f t="shared" si="13"/>
        <v>18-25</v>
      </c>
      <c r="E844" s="10">
        <v>60000</v>
      </c>
      <c r="F844" s="11">
        <v>1</v>
      </c>
      <c r="G844" s="11" t="s">
        <v>1035</v>
      </c>
      <c r="H844">
        <v>23</v>
      </c>
      <c r="I844" t="str">
        <f>VLOOKUP(H844,'Countries Taxonomy'!$A$2:$E$48,2,FALSE)</f>
        <v>Lithuania</v>
      </c>
    </row>
    <row r="845" spans="1:9" x14ac:dyDescent="0.2">
      <c r="A845" s="7" t="s">
        <v>857</v>
      </c>
      <c r="B845" s="7" t="s">
        <v>10</v>
      </c>
      <c r="C845" s="8">
        <v>35</v>
      </c>
      <c r="D845" s="8" t="str">
        <f t="shared" si="13"/>
        <v>26-35</v>
      </c>
      <c r="E845" s="10">
        <v>80000</v>
      </c>
      <c r="F845" s="11">
        <v>2</v>
      </c>
      <c r="G845" s="11" t="s">
        <v>1037</v>
      </c>
      <c r="H845">
        <v>38</v>
      </c>
      <c r="I845" t="str">
        <f>VLOOKUP(H845,'Countries Taxonomy'!$A$2:$E$48,2,FALSE)</f>
        <v>Luxembourg</v>
      </c>
    </row>
    <row r="846" spans="1:9" x14ac:dyDescent="0.2">
      <c r="A846" s="7" t="s">
        <v>858</v>
      </c>
      <c r="B846" s="7" t="s">
        <v>10</v>
      </c>
      <c r="C846" s="8">
        <v>54</v>
      </c>
      <c r="D846" s="8" t="str">
        <f t="shared" si="13"/>
        <v>46-55</v>
      </c>
      <c r="E846" s="10">
        <v>40000</v>
      </c>
      <c r="F846" s="11">
        <v>5</v>
      </c>
      <c r="G846" s="11" t="s">
        <v>1036</v>
      </c>
      <c r="H846">
        <v>25</v>
      </c>
      <c r="I846" t="str">
        <f>VLOOKUP(H846,'Countries Taxonomy'!$A$2:$E$48,2,FALSE)</f>
        <v>Croatia</v>
      </c>
    </row>
    <row r="847" spans="1:9" x14ac:dyDescent="0.2">
      <c r="A847" s="7" t="s">
        <v>859</v>
      </c>
      <c r="B847" s="7" t="s">
        <v>10</v>
      </c>
      <c r="C847" s="8">
        <v>42</v>
      </c>
      <c r="D847" s="8" t="str">
        <f t="shared" si="13"/>
        <v>36-45</v>
      </c>
      <c r="E847" s="10">
        <v>20000</v>
      </c>
      <c r="F847" s="11">
        <v>3</v>
      </c>
      <c r="G847" s="11" t="s">
        <v>1037</v>
      </c>
      <c r="H847">
        <v>10</v>
      </c>
      <c r="I847" t="str">
        <f>VLOOKUP(H847,'Countries Taxonomy'!$A$2:$E$48,2,FALSE)</f>
        <v>United Kingdom</v>
      </c>
    </row>
    <row r="848" spans="1:9" x14ac:dyDescent="0.2">
      <c r="A848" s="7" t="s">
        <v>860</v>
      </c>
      <c r="B848" s="7" t="s">
        <v>13</v>
      </c>
      <c r="C848" s="8">
        <v>18</v>
      </c>
      <c r="D848" s="8" t="str">
        <f t="shared" si="13"/>
        <v>18-25</v>
      </c>
      <c r="E848" s="10">
        <v>70000</v>
      </c>
      <c r="F848" s="11">
        <v>4</v>
      </c>
      <c r="G848" s="11" t="s">
        <v>1035</v>
      </c>
      <c r="H848">
        <v>37</v>
      </c>
      <c r="I848" t="str">
        <f>VLOOKUP(H848,'Countries Taxonomy'!$A$2:$E$48,2,FALSE)</f>
        <v>Cyprus</v>
      </c>
    </row>
    <row r="849" spans="1:9" x14ac:dyDescent="0.2">
      <c r="A849" s="7" t="s">
        <v>861</v>
      </c>
      <c r="B849" s="7" t="s">
        <v>13</v>
      </c>
      <c r="C849" s="8">
        <v>63</v>
      </c>
      <c r="D849" s="8" t="str">
        <f t="shared" si="13"/>
        <v>56-65</v>
      </c>
      <c r="E849" s="10">
        <v>40000</v>
      </c>
      <c r="F849" s="11">
        <v>0</v>
      </c>
      <c r="G849" s="11" t="s">
        <v>1037</v>
      </c>
      <c r="H849">
        <v>38</v>
      </c>
      <c r="I849" t="str">
        <f>VLOOKUP(H849,'Countries Taxonomy'!$A$2:$E$48,2,FALSE)</f>
        <v>Luxembourg</v>
      </c>
    </row>
    <row r="850" spans="1:9" x14ac:dyDescent="0.2">
      <c r="A850" s="7" t="s">
        <v>862</v>
      </c>
      <c r="B850" s="7" t="s">
        <v>10</v>
      </c>
      <c r="C850" s="8">
        <v>32</v>
      </c>
      <c r="D850" s="8" t="str">
        <f t="shared" si="13"/>
        <v>26-35</v>
      </c>
      <c r="E850" s="10">
        <v>130000</v>
      </c>
      <c r="F850" s="11">
        <v>0</v>
      </c>
      <c r="G850" s="11" t="s">
        <v>1038</v>
      </c>
      <c r="H850">
        <v>11</v>
      </c>
      <c r="I850" t="str">
        <f>VLOOKUP(H850,'Countries Taxonomy'!$A$2:$E$48,2,FALSE)</f>
        <v>Romania</v>
      </c>
    </row>
    <row r="851" spans="1:9" x14ac:dyDescent="0.2">
      <c r="A851" s="7" t="s">
        <v>863</v>
      </c>
      <c r="B851" s="7" t="s">
        <v>13</v>
      </c>
      <c r="C851" s="8">
        <v>26</v>
      </c>
      <c r="D851" s="8" t="str">
        <f t="shared" si="13"/>
        <v>26-35</v>
      </c>
      <c r="E851" s="10">
        <v>40000</v>
      </c>
      <c r="F851" s="11">
        <v>5</v>
      </c>
      <c r="G851" s="11" t="s">
        <v>1036</v>
      </c>
      <c r="H851">
        <v>46</v>
      </c>
      <c r="I851" t="str">
        <f>VLOOKUP(H851,'Countries Taxonomy'!$A$2:$E$48,2,FALSE)</f>
        <v>Monaco</v>
      </c>
    </row>
    <row r="852" spans="1:9" x14ac:dyDescent="0.2">
      <c r="A852" s="7" t="s">
        <v>864</v>
      </c>
      <c r="B852" s="7" t="s">
        <v>10</v>
      </c>
      <c r="C852" s="8">
        <v>32</v>
      </c>
      <c r="D852" s="8" t="str">
        <f t="shared" si="13"/>
        <v>26-35</v>
      </c>
      <c r="E852" s="10">
        <v>130000</v>
      </c>
      <c r="F852" s="11">
        <v>2</v>
      </c>
      <c r="G852" s="11" t="s">
        <v>1034</v>
      </c>
      <c r="H852">
        <v>10</v>
      </c>
      <c r="I852" t="str">
        <f>VLOOKUP(H852,'Countries Taxonomy'!$A$2:$E$48,2,FALSE)</f>
        <v>United Kingdom</v>
      </c>
    </row>
    <row r="853" spans="1:9" x14ac:dyDescent="0.2">
      <c r="A853" s="7" t="s">
        <v>865</v>
      </c>
      <c r="B853" s="7" t="s">
        <v>13</v>
      </c>
      <c r="C853" s="8">
        <v>41</v>
      </c>
      <c r="D853" s="8" t="str">
        <f t="shared" si="13"/>
        <v>36-45</v>
      </c>
      <c r="E853" s="10">
        <v>60000</v>
      </c>
      <c r="F853" s="11">
        <v>0</v>
      </c>
      <c r="G853" s="11" t="s">
        <v>1035</v>
      </c>
      <c r="H853">
        <v>35</v>
      </c>
      <c r="I853" t="str">
        <f>VLOOKUP(H853,'Countries Taxonomy'!$A$2:$E$48,2,FALSE)</f>
        <v>Slovenia</v>
      </c>
    </row>
    <row r="854" spans="1:9" x14ac:dyDescent="0.2">
      <c r="A854" s="7" t="s">
        <v>866</v>
      </c>
      <c r="B854" s="7" t="s">
        <v>10</v>
      </c>
      <c r="C854" s="8">
        <v>21</v>
      </c>
      <c r="D854" s="8" t="str">
        <f t="shared" si="13"/>
        <v>18-25</v>
      </c>
      <c r="E854" s="10">
        <v>50000</v>
      </c>
      <c r="F854" s="11">
        <v>2</v>
      </c>
      <c r="G854" s="11" t="s">
        <v>1034</v>
      </c>
      <c r="H854">
        <v>29</v>
      </c>
      <c r="I854" t="str">
        <f>VLOOKUP(H854,'Countries Taxonomy'!$A$2:$E$48,2,FALSE)</f>
        <v>Netherlands</v>
      </c>
    </row>
    <row r="855" spans="1:9" x14ac:dyDescent="0.2">
      <c r="A855" s="7" t="s">
        <v>867</v>
      </c>
      <c r="B855" s="7" t="s">
        <v>10</v>
      </c>
      <c r="C855" s="8">
        <v>29</v>
      </c>
      <c r="D855" s="8" t="str">
        <f t="shared" si="13"/>
        <v>26-35</v>
      </c>
      <c r="E855" s="10">
        <v>60000</v>
      </c>
      <c r="F855" s="11">
        <v>1</v>
      </c>
      <c r="G855" s="11" t="s">
        <v>1038</v>
      </c>
      <c r="H855">
        <v>42</v>
      </c>
      <c r="I855" t="str">
        <f>VLOOKUP(H855,'Countries Taxonomy'!$A$2:$E$48,2,FALSE)</f>
        <v>Liechtenstein</v>
      </c>
    </row>
    <row r="856" spans="1:9" x14ac:dyDescent="0.2">
      <c r="A856" s="7" t="s">
        <v>868</v>
      </c>
      <c r="B856" s="7" t="s">
        <v>10</v>
      </c>
      <c r="C856" s="8">
        <v>54</v>
      </c>
      <c r="D856" s="8" t="str">
        <f t="shared" si="13"/>
        <v>46-55</v>
      </c>
      <c r="E856" s="10">
        <v>60000</v>
      </c>
      <c r="F856" s="11">
        <v>0</v>
      </c>
      <c r="G856" s="11" t="s">
        <v>1035</v>
      </c>
      <c r="H856">
        <v>12</v>
      </c>
      <c r="I856" t="str">
        <f>VLOOKUP(H856,'Countries Taxonomy'!$A$2:$E$48,2,FALSE)</f>
        <v>Belarus</v>
      </c>
    </row>
    <row r="857" spans="1:9" x14ac:dyDescent="0.2">
      <c r="A857" s="7" t="s">
        <v>869</v>
      </c>
      <c r="B857" s="7" t="s">
        <v>10</v>
      </c>
      <c r="C857" s="8">
        <v>54</v>
      </c>
      <c r="D857" s="8" t="str">
        <f t="shared" si="13"/>
        <v>46-55</v>
      </c>
      <c r="E857" s="10">
        <v>30000</v>
      </c>
      <c r="F857" s="11">
        <v>0</v>
      </c>
      <c r="G857" s="11" t="s">
        <v>1035</v>
      </c>
      <c r="H857">
        <v>42</v>
      </c>
      <c r="I857" t="str">
        <f>VLOOKUP(H857,'Countries Taxonomy'!$A$2:$E$48,2,FALSE)</f>
        <v>Liechtenstein</v>
      </c>
    </row>
    <row r="858" spans="1:9" x14ac:dyDescent="0.2">
      <c r="A858" s="7" t="s">
        <v>870</v>
      </c>
      <c r="B858" s="7" t="s">
        <v>10</v>
      </c>
      <c r="C858" s="8">
        <v>60</v>
      </c>
      <c r="D858" s="8" t="str">
        <f t="shared" si="13"/>
        <v>56-65</v>
      </c>
      <c r="E858" s="10">
        <v>40000</v>
      </c>
      <c r="F858" s="11">
        <v>0</v>
      </c>
      <c r="G858" s="11" t="s">
        <v>1035</v>
      </c>
      <c r="H858">
        <v>28</v>
      </c>
      <c r="I858" t="str">
        <f>VLOOKUP(H858,'Countries Taxonomy'!$A$2:$E$48,2,FALSE)</f>
        <v>Estonia</v>
      </c>
    </row>
    <row r="859" spans="1:9" x14ac:dyDescent="0.2">
      <c r="A859" s="7" t="s">
        <v>871</v>
      </c>
      <c r="B859" s="7" t="s">
        <v>10</v>
      </c>
      <c r="C859" s="8">
        <v>23</v>
      </c>
      <c r="D859" s="8" t="str">
        <f t="shared" si="13"/>
        <v>18-25</v>
      </c>
      <c r="E859" s="10">
        <v>60000</v>
      </c>
      <c r="F859" s="11">
        <v>1</v>
      </c>
      <c r="G859" s="11" t="s">
        <v>1034</v>
      </c>
      <c r="H859">
        <v>30</v>
      </c>
      <c r="I859" t="str">
        <f>VLOOKUP(H859,'Countries Taxonomy'!$A$2:$E$48,2,FALSE)</f>
        <v>Switzerland</v>
      </c>
    </row>
    <row r="860" spans="1:9" x14ac:dyDescent="0.2">
      <c r="A860" s="7" t="s">
        <v>872</v>
      </c>
      <c r="B860" s="7" t="s">
        <v>13</v>
      </c>
      <c r="C860" s="8">
        <v>56</v>
      </c>
      <c r="D860" s="8" t="str">
        <f t="shared" si="13"/>
        <v>56-65</v>
      </c>
      <c r="E860" s="10">
        <v>40000</v>
      </c>
      <c r="F860" s="11">
        <v>0</v>
      </c>
      <c r="G860" s="11" t="s">
        <v>1034</v>
      </c>
      <c r="H860">
        <v>39</v>
      </c>
      <c r="I860" t="str">
        <f>VLOOKUP(H860,'Countries Taxonomy'!$A$2:$E$48,2,FALSE)</f>
        <v>Faroe Is.</v>
      </c>
    </row>
    <row r="861" spans="1:9" x14ac:dyDescent="0.2">
      <c r="A861" s="7" t="s">
        <v>873</v>
      </c>
      <c r="B861" s="7" t="s">
        <v>10</v>
      </c>
      <c r="C861" s="8">
        <v>63</v>
      </c>
      <c r="D861" s="8" t="str">
        <f t="shared" si="13"/>
        <v>56-65</v>
      </c>
      <c r="E861" s="10">
        <v>30000</v>
      </c>
      <c r="F861" s="11">
        <v>2</v>
      </c>
      <c r="G861" s="11" t="s">
        <v>1036</v>
      </c>
      <c r="H861">
        <v>5</v>
      </c>
      <c r="I861" t="str">
        <f>VLOOKUP(H861,'Countries Taxonomy'!$A$2:$E$48,2,FALSE)</f>
        <v>Germany</v>
      </c>
    </row>
    <row r="862" spans="1:9" x14ac:dyDescent="0.2">
      <c r="A862" s="7" t="s">
        <v>874</v>
      </c>
      <c r="B862" s="7" t="s">
        <v>13</v>
      </c>
      <c r="C862" s="8">
        <v>41</v>
      </c>
      <c r="D862" s="8" t="str">
        <f t="shared" si="13"/>
        <v>36-45</v>
      </c>
      <c r="E862" s="10">
        <v>30000</v>
      </c>
      <c r="F862" s="11">
        <v>0</v>
      </c>
      <c r="G862" s="11" t="s">
        <v>1035</v>
      </c>
      <c r="H862">
        <v>39</v>
      </c>
      <c r="I862" t="str">
        <f>VLOOKUP(H862,'Countries Taxonomy'!$A$2:$E$48,2,FALSE)</f>
        <v>Faroe Is.</v>
      </c>
    </row>
    <row r="863" spans="1:9" x14ac:dyDescent="0.2">
      <c r="A863" s="7" t="s">
        <v>875</v>
      </c>
      <c r="B863" s="7" t="s">
        <v>10</v>
      </c>
      <c r="C863" s="8">
        <v>28</v>
      </c>
      <c r="D863" s="8" t="str">
        <f t="shared" si="13"/>
        <v>26-35</v>
      </c>
      <c r="E863" s="10">
        <v>20000</v>
      </c>
      <c r="F863" s="11">
        <v>2</v>
      </c>
      <c r="G863" s="11" t="s">
        <v>1036</v>
      </c>
      <c r="H863">
        <v>35</v>
      </c>
      <c r="I863" t="str">
        <f>VLOOKUP(H863,'Countries Taxonomy'!$A$2:$E$48,2,FALSE)</f>
        <v>Slovenia</v>
      </c>
    </row>
    <row r="864" spans="1:9" x14ac:dyDescent="0.2">
      <c r="A864" s="7" t="s">
        <v>876</v>
      </c>
      <c r="B864" s="7" t="s">
        <v>13</v>
      </c>
      <c r="C864" s="8">
        <v>30</v>
      </c>
      <c r="D864" s="8" t="str">
        <f t="shared" si="13"/>
        <v>26-35</v>
      </c>
      <c r="E864" s="10">
        <v>50000</v>
      </c>
      <c r="F864" s="11">
        <v>0</v>
      </c>
      <c r="G864" s="11" t="s">
        <v>1038</v>
      </c>
      <c r="H864">
        <v>47</v>
      </c>
      <c r="I864" t="str">
        <f>VLOOKUP(H864,'Countries Taxonomy'!$A$2:$E$48,2,FALSE)</f>
        <v>Vatican City</v>
      </c>
    </row>
    <row r="865" spans="1:9" x14ac:dyDescent="0.2">
      <c r="A865" s="7" t="s">
        <v>877</v>
      </c>
      <c r="B865" s="7" t="s">
        <v>13</v>
      </c>
      <c r="C865" s="8">
        <v>51</v>
      </c>
      <c r="D865" s="8" t="str">
        <f t="shared" si="13"/>
        <v>46-55</v>
      </c>
      <c r="E865" s="10">
        <v>80000</v>
      </c>
      <c r="F865" s="11">
        <v>0</v>
      </c>
      <c r="G865" s="11" t="s">
        <v>1034</v>
      </c>
      <c r="H865">
        <v>16</v>
      </c>
      <c r="I865" t="str">
        <f>VLOOKUP(H865,'Countries Taxonomy'!$A$2:$E$48,2,FALSE)</f>
        <v>Portugal</v>
      </c>
    </row>
    <row r="866" spans="1:9" x14ac:dyDescent="0.2">
      <c r="A866" s="7" t="s">
        <v>878</v>
      </c>
      <c r="B866" s="7" t="s">
        <v>13</v>
      </c>
      <c r="C866" s="8">
        <v>42</v>
      </c>
      <c r="D866" s="8" t="str">
        <f t="shared" si="13"/>
        <v>36-45</v>
      </c>
      <c r="E866" s="10">
        <v>40000</v>
      </c>
      <c r="F866" s="11">
        <v>0</v>
      </c>
      <c r="G866" s="11" t="s">
        <v>1036</v>
      </c>
      <c r="H866">
        <v>34</v>
      </c>
      <c r="I866" t="str">
        <f>VLOOKUP(H866,'Countries Taxonomy'!$A$2:$E$48,2,FALSE)</f>
        <v>Macedonia</v>
      </c>
    </row>
    <row r="867" spans="1:9" x14ac:dyDescent="0.2">
      <c r="A867" s="7" t="s">
        <v>879</v>
      </c>
      <c r="B867" s="7" t="s">
        <v>10</v>
      </c>
      <c r="C867" s="8">
        <v>24</v>
      </c>
      <c r="D867" s="8" t="str">
        <f t="shared" si="13"/>
        <v>18-25</v>
      </c>
      <c r="E867" s="10">
        <v>80000</v>
      </c>
      <c r="F867" s="11">
        <v>0</v>
      </c>
      <c r="G867" s="11" t="s">
        <v>1034</v>
      </c>
      <c r="H867">
        <v>1</v>
      </c>
      <c r="I867" t="str">
        <f>VLOOKUP(H867,'Countries Taxonomy'!$A$2:$E$48,2,FALSE)</f>
        <v>Ukraine</v>
      </c>
    </row>
    <row r="868" spans="1:9" x14ac:dyDescent="0.2">
      <c r="A868" s="7" t="s">
        <v>880</v>
      </c>
      <c r="B868" s="7" t="s">
        <v>10</v>
      </c>
      <c r="C868" s="8">
        <v>21</v>
      </c>
      <c r="D868" s="8" t="str">
        <f t="shared" si="13"/>
        <v>18-25</v>
      </c>
      <c r="E868" s="10">
        <v>60000</v>
      </c>
      <c r="F868" s="11">
        <v>2</v>
      </c>
      <c r="G868" s="11" t="s">
        <v>1036</v>
      </c>
      <c r="H868">
        <v>33</v>
      </c>
      <c r="I868" t="str">
        <f>VLOOKUP(H868,'Countries Taxonomy'!$A$2:$E$48,2,FALSE)</f>
        <v>Albania</v>
      </c>
    </row>
    <row r="869" spans="1:9" x14ac:dyDescent="0.2">
      <c r="A869" s="7" t="s">
        <v>881</v>
      </c>
      <c r="B869" s="7" t="s">
        <v>13</v>
      </c>
      <c r="C869" s="8">
        <v>25</v>
      </c>
      <c r="D869" s="8" t="str">
        <f t="shared" si="13"/>
        <v>18-25</v>
      </c>
      <c r="E869" s="10">
        <v>70000</v>
      </c>
      <c r="F869" s="11">
        <v>3</v>
      </c>
      <c r="G869" s="11" t="s">
        <v>1035</v>
      </c>
      <c r="H869">
        <v>18</v>
      </c>
      <c r="I869" t="str">
        <f>VLOOKUP(H869,'Countries Taxonomy'!$A$2:$E$48,2,FALSE)</f>
        <v>Denmark</v>
      </c>
    </row>
    <row r="870" spans="1:9" x14ac:dyDescent="0.2">
      <c r="A870" s="7" t="s">
        <v>882</v>
      </c>
      <c r="B870" s="7" t="s">
        <v>10</v>
      </c>
      <c r="C870" s="8">
        <v>37</v>
      </c>
      <c r="D870" s="8" t="str">
        <f t="shared" si="13"/>
        <v>36-45</v>
      </c>
      <c r="E870" s="10">
        <v>30000</v>
      </c>
      <c r="F870" s="11">
        <v>5</v>
      </c>
      <c r="G870" s="11" t="s">
        <v>1037</v>
      </c>
      <c r="H870">
        <v>7</v>
      </c>
      <c r="I870" t="str">
        <f>VLOOKUP(H870,'Countries Taxonomy'!$A$2:$E$48,2,FALSE)</f>
        <v>Norway</v>
      </c>
    </row>
    <row r="871" spans="1:9" x14ac:dyDescent="0.2">
      <c r="A871" s="7" t="s">
        <v>883</v>
      </c>
      <c r="B871" s="7" t="s">
        <v>13</v>
      </c>
      <c r="C871" s="8">
        <v>46</v>
      </c>
      <c r="D871" s="8" t="str">
        <f t="shared" si="13"/>
        <v>46-55</v>
      </c>
      <c r="E871" s="10">
        <v>110000</v>
      </c>
      <c r="F871" s="11">
        <v>3</v>
      </c>
      <c r="G871" s="11" t="s">
        <v>1034</v>
      </c>
      <c r="H871">
        <v>41</v>
      </c>
      <c r="I871" t="str">
        <f>VLOOKUP(H871,'Countries Taxonomy'!$A$2:$E$48,2,FALSE)</f>
        <v>Malta</v>
      </c>
    </row>
    <row r="872" spans="1:9" x14ac:dyDescent="0.2">
      <c r="A872" s="7" t="s">
        <v>884</v>
      </c>
      <c r="B872" s="7" t="s">
        <v>10</v>
      </c>
      <c r="C872" s="8">
        <v>62</v>
      </c>
      <c r="D872" s="8" t="str">
        <f t="shared" si="13"/>
        <v>56-65</v>
      </c>
      <c r="E872" s="10">
        <v>60000</v>
      </c>
      <c r="F872" s="11">
        <v>1</v>
      </c>
      <c r="G872" s="11" t="s">
        <v>1035</v>
      </c>
      <c r="H872">
        <v>18</v>
      </c>
      <c r="I872" t="str">
        <f>VLOOKUP(H872,'Countries Taxonomy'!$A$2:$E$48,2,FALSE)</f>
        <v>Denmark</v>
      </c>
    </row>
    <row r="873" spans="1:9" x14ac:dyDescent="0.2">
      <c r="A873" s="7" t="s">
        <v>885</v>
      </c>
      <c r="B873" s="7" t="s">
        <v>13</v>
      </c>
      <c r="C873" s="8">
        <v>63</v>
      </c>
      <c r="D873" s="8" t="str">
        <f t="shared" si="13"/>
        <v>56-65</v>
      </c>
      <c r="E873" s="10">
        <v>60000</v>
      </c>
      <c r="F873" s="11">
        <v>2</v>
      </c>
      <c r="G873" s="11" t="s">
        <v>1036</v>
      </c>
      <c r="H873">
        <v>41</v>
      </c>
      <c r="I873" t="str">
        <f>VLOOKUP(H873,'Countries Taxonomy'!$A$2:$E$48,2,FALSE)</f>
        <v>Malta</v>
      </c>
    </row>
    <row r="874" spans="1:9" x14ac:dyDescent="0.2">
      <c r="A874" s="7" t="s">
        <v>886</v>
      </c>
      <c r="B874" s="7" t="s">
        <v>13</v>
      </c>
      <c r="C874" s="8">
        <v>27</v>
      </c>
      <c r="D874" s="8" t="str">
        <f t="shared" si="13"/>
        <v>26-35</v>
      </c>
      <c r="E874" s="10">
        <v>70000</v>
      </c>
      <c r="F874" s="11">
        <v>3</v>
      </c>
      <c r="G874" s="11" t="s">
        <v>1038</v>
      </c>
      <c r="H874">
        <v>5</v>
      </c>
      <c r="I874" t="str">
        <f>VLOOKUP(H874,'Countries Taxonomy'!$A$2:$E$48,2,FALSE)</f>
        <v>Germany</v>
      </c>
    </row>
    <row r="875" spans="1:9" x14ac:dyDescent="0.2">
      <c r="A875" s="7" t="s">
        <v>887</v>
      </c>
      <c r="B875" s="7" t="s">
        <v>10</v>
      </c>
      <c r="C875" s="8">
        <v>60</v>
      </c>
      <c r="D875" s="8" t="str">
        <f t="shared" si="13"/>
        <v>56-65</v>
      </c>
      <c r="E875" s="10">
        <v>50000</v>
      </c>
      <c r="F875" s="11">
        <v>3</v>
      </c>
      <c r="G875" s="11" t="s">
        <v>1034</v>
      </c>
      <c r="H875">
        <v>18</v>
      </c>
      <c r="I875" t="str">
        <f>VLOOKUP(H875,'Countries Taxonomy'!$A$2:$E$48,2,FALSE)</f>
        <v>Denmark</v>
      </c>
    </row>
    <row r="876" spans="1:9" x14ac:dyDescent="0.2">
      <c r="A876" s="7" t="s">
        <v>888</v>
      </c>
      <c r="B876" s="7" t="s">
        <v>13</v>
      </c>
      <c r="C876" s="8">
        <v>51</v>
      </c>
      <c r="D876" s="8" t="str">
        <f t="shared" si="13"/>
        <v>46-55</v>
      </c>
      <c r="E876" s="10">
        <v>30000</v>
      </c>
      <c r="F876" s="11">
        <v>1</v>
      </c>
      <c r="G876" s="11" t="s">
        <v>1034</v>
      </c>
      <c r="H876">
        <v>17</v>
      </c>
      <c r="I876" t="str">
        <f>VLOOKUP(H876,'Countries Taxonomy'!$A$2:$E$48,2,FALSE)</f>
        <v>Czech Republic</v>
      </c>
    </row>
    <row r="877" spans="1:9" x14ac:dyDescent="0.2">
      <c r="A877" s="7" t="s">
        <v>889</v>
      </c>
      <c r="B877" s="7" t="s">
        <v>10</v>
      </c>
      <c r="C877" s="8">
        <v>43</v>
      </c>
      <c r="D877" s="8" t="str">
        <f t="shared" si="13"/>
        <v>36-45</v>
      </c>
      <c r="E877" s="10">
        <v>70000</v>
      </c>
      <c r="F877" s="11">
        <v>2</v>
      </c>
      <c r="G877" s="11" t="s">
        <v>1034</v>
      </c>
      <c r="H877">
        <v>37</v>
      </c>
      <c r="I877" t="str">
        <f>VLOOKUP(H877,'Countries Taxonomy'!$A$2:$E$48,2,FALSE)</f>
        <v>Cyprus</v>
      </c>
    </row>
    <row r="878" spans="1:9" x14ac:dyDescent="0.2">
      <c r="A878" s="7" t="s">
        <v>890</v>
      </c>
      <c r="B878" s="7" t="s">
        <v>13</v>
      </c>
      <c r="C878" s="8">
        <v>58</v>
      </c>
      <c r="D878" s="8" t="str">
        <f t="shared" si="13"/>
        <v>56-65</v>
      </c>
      <c r="E878" s="10">
        <v>30000</v>
      </c>
      <c r="F878" s="11">
        <v>0</v>
      </c>
      <c r="G878" s="11" t="s">
        <v>1037</v>
      </c>
      <c r="H878">
        <v>10</v>
      </c>
      <c r="I878" t="str">
        <f>VLOOKUP(H878,'Countries Taxonomy'!$A$2:$E$48,2,FALSE)</f>
        <v>United Kingdom</v>
      </c>
    </row>
    <row r="879" spans="1:9" x14ac:dyDescent="0.2">
      <c r="A879" s="7" t="s">
        <v>891</v>
      </c>
      <c r="B879" s="7" t="s">
        <v>13</v>
      </c>
      <c r="C879" s="8">
        <v>20</v>
      </c>
      <c r="D879" s="8" t="str">
        <f t="shared" si="13"/>
        <v>18-25</v>
      </c>
      <c r="E879" s="10">
        <v>70000</v>
      </c>
      <c r="F879" s="11">
        <v>5</v>
      </c>
      <c r="G879" s="11" t="s">
        <v>1034</v>
      </c>
      <c r="H879">
        <v>6</v>
      </c>
      <c r="I879" t="str">
        <f>VLOOKUP(H879,'Countries Taxonomy'!$A$2:$E$48,2,FALSE)</f>
        <v>Finland</v>
      </c>
    </row>
    <row r="880" spans="1:9" x14ac:dyDescent="0.2">
      <c r="A880" s="7" t="s">
        <v>892</v>
      </c>
      <c r="B880" s="7" t="s">
        <v>10</v>
      </c>
      <c r="C880" s="8">
        <v>23</v>
      </c>
      <c r="D880" s="8" t="str">
        <f t="shared" si="13"/>
        <v>18-25</v>
      </c>
      <c r="E880" s="10">
        <v>50000</v>
      </c>
      <c r="F880" s="11">
        <v>2</v>
      </c>
      <c r="G880" s="11" t="s">
        <v>1038</v>
      </c>
      <c r="H880">
        <v>13</v>
      </c>
      <c r="I880" t="str">
        <f>VLOOKUP(H880,'Countries Taxonomy'!$A$2:$E$48,2,FALSE)</f>
        <v>Greece</v>
      </c>
    </row>
    <row r="881" spans="1:9" x14ac:dyDescent="0.2">
      <c r="A881" s="7" t="s">
        <v>893</v>
      </c>
      <c r="B881" s="7" t="s">
        <v>10</v>
      </c>
      <c r="C881" s="8">
        <v>22</v>
      </c>
      <c r="D881" s="8" t="str">
        <f t="shared" si="13"/>
        <v>18-25</v>
      </c>
      <c r="E881" s="10">
        <v>90000</v>
      </c>
      <c r="F881" s="11">
        <v>4</v>
      </c>
      <c r="G881" s="11" t="s">
        <v>1036</v>
      </c>
      <c r="H881">
        <v>36</v>
      </c>
      <c r="I881" t="str">
        <f>VLOOKUP(H881,'Countries Taxonomy'!$A$2:$E$48,2,FALSE)</f>
        <v>Montenegro</v>
      </c>
    </row>
    <row r="882" spans="1:9" x14ac:dyDescent="0.2">
      <c r="A882" s="7" t="s">
        <v>894</v>
      </c>
      <c r="B882" s="7" t="s">
        <v>10</v>
      </c>
      <c r="C882" s="8">
        <v>22</v>
      </c>
      <c r="D882" s="8" t="str">
        <f t="shared" si="13"/>
        <v>18-25</v>
      </c>
      <c r="E882" s="10">
        <v>80000</v>
      </c>
      <c r="F882" s="11">
        <v>2</v>
      </c>
      <c r="G882" s="11" t="s">
        <v>1038</v>
      </c>
      <c r="H882">
        <v>23</v>
      </c>
      <c r="I882" t="str">
        <f>VLOOKUP(H882,'Countries Taxonomy'!$A$2:$E$48,2,FALSE)</f>
        <v>Lithuania</v>
      </c>
    </row>
    <row r="883" spans="1:9" x14ac:dyDescent="0.2">
      <c r="A883" s="7" t="s">
        <v>895</v>
      </c>
      <c r="B883" s="7" t="s">
        <v>13</v>
      </c>
      <c r="C883" s="8">
        <v>64</v>
      </c>
      <c r="D883" s="8" t="str">
        <f t="shared" si="13"/>
        <v>56-65</v>
      </c>
      <c r="E883" s="10">
        <v>80000</v>
      </c>
      <c r="F883" s="11">
        <v>4</v>
      </c>
      <c r="G883" s="11" t="s">
        <v>1038</v>
      </c>
      <c r="H883">
        <v>27</v>
      </c>
      <c r="I883" t="str">
        <f>VLOOKUP(H883,'Countries Taxonomy'!$A$2:$E$48,2,FALSE)</f>
        <v>Slovakia</v>
      </c>
    </row>
    <row r="884" spans="1:9" x14ac:dyDescent="0.2">
      <c r="A884" s="7" t="s">
        <v>896</v>
      </c>
      <c r="B884" s="7" t="s">
        <v>10</v>
      </c>
      <c r="C884" s="8">
        <v>40</v>
      </c>
      <c r="D884" s="8" t="str">
        <f t="shared" si="13"/>
        <v>36-45</v>
      </c>
      <c r="E884" s="10">
        <v>30000</v>
      </c>
      <c r="F884" s="11">
        <v>0</v>
      </c>
      <c r="G884" s="11" t="s">
        <v>1038</v>
      </c>
      <c r="H884">
        <v>32</v>
      </c>
      <c r="I884" t="str">
        <f>VLOOKUP(H884,'Countries Taxonomy'!$A$2:$E$48,2,FALSE)</f>
        <v>Belgium</v>
      </c>
    </row>
    <row r="885" spans="1:9" x14ac:dyDescent="0.2">
      <c r="A885" s="7" t="s">
        <v>897</v>
      </c>
      <c r="B885" s="7" t="s">
        <v>13</v>
      </c>
      <c r="C885" s="8">
        <v>26</v>
      </c>
      <c r="D885" s="8" t="str">
        <f t="shared" si="13"/>
        <v>26-35</v>
      </c>
      <c r="E885" s="10">
        <v>60000</v>
      </c>
      <c r="F885" s="11">
        <v>1</v>
      </c>
      <c r="G885" s="11" t="s">
        <v>1034</v>
      </c>
      <c r="H885">
        <v>6</v>
      </c>
      <c r="I885" t="str">
        <f>VLOOKUP(H885,'Countries Taxonomy'!$A$2:$E$48,2,FALSE)</f>
        <v>Finland</v>
      </c>
    </row>
    <row r="886" spans="1:9" x14ac:dyDescent="0.2">
      <c r="A886" s="7" t="s">
        <v>898</v>
      </c>
      <c r="B886" s="7" t="s">
        <v>13</v>
      </c>
      <c r="C886" s="8">
        <v>52</v>
      </c>
      <c r="D886" s="8" t="str">
        <f t="shared" si="13"/>
        <v>46-55</v>
      </c>
      <c r="E886" s="10">
        <v>80000</v>
      </c>
      <c r="F886" s="11">
        <v>4</v>
      </c>
      <c r="G886" s="11" t="s">
        <v>1038</v>
      </c>
      <c r="H886">
        <v>38</v>
      </c>
      <c r="I886" t="str">
        <f>VLOOKUP(H886,'Countries Taxonomy'!$A$2:$E$48,2,FALSE)</f>
        <v>Luxembourg</v>
      </c>
    </row>
    <row r="887" spans="1:9" x14ac:dyDescent="0.2">
      <c r="A887" s="7" t="s">
        <v>899</v>
      </c>
      <c r="B887" s="7" t="s">
        <v>10</v>
      </c>
      <c r="C887" s="8">
        <v>37</v>
      </c>
      <c r="D887" s="8" t="str">
        <f t="shared" si="13"/>
        <v>36-45</v>
      </c>
      <c r="E887" s="10">
        <v>20000</v>
      </c>
      <c r="F887" s="11">
        <v>2</v>
      </c>
      <c r="G887" s="11" t="s">
        <v>1037</v>
      </c>
      <c r="H887">
        <v>44</v>
      </c>
      <c r="I887" t="str">
        <f>VLOOKUP(H887,'Countries Taxonomy'!$A$2:$E$48,2,FALSE)</f>
        <v>San Marino</v>
      </c>
    </row>
    <row r="888" spans="1:9" x14ac:dyDescent="0.2">
      <c r="A888" s="7" t="s">
        <v>900</v>
      </c>
      <c r="B888" s="7" t="s">
        <v>10</v>
      </c>
      <c r="C888" s="8">
        <v>59</v>
      </c>
      <c r="D888" s="8" t="str">
        <f t="shared" si="13"/>
        <v>56-65</v>
      </c>
      <c r="E888" s="10">
        <v>70000</v>
      </c>
      <c r="F888" s="11">
        <v>3</v>
      </c>
      <c r="G888" s="11" t="s">
        <v>1038</v>
      </c>
      <c r="H888">
        <v>7</v>
      </c>
      <c r="I888" t="str">
        <f>VLOOKUP(H888,'Countries Taxonomy'!$A$2:$E$48,2,FALSE)</f>
        <v>Norway</v>
      </c>
    </row>
    <row r="889" spans="1:9" x14ac:dyDescent="0.2">
      <c r="A889" s="7" t="s">
        <v>901</v>
      </c>
      <c r="B889" s="7" t="s">
        <v>13</v>
      </c>
      <c r="C889" s="8">
        <v>52</v>
      </c>
      <c r="D889" s="8" t="str">
        <f t="shared" si="13"/>
        <v>46-55</v>
      </c>
      <c r="E889" s="10">
        <v>50000</v>
      </c>
      <c r="F889" s="11">
        <v>0</v>
      </c>
      <c r="G889" s="11" t="s">
        <v>1038</v>
      </c>
      <c r="H889">
        <v>15</v>
      </c>
      <c r="I889" t="str">
        <f>VLOOKUP(H889,'Countries Taxonomy'!$A$2:$E$48,2,FALSE)</f>
        <v>Iceland</v>
      </c>
    </row>
    <row r="890" spans="1:9" x14ac:dyDescent="0.2">
      <c r="A890" s="7" t="s">
        <v>902</v>
      </c>
      <c r="B890" s="7" t="s">
        <v>13</v>
      </c>
      <c r="C890" s="8">
        <v>35</v>
      </c>
      <c r="D890" s="8" t="str">
        <f t="shared" si="13"/>
        <v>26-35</v>
      </c>
      <c r="E890" s="10">
        <v>60000</v>
      </c>
      <c r="F890" s="11">
        <v>4</v>
      </c>
      <c r="G890" s="11" t="s">
        <v>1034</v>
      </c>
      <c r="H890">
        <v>37</v>
      </c>
      <c r="I890" t="str">
        <f>VLOOKUP(H890,'Countries Taxonomy'!$A$2:$E$48,2,FALSE)</f>
        <v>Cyprus</v>
      </c>
    </row>
    <row r="891" spans="1:9" x14ac:dyDescent="0.2">
      <c r="A891" s="7" t="s">
        <v>903</v>
      </c>
      <c r="B891" s="7" t="s">
        <v>10</v>
      </c>
      <c r="C891" s="8">
        <v>34</v>
      </c>
      <c r="D891" s="8" t="str">
        <f t="shared" si="13"/>
        <v>26-35</v>
      </c>
      <c r="E891" s="10">
        <v>70000</v>
      </c>
      <c r="F891" s="11">
        <v>1</v>
      </c>
      <c r="G891" s="11" t="s">
        <v>1038</v>
      </c>
      <c r="H891">
        <v>36</v>
      </c>
      <c r="I891" t="str">
        <f>VLOOKUP(H891,'Countries Taxonomy'!$A$2:$E$48,2,FALSE)</f>
        <v>Montenegro</v>
      </c>
    </row>
    <row r="892" spans="1:9" x14ac:dyDescent="0.2">
      <c r="A892" s="7" t="s">
        <v>904</v>
      </c>
      <c r="B892" s="7" t="s">
        <v>10</v>
      </c>
      <c r="C892" s="8">
        <v>41</v>
      </c>
      <c r="D892" s="8" t="str">
        <f t="shared" si="13"/>
        <v>36-45</v>
      </c>
      <c r="E892" s="10">
        <v>40000</v>
      </c>
      <c r="F892" s="11">
        <v>2</v>
      </c>
      <c r="G892" s="11" t="s">
        <v>1035</v>
      </c>
      <c r="H892">
        <v>2</v>
      </c>
      <c r="I892" t="str">
        <f>VLOOKUP(H892,'Countries Taxonomy'!$A$2:$E$48,2,FALSE)</f>
        <v>France</v>
      </c>
    </row>
    <row r="893" spans="1:9" x14ac:dyDescent="0.2">
      <c r="A893" s="7" t="s">
        <v>905</v>
      </c>
      <c r="B893" s="7" t="s">
        <v>10</v>
      </c>
      <c r="C893" s="8">
        <v>20</v>
      </c>
      <c r="D893" s="8" t="str">
        <f t="shared" si="13"/>
        <v>18-25</v>
      </c>
      <c r="E893" s="10">
        <v>100000</v>
      </c>
      <c r="F893" s="11">
        <v>1</v>
      </c>
      <c r="G893" s="11" t="s">
        <v>1038</v>
      </c>
      <c r="H893">
        <v>34</v>
      </c>
      <c r="I893" t="str">
        <f>VLOOKUP(H893,'Countries Taxonomy'!$A$2:$E$48,2,FALSE)</f>
        <v>Macedonia</v>
      </c>
    </row>
    <row r="894" spans="1:9" x14ac:dyDescent="0.2">
      <c r="A894" s="7" t="s">
        <v>906</v>
      </c>
      <c r="B894" s="7" t="s">
        <v>10</v>
      </c>
      <c r="C894" s="8">
        <v>49</v>
      </c>
      <c r="D894" s="8" t="str">
        <f t="shared" si="13"/>
        <v>46-55</v>
      </c>
      <c r="E894" s="10">
        <v>70000</v>
      </c>
      <c r="F894" s="11">
        <v>4</v>
      </c>
      <c r="G894" s="11" t="s">
        <v>1034</v>
      </c>
      <c r="H894">
        <v>29</v>
      </c>
      <c r="I894" t="str">
        <f>VLOOKUP(H894,'Countries Taxonomy'!$A$2:$E$48,2,FALSE)</f>
        <v>Netherlands</v>
      </c>
    </row>
    <row r="895" spans="1:9" x14ac:dyDescent="0.2">
      <c r="A895" s="7" t="s">
        <v>907</v>
      </c>
      <c r="B895" s="7" t="s">
        <v>10</v>
      </c>
      <c r="C895" s="8">
        <v>52</v>
      </c>
      <c r="D895" s="8" t="str">
        <f t="shared" si="13"/>
        <v>46-55</v>
      </c>
      <c r="E895" s="10">
        <v>60000</v>
      </c>
      <c r="F895" s="11">
        <v>1</v>
      </c>
      <c r="G895" s="11" t="s">
        <v>1038</v>
      </c>
      <c r="H895">
        <v>24</v>
      </c>
      <c r="I895" t="str">
        <f>VLOOKUP(H895,'Countries Taxonomy'!$A$2:$E$48,2,FALSE)</f>
        <v>Latvia</v>
      </c>
    </row>
    <row r="896" spans="1:9" x14ac:dyDescent="0.2">
      <c r="A896" s="7" t="s">
        <v>908</v>
      </c>
      <c r="B896" s="7" t="s">
        <v>13</v>
      </c>
      <c r="C896" s="8">
        <v>55</v>
      </c>
      <c r="D896" s="8" t="str">
        <f t="shared" si="13"/>
        <v>46-55</v>
      </c>
      <c r="E896" s="10">
        <v>70000</v>
      </c>
      <c r="F896" s="11">
        <v>3</v>
      </c>
      <c r="G896" s="11" t="s">
        <v>1038</v>
      </c>
      <c r="H896">
        <v>20</v>
      </c>
      <c r="I896" t="str">
        <f>VLOOKUP(H896,'Countries Taxonomy'!$A$2:$E$48,2,FALSE)</f>
        <v>Serbia</v>
      </c>
    </row>
    <row r="897" spans="1:9" x14ac:dyDescent="0.2">
      <c r="A897" s="7" t="s">
        <v>909</v>
      </c>
      <c r="B897" s="7" t="s">
        <v>13</v>
      </c>
      <c r="C897" s="8">
        <v>30</v>
      </c>
      <c r="D897" s="8" t="str">
        <f t="shared" si="13"/>
        <v>26-35</v>
      </c>
      <c r="E897" s="10">
        <v>50000</v>
      </c>
      <c r="F897" s="11">
        <v>4</v>
      </c>
      <c r="G897" s="11" t="s">
        <v>1034</v>
      </c>
      <c r="H897">
        <v>23</v>
      </c>
      <c r="I897" t="str">
        <f>VLOOKUP(H897,'Countries Taxonomy'!$A$2:$E$48,2,FALSE)</f>
        <v>Lithuania</v>
      </c>
    </row>
    <row r="898" spans="1:9" x14ac:dyDescent="0.2">
      <c r="A898" s="7" t="s">
        <v>910</v>
      </c>
      <c r="B898" s="7" t="s">
        <v>13</v>
      </c>
      <c r="C898" s="8">
        <v>64</v>
      </c>
      <c r="D898" s="8" t="str">
        <f t="shared" si="13"/>
        <v>56-65</v>
      </c>
      <c r="E898" s="10">
        <v>50000</v>
      </c>
      <c r="F898" s="11">
        <v>1</v>
      </c>
      <c r="G898" s="11" t="s">
        <v>1034</v>
      </c>
      <c r="H898">
        <v>20</v>
      </c>
      <c r="I898" t="str">
        <f>VLOOKUP(H898,'Countries Taxonomy'!$A$2:$E$48,2,FALSE)</f>
        <v>Serbia</v>
      </c>
    </row>
    <row r="899" spans="1:9" x14ac:dyDescent="0.2">
      <c r="A899" s="7" t="s">
        <v>911</v>
      </c>
      <c r="B899" s="7" t="s">
        <v>13</v>
      </c>
      <c r="C899" s="8">
        <v>42</v>
      </c>
      <c r="D899" s="8" t="str">
        <f t="shared" ref="D899:D962" si="14">IF(C899&gt;55,"56-65",IF(C899&gt;45,"46-55",IF(C899&gt;35,"36-45",IF(C899&gt;25,"26-35",IF(C899&gt;=18,"18-25","Invalid")))))</f>
        <v>36-45</v>
      </c>
      <c r="E899" s="10">
        <v>30000</v>
      </c>
      <c r="F899" s="11">
        <v>0</v>
      </c>
      <c r="G899" s="11" t="s">
        <v>1037</v>
      </c>
      <c r="H899">
        <v>9</v>
      </c>
      <c r="I899" t="str">
        <f>VLOOKUP(H899,'Countries Taxonomy'!$A$2:$E$48,2,FALSE)</f>
        <v>Italy</v>
      </c>
    </row>
    <row r="900" spans="1:9" x14ac:dyDescent="0.2">
      <c r="A900" s="7" t="s">
        <v>912</v>
      </c>
      <c r="B900" s="7" t="s">
        <v>10</v>
      </c>
      <c r="C900" s="8">
        <v>26</v>
      </c>
      <c r="D900" s="8" t="str">
        <f t="shared" si="14"/>
        <v>26-35</v>
      </c>
      <c r="E900" s="10">
        <v>70000</v>
      </c>
      <c r="F900" s="11">
        <v>5</v>
      </c>
      <c r="G900" s="11" t="s">
        <v>1034</v>
      </c>
      <c r="H900">
        <v>9</v>
      </c>
      <c r="I900" t="str">
        <f>VLOOKUP(H900,'Countries Taxonomy'!$A$2:$E$48,2,FALSE)</f>
        <v>Italy</v>
      </c>
    </row>
    <row r="901" spans="1:9" x14ac:dyDescent="0.2">
      <c r="A901" s="7" t="s">
        <v>913</v>
      </c>
      <c r="B901" s="7" t="s">
        <v>10</v>
      </c>
      <c r="C901" s="8">
        <v>21</v>
      </c>
      <c r="D901" s="8" t="str">
        <f t="shared" si="14"/>
        <v>18-25</v>
      </c>
      <c r="E901" s="10">
        <v>70000</v>
      </c>
      <c r="F901" s="11">
        <v>5</v>
      </c>
      <c r="G901" s="11" t="s">
        <v>1038</v>
      </c>
      <c r="H901">
        <v>12</v>
      </c>
      <c r="I901" t="str">
        <f>VLOOKUP(H901,'Countries Taxonomy'!$A$2:$E$48,2,FALSE)</f>
        <v>Belarus</v>
      </c>
    </row>
    <row r="902" spans="1:9" x14ac:dyDescent="0.2">
      <c r="A902" s="7" t="s">
        <v>914</v>
      </c>
      <c r="B902" s="7" t="s">
        <v>10</v>
      </c>
      <c r="C902" s="8">
        <v>31</v>
      </c>
      <c r="D902" s="8" t="str">
        <f t="shared" si="14"/>
        <v>26-35</v>
      </c>
      <c r="E902" s="10">
        <v>40000</v>
      </c>
      <c r="F902" s="11">
        <v>4</v>
      </c>
      <c r="G902" s="11" t="s">
        <v>1036</v>
      </c>
      <c r="H902">
        <v>46</v>
      </c>
      <c r="I902" t="str">
        <f>VLOOKUP(H902,'Countries Taxonomy'!$A$2:$E$48,2,FALSE)</f>
        <v>Monaco</v>
      </c>
    </row>
    <row r="903" spans="1:9" x14ac:dyDescent="0.2">
      <c r="A903" s="7" t="s">
        <v>915</v>
      </c>
      <c r="B903" s="7" t="s">
        <v>13</v>
      </c>
      <c r="C903" s="8">
        <v>54</v>
      </c>
      <c r="D903" s="8" t="str">
        <f t="shared" si="14"/>
        <v>46-55</v>
      </c>
      <c r="E903" s="10">
        <v>60000</v>
      </c>
      <c r="F903" s="11">
        <v>4</v>
      </c>
      <c r="G903" s="11" t="s">
        <v>1034</v>
      </c>
      <c r="H903">
        <v>46</v>
      </c>
      <c r="I903" t="str">
        <f>VLOOKUP(H903,'Countries Taxonomy'!$A$2:$E$48,2,FALSE)</f>
        <v>Monaco</v>
      </c>
    </row>
    <row r="904" spans="1:9" x14ac:dyDescent="0.2">
      <c r="A904" s="7" t="s">
        <v>916</v>
      </c>
      <c r="B904" s="7" t="s">
        <v>13</v>
      </c>
      <c r="C904" s="8">
        <v>51</v>
      </c>
      <c r="D904" s="8" t="str">
        <f t="shared" si="14"/>
        <v>46-55</v>
      </c>
      <c r="E904" s="10">
        <v>80000</v>
      </c>
      <c r="F904" s="11">
        <v>3</v>
      </c>
      <c r="G904" s="11" t="s">
        <v>1034</v>
      </c>
      <c r="H904">
        <v>34</v>
      </c>
      <c r="I904" t="str">
        <f>VLOOKUP(H904,'Countries Taxonomy'!$A$2:$E$48,2,FALSE)</f>
        <v>Macedonia</v>
      </c>
    </row>
    <row r="905" spans="1:9" x14ac:dyDescent="0.2">
      <c r="A905" s="7" t="s">
        <v>917</v>
      </c>
      <c r="B905" s="7" t="s">
        <v>10</v>
      </c>
      <c r="C905" s="8">
        <v>28</v>
      </c>
      <c r="D905" s="8" t="str">
        <f t="shared" si="14"/>
        <v>26-35</v>
      </c>
      <c r="E905" s="10">
        <v>90000</v>
      </c>
      <c r="F905" s="11">
        <v>4</v>
      </c>
      <c r="G905" s="11" t="s">
        <v>1038</v>
      </c>
      <c r="H905">
        <v>43</v>
      </c>
      <c r="I905" t="str">
        <f>VLOOKUP(H905,'Countries Taxonomy'!$A$2:$E$48,2,FALSE)</f>
        <v>Guernsey</v>
      </c>
    </row>
    <row r="906" spans="1:9" x14ac:dyDescent="0.2">
      <c r="A906" s="7" t="s">
        <v>918</v>
      </c>
      <c r="B906" s="7" t="s">
        <v>10</v>
      </c>
      <c r="C906" s="8">
        <v>58</v>
      </c>
      <c r="D906" s="8" t="str">
        <f t="shared" si="14"/>
        <v>56-65</v>
      </c>
      <c r="E906" s="10">
        <v>60000</v>
      </c>
      <c r="F906" s="11">
        <v>2</v>
      </c>
      <c r="G906" s="11" t="s">
        <v>1034</v>
      </c>
      <c r="H906">
        <v>11</v>
      </c>
      <c r="I906" t="str">
        <f>VLOOKUP(H906,'Countries Taxonomy'!$A$2:$E$48,2,FALSE)</f>
        <v>Romania</v>
      </c>
    </row>
    <row r="907" spans="1:9" x14ac:dyDescent="0.2">
      <c r="A907" s="7" t="s">
        <v>919</v>
      </c>
      <c r="B907" s="7" t="s">
        <v>13</v>
      </c>
      <c r="C907" s="8">
        <v>20</v>
      </c>
      <c r="D907" s="8" t="str">
        <f t="shared" si="14"/>
        <v>18-25</v>
      </c>
      <c r="E907" s="10">
        <v>90000</v>
      </c>
      <c r="F907" s="11">
        <v>4</v>
      </c>
      <c r="G907" s="11" t="s">
        <v>1034</v>
      </c>
      <c r="H907">
        <v>7</v>
      </c>
      <c r="I907" t="str">
        <f>VLOOKUP(H907,'Countries Taxonomy'!$A$2:$E$48,2,FALSE)</f>
        <v>Norway</v>
      </c>
    </row>
    <row r="908" spans="1:9" x14ac:dyDescent="0.2">
      <c r="A908" s="7" t="s">
        <v>920</v>
      </c>
      <c r="B908" s="7" t="s">
        <v>13</v>
      </c>
      <c r="C908" s="8">
        <v>45</v>
      </c>
      <c r="D908" s="8" t="str">
        <f t="shared" si="14"/>
        <v>36-45</v>
      </c>
      <c r="E908" s="10">
        <v>60000</v>
      </c>
      <c r="F908" s="11">
        <v>1</v>
      </c>
      <c r="G908" s="11" t="s">
        <v>1038</v>
      </c>
      <c r="H908">
        <v>27</v>
      </c>
      <c r="I908" t="str">
        <f>VLOOKUP(H908,'Countries Taxonomy'!$A$2:$E$48,2,FALSE)</f>
        <v>Slovakia</v>
      </c>
    </row>
    <row r="909" spans="1:9" x14ac:dyDescent="0.2">
      <c r="A909" s="7" t="s">
        <v>921</v>
      </c>
      <c r="B909" s="7" t="s">
        <v>10</v>
      </c>
      <c r="C909" s="8">
        <v>46</v>
      </c>
      <c r="D909" s="8" t="str">
        <f t="shared" si="14"/>
        <v>46-55</v>
      </c>
      <c r="E909" s="10">
        <v>50000</v>
      </c>
      <c r="F909" s="11">
        <v>4</v>
      </c>
      <c r="G909" s="11" t="s">
        <v>1034</v>
      </c>
      <c r="H909">
        <v>16</v>
      </c>
      <c r="I909" t="str">
        <f>VLOOKUP(H909,'Countries Taxonomy'!$A$2:$E$48,2,FALSE)</f>
        <v>Portugal</v>
      </c>
    </row>
    <row r="910" spans="1:9" x14ac:dyDescent="0.2">
      <c r="A910" s="7" t="s">
        <v>922</v>
      </c>
      <c r="B910" s="7" t="s">
        <v>10</v>
      </c>
      <c r="C910" s="8">
        <v>26</v>
      </c>
      <c r="D910" s="8" t="str">
        <f t="shared" si="14"/>
        <v>26-35</v>
      </c>
      <c r="E910" s="10">
        <v>50000</v>
      </c>
      <c r="F910" s="11">
        <v>3</v>
      </c>
      <c r="G910" s="11" t="s">
        <v>1034</v>
      </c>
      <c r="H910">
        <v>6</v>
      </c>
      <c r="I910" t="str">
        <f>VLOOKUP(H910,'Countries Taxonomy'!$A$2:$E$48,2,FALSE)</f>
        <v>Finland</v>
      </c>
    </row>
    <row r="911" spans="1:9" x14ac:dyDescent="0.2">
      <c r="A911" s="7" t="s">
        <v>923</v>
      </c>
      <c r="B911" s="7" t="s">
        <v>13</v>
      </c>
      <c r="C911" s="8">
        <v>20</v>
      </c>
      <c r="D911" s="8" t="str">
        <f t="shared" si="14"/>
        <v>18-25</v>
      </c>
      <c r="E911" s="10">
        <v>60000</v>
      </c>
      <c r="F911" s="11">
        <v>0</v>
      </c>
      <c r="G911" s="11" t="s">
        <v>1038</v>
      </c>
      <c r="H911">
        <v>28</v>
      </c>
      <c r="I911" t="str">
        <f>VLOOKUP(H911,'Countries Taxonomy'!$A$2:$E$48,2,FALSE)</f>
        <v>Estonia</v>
      </c>
    </row>
    <row r="912" spans="1:9" x14ac:dyDescent="0.2">
      <c r="A912" s="7" t="s">
        <v>924</v>
      </c>
      <c r="B912" s="7" t="s">
        <v>10</v>
      </c>
      <c r="C912" s="8">
        <v>42</v>
      </c>
      <c r="D912" s="8" t="str">
        <f t="shared" si="14"/>
        <v>36-45</v>
      </c>
      <c r="E912" s="10">
        <v>40000</v>
      </c>
      <c r="F912" s="11">
        <v>4</v>
      </c>
      <c r="G912" s="11" t="s">
        <v>1036</v>
      </c>
      <c r="H912">
        <v>20</v>
      </c>
      <c r="I912" t="str">
        <f>VLOOKUP(H912,'Countries Taxonomy'!$A$2:$E$48,2,FALSE)</f>
        <v>Serbia</v>
      </c>
    </row>
    <row r="913" spans="1:9" x14ac:dyDescent="0.2">
      <c r="A913" s="7" t="s">
        <v>925</v>
      </c>
      <c r="B913" s="7" t="s">
        <v>10</v>
      </c>
      <c r="C913" s="8">
        <v>51</v>
      </c>
      <c r="D913" s="8" t="str">
        <f t="shared" si="14"/>
        <v>46-55</v>
      </c>
      <c r="E913" s="10">
        <v>80000</v>
      </c>
      <c r="F913" s="11">
        <v>5</v>
      </c>
      <c r="G913" s="11" t="s">
        <v>1034</v>
      </c>
      <c r="H913">
        <v>40</v>
      </c>
      <c r="I913" t="str">
        <f>VLOOKUP(H913,'Countries Taxonomy'!$A$2:$E$48,2,FALSE)</f>
        <v>Andorra</v>
      </c>
    </row>
    <row r="914" spans="1:9" x14ac:dyDescent="0.2">
      <c r="A914" s="7" t="s">
        <v>926</v>
      </c>
      <c r="B914" s="7" t="s">
        <v>10</v>
      </c>
      <c r="C914" s="8">
        <v>29</v>
      </c>
      <c r="D914" s="8" t="str">
        <f t="shared" si="14"/>
        <v>26-35</v>
      </c>
      <c r="E914" s="10">
        <v>40000</v>
      </c>
      <c r="F914" s="11">
        <v>3</v>
      </c>
      <c r="G914" s="11" t="s">
        <v>1035</v>
      </c>
      <c r="H914">
        <v>47</v>
      </c>
      <c r="I914" t="str">
        <f>VLOOKUP(H914,'Countries Taxonomy'!$A$2:$E$48,2,FALSE)</f>
        <v>Vatican City</v>
      </c>
    </row>
    <row r="915" spans="1:9" x14ac:dyDescent="0.2">
      <c r="A915" s="7" t="s">
        <v>927</v>
      </c>
      <c r="B915" s="7" t="s">
        <v>13</v>
      </c>
      <c r="C915" s="8">
        <v>59</v>
      </c>
      <c r="D915" s="8" t="str">
        <f t="shared" si="14"/>
        <v>56-65</v>
      </c>
      <c r="E915" s="10">
        <v>60000</v>
      </c>
      <c r="F915" s="11">
        <v>2</v>
      </c>
      <c r="G915" s="11" t="s">
        <v>1034</v>
      </c>
      <c r="H915">
        <v>15</v>
      </c>
      <c r="I915" t="str">
        <f>VLOOKUP(H915,'Countries Taxonomy'!$A$2:$E$48,2,FALSE)</f>
        <v>Iceland</v>
      </c>
    </row>
    <row r="916" spans="1:9" x14ac:dyDescent="0.2">
      <c r="A916" s="7" t="s">
        <v>928</v>
      </c>
      <c r="B916" s="7" t="s">
        <v>13</v>
      </c>
      <c r="C916" s="8">
        <v>26</v>
      </c>
      <c r="D916" s="8" t="str">
        <f t="shared" si="14"/>
        <v>26-35</v>
      </c>
      <c r="E916" s="10">
        <v>80000</v>
      </c>
      <c r="F916" s="11">
        <v>5</v>
      </c>
      <c r="G916" s="11" t="s">
        <v>1038</v>
      </c>
      <c r="H916">
        <v>1</v>
      </c>
      <c r="I916" t="str">
        <f>VLOOKUP(H916,'Countries Taxonomy'!$A$2:$E$48,2,FALSE)</f>
        <v>Ukraine</v>
      </c>
    </row>
    <row r="917" spans="1:9" x14ac:dyDescent="0.2">
      <c r="A917" s="7" t="s">
        <v>929</v>
      </c>
      <c r="B917" s="7" t="s">
        <v>13</v>
      </c>
      <c r="C917" s="8">
        <v>32</v>
      </c>
      <c r="D917" s="8" t="str">
        <f t="shared" si="14"/>
        <v>26-35</v>
      </c>
      <c r="E917" s="10">
        <v>60000</v>
      </c>
      <c r="F917" s="11">
        <v>3</v>
      </c>
      <c r="G917" s="11" t="s">
        <v>1038</v>
      </c>
      <c r="H917">
        <v>45</v>
      </c>
      <c r="I917" t="str">
        <f>VLOOKUP(H917,'Countries Taxonomy'!$A$2:$E$48,2,FALSE)</f>
        <v>Gibraltar</v>
      </c>
    </row>
    <row r="918" spans="1:9" x14ac:dyDescent="0.2">
      <c r="A918" s="7" t="s">
        <v>930</v>
      </c>
      <c r="B918" s="7" t="s">
        <v>13</v>
      </c>
      <c r="C918" s="8">
        <v>57</v>
      </c>
      <c r="D918" s="8" t="str">
        <f t="shared" si="14"/>
        <v>56-65</v>
      </c>
      <c r="E918" s="10">
        <v>70000</v>
      </c>
      <c r="F918" s="11">
        <v>3</v>
      </c>
      <c r="G918" s="11" t="s">
        <v>1038</v>
      </c>
      <c r="H918">
        <v>40</v>
      </c>
      <c r="I918" t="str">
        <f>VLOOKUP(H918,'Countries Taxonomy'!$A$2:$E$48,2,FALSE)</f>
        <v>Andorra</v>
      </c>
    </row>
    <row r="919" spans="1:9" x14ac:dyDescent="0.2">
      <c r="A919" s="7" t="s">
        <v>931</v>
      </c>
      <c r="B919" s="7" t="s">
        <v>13</v>
      </c>
      <c r="C919" s="8">
        <v>42</v>
      </c>
      <c r="D919" s="8" t="str">
        <f t="shared" si="14"/>
        <v>36-45</v>
      </c>
      <c r="E919" s="10">
        <v>110000</v>
      </c>
      <c r="F919" s="11">
        <v>3</v>
      </c>
      <c r="G919" s="11" t="s">
        <v>1034</v>
      </c>
      <c r="H919">
        <v>11</v>
      </c>
      <c r="I919" t="str">
        <f>VLOOKUP(H919,'Countries Taxonomy'!$A$2:$E$48,2,FALSE)</f>
        <v>Romania</v>
      </c>
    </row>
    <row r="920" spans="1:9" x14ac:dyDescent="0.2">
      <c r="A920" s="7" t="s">
        <v>932</v>
      </c>
      <c r="B920" s="7" t="s">
        <v>13</v>
      </c>
      <c r="C920" s="8">
        <v>22</v>
      </c>
      <c r="D920" s="8" t="str">
        <f t="shared" si="14"/>
        <v>18-25</v>
      </c>
      <c r="E920" s="10">
        <v>70000</v>
      </c>
      <c r="F920" s="11">
        <v>0</v>
      </c>
      <c r="G920" s="11" t="s">
        <v>1035</v>
      </c>
      <c r="H920">
        <v>6</v>
      </c>
      <c r="I920" t="str">
        <f>VLOOKUP(H920,'Countries Taxonomy'!$A$2:$E$48,2,FALSE)</f>
        <v>Finland</v>
      </c>
    </row>
    <row r="921" spans="1:9" x14ac:dyDescent="0.2">
      <c r="A921" s="7" t="s">
        <v>933</v>
      </c>
      <c r="B921" s="7" t="s">
        <v>13</v>
      </c>
      <c r="C921" s="8">
        <v>28</v>
      </c>
      <c r="D921" s="8" t="str">
        <f t="shared" si="14"/>
        <v>26-35</v>
      </c>
      <c r="E921" s="10">
        <v>40000</v>
      </c>
      <c r="F921" s="11">
        <v>4</v>
      </c>
      <c r="G921" s="11" t="s">
        <v>1036</v>
      </c>
      <c r="H921">
        <v>3</v>
      </c>
      <c r="I921" t="str">
        <f>VLOOKUP(H921,'Countries Taxonomy'!$A$2:$E$48,2,FALSE)</f>
        <v>Spain</v>
      </c>
    </row>
    <row r="922" spans="1:9" x14ac:dyDescent="0.2">
      <c r="A922" s="7" t="s">
        <v>934</v>
      </c>
      <c r="B922" s="7" t="s">
        <v>10</v>
      </c>
      <c r="C922" s="8">
        <v>51</v>
      </c>
      <c r="D922" s="8" t="str">
        <f t="shared" si="14"/>
        <v>46-55</v>
      </c>
      <c r="E922" s="10">
        <v>30000</v>
      </c>
      <c r="F922" s="11">
        <v>2</v>
      </c>
      <c r="G922" s="11" t="s">
        <v>1036</v>
      </c>
      <c r="H922">
        <v>1</v>
      </c>
      <c r="I922" t="str">
        <f>VLOOKUP(H922,'Countries Taxonomy'!$A$2:$E$48,2,FALSE)</f>
        <v>Ukraine</v>
      </c>
    </row>
    <row r="923" spans="1:9" x14ac:dyDescent="0.2">
      <c r="A923" s="7" t="s">
        <v>935</v>
      </c>
      <c r="B923" s="7" t="s">
        <v>10</v>
      </c>
      <c r="C923" s="8">
        <v>41</v>
      </c>
      <c r="D923" s="8" t="str">
        <f t="shared" si="14"/>
        <v>36-45</v>
      </c>
      <c r="E923" s="10">
        <v>70000</v>
      </c>
      <c r="F923" s="11">
        <v>3</v>
      </c>
      <c r="G923" s="11" t="s">
        <v>1035</v>
      </c>
      <c r="H923">
        <v>14</v>
      </c>
      <c r="I923" t="str">
        <f>VLOOKUP(H923,'Countries Taxonomy'!$A$2:$E$48,2,FALSE)</f>
        <v>Bulgaria</v>
      </c>
    </row>
    <row r="924" spans="1:9" x14ac:dyDescent="0.2">
      <c r="A924" s="7" t="s">
        <v>936</v>
      </c>
      <c r="B924" s="7" t="s">
        <v>10</v>
      </c>
      <c r="C924" s="8">
        <v>32</v>
      </c>
      <c r="D924" s="8" t="str">
        <f t="shared" si="14"/>
        <v>26-35</v>
      </c>
      <c r="E924" s="10">
        <v>40000</v>
      </c>
      <c r="F924" s="11">
        <v>3</v>
      </c>
      <c r="G924" s="11" t="s">
        <v>1035</v>
      </c>
      <c r="H924">
        <v>14</v>
      </c>
      <c r="I924" t="str">
        <f>VLOOKUP(H924,'Countries Taxonomy'!$A$2:$E$48,2,FALSE)</f>
        <v>Bulgaria</v>
      </c>
    </row>
    <row r="925" spans="1:9" x14ac:dyDescent="0.2">
      <c r="A925" s="7" t="s">
        <v>937</v>
      </c>
      <c r="B925" s="7" t="s">
        <v>10</v>
      </c>
      <c r="C925" s="8">
        <v>55</v>
      </c>
      <c r="D925" s="8" t="str">
        <f t="shared" si="14"/>
        <v>46-55</v>
      </c>
      <c r="E925" s="10">
        <v>70000</v>
      </c>
      <c r="F925" s="11">
        <v>3</v>
      </c>
      <c r="G925" s="11" t="s">
        <v>1038</v>
      </c>
      <c r="H925">
        <v>4</v>
      </c>
      <c r="I925" t="str">
        <f>VLOOKUP(H925,'Countries Taxonomy'!$A$2:$E$48,2,FALSE)</f>
        <v>Sweden</v>
      </c>
    </row>
    <row r="926" spans="1:9" x14ac:dyDescent="0.2">
      <c r="A926" s="7" t="s">
        <v>938</v>
      </c>
      <c r="B926" s="7" t="s">
        <v>10</v>
      </c>
      <c r="C926" s="8">
        <v>25</v>
      </c>
      <c r="D926" s="8" t="str">
        <f t="shared" si="14"/>
        <v>18-25</v>
      </c>
      <c r="E926" s="10">
        <v>90000</v>
      </c>
      <c r="F926" s="11">
        <v>2</v>
      </c>
      <c r="G926" s="11" t="s">
        <v>1035</v>
      </c>
      <c r="H926">
        <v>4</v>
      </c>
      <c r="I926" t="str">
        <f>VLOOKUP(H926,'Countries Taxonomy'!$A$2:$E$48,2,FALSE)</f>
        <v>Sweden</v>
      </c>
    </row>
    <row r="927" spans="1:9" x14ac:dyDescent="0.2">
      <c r="A927" s="7" t="s">
        <v>939</v>
      </c>
      <c r="B927" s="7" t="s">
        <v>10</v>
      </c>
      <c r="C927" s="8">
        <v>22</v>
      </c>
      <c r="D927" s="8" t="str">
        <f t="shared" si="14"/>
        <v>18-25</v>
      </c>
      <c r="E927" s="10">
        <v>50000</v>
      </c>
      <c r="F927" s="11">
        <v>0</v>
      </c>
      <c r="G927" s="11" t="s">
        <v>1038</v>
      </c>
      <c r="H927">
        <v>30</v>
      </c>
      <c r="I927" t="str">
        <f>VLOOKUP(H927,'Countries Taxonomy'!$A$2:$E$48,2,FALSE)</f>
        <v>Switzerland</v>
      </c>
    </row>
    <row r="928" spans="1:9" x14ac:dyDescent="0.2">
      <c r="A928" s="7" t="s">
        <v>940</v>
      </c>
      <c r="B928" s="7" t="s">
        <v>10</v>
      </c>
      <c r="C928" s="8">
        <v>43</v>
      </c>
      <c r="D928" s="8" t="str">
        <f t="shared" si="14"/>
        <v>36-45</v>
      </c>
      <c r="E928" s="10">
        <v>40000</v>
      </c>
      <c r="F928" s="11">
        <v>2</v>
      </c>
      <c r="G928" s="11" t="s">
        <v>1036</v>
      </c>
      <c r="H928">
        <v>32</v>
      </c>
      <c r="I928" t="str">
        <f>VLOOKUP(H928,'Countries Taxonomy'!$A$2:$E$48,2,FALSE)</f>
        <v>Belgium</v>
      </c>
    </row>
    <row r="929" spans="1:9" x14ac:dyDescent="0.2">
      <c r="A929" s="7" t="s">
        <v>941</v>
      </c>
      <c r="B929" s="7" t="s">
        <v>13</v>
      </c>
      <c r="C929" s="8">
        <v>35</v>
      </c>
      <c r="D929" s="8" t="str">
        <f t="shared" si="14"/>
        <v>26-35</v>
      </c>
      <c r="E929" s="10">
        <v>70000</v>
      </c>
      <c r="F929" s="11">
        <v>0</v>
      </c>
      <c r="G929" s="11" t="s">
        <v>1038</v>
      </c>
      <c r="H929">
        <v>42</v>
      </c>
      <c r="I929" t="str">
        <f>VLOOKUP(H929,'Countries Taxonomy'!$A$2:$E$48,2,FALSE)</f>
        <v>Liechtenstein</v>
      </c>
    </row>
    <row r="930" spans="1:9" x14ac:dyDescent="0.2">
      <c r="A930" s="7" t="s">
        <v>942</v>
      </c>
      <c r="B930" s="7" t="s">
        <v>13</v>
      </c>
      <c r="C930" s="8">
        <v>23</v>
      </c>
      <c r="D930" s="8" t="str">
        <f t="shared" si="14"/>
        <v>18-25</v>
      </c>
      <c r="E930" s="10">
        <v>60000</v>
      </c>
      <c r="F930" s="11">
        <v>2</v>
      </c>
      <c r="G930" s="11" t="s">
        <v>1036</v>
      </c>
      <c r="H930">
        <v>8</v>
      </c>
      <c r="I930" t="str">
        <f>VLOOKUP(H930,'Countries Taxonomy'!$A$2:$E$48,2,FALSE)</f>
        <v>Poland</v>
      </c>
    </row>
    <row r="931" spans="1:9" x14ac:dyDescent="0.2">
      <c r="A931" s="7" t="s">
        <v>943</v>
      </c>
      <c r="B931" s="7" t="s">
        <v>10</v>
      </c>
      <c r="C931" s="8">
        <v>54</v>
      </c>
      <c r="D931" s="8" t="str">
        <f t="shared" si="14"/>
        <v>46-55</v>
      </c>
      <c r="E931" s="10">
        <v>60000</v>
      </c>
      <c r="F931" s="11">
        <v>2</v>
      </c>
      <c r="G931" s="11" t="s">
        <v>1036</v>
      </c>
      <c r="H931">
        <v>43</v>
      </c>
      <c r="I931" t="str">
        <f>VLOOKUP(H931,'Countries Taxonomy'!$A$2:$E$48,2,FALSE)</f>
        <v>Guernsey</v>
      </c>
    </row>
    <row r="932" spans="1:9" x14ac:dyDescent="0.2">
      <c r="A932" s="7" t="s">
        <v>944</v>
      </c>
      <c r="B932" s="7" t="s">
        <v>10</v>
      </c>
      <c r="C932" s="8">
        <v>30</v>
      </c>
      <c r="D932" s="8" t="str">
        <f t="shared" si="14"/>
        <v>26-35</v>
      </c>
      <c r="E932" s="10">
        <v>70000</v>
      </c>
      <c r="F932" s="11">
        <v>5</v>
      </c>
      <c r="G932" s="11" t="s">
        <v>1038</v>
      </c>
      <c r="H932">
        <v>16</v>
      </c>
      <c r="I932" t="str">
        <f>VLOOKUP(H932,'Countries Taxonomy'!$A$2:$E$48,2,FALSE)</f>
        <v>Portugal</v>
      </c>
    </row>
    <row r="933" spans="1:9" x14ac:dyDescent="0.2">
      <c r="A933" s="7" t="s">
        <v>945</v>
      </c>
      <c r="B933" s="7" t="s">
        <v>13</v>
      </c>
      <c r="C933" s="8">
        <v>45</v>
      </c>
      <c r="D933" s="8" t="str">
        <f t="shared" si="14"/>
        <v>36-45</v>
      </c>
      <c r="E933" s="10">
        <v>40000</v>
      </c>
      <c r="F933" s="11">
        <v>1</v>
      </c>
      <c r="G933" s="11" t="s">
        <v>1035</v>
      </c>
      <c r="H933">
        <v>10</v>
      </c>
      <c r="I933" t="str">
        <f>VLOOKUP(H933,'Countries Taxonomy'!$A$2:$E$48,2,FALSE)</f>
        <v>United Kingdom</v>
      </c>
    </row>
    <row r="934" spans="1:9" x14ac:dyDescent="0.2">
      <c r="A934" s="7" t="s">
        <v>946</v>
      </c>
      <c r="B934" s="7" t="s">
        <v>10</v>
      </c>
      <c r="C934" s="8">
        <v>22</v>
      </c>
      <c r="D934" s="8" t="str">
        <f t="shared" si="14"/>
        <v>18-25</v>
      </c>
      <c r="E934" s="10">
        <v>40000</v>
      </c>
      <c r="F934" s="11">
        <v>0</v>
      </c>
      <c r="G934" s="11" t="s">
        <v>1036</v>
      </c>
      <c r="H934">
        <v>45</v>
      </c>
      <c r="I934" t="str">
        <f>VLOOKUP(H934,'Countries Taxonomy'!$A$2:$E$48,2,FALSE)</f>
        <v>Gibraltar</v>
      </c>
    </row>
    <row r="935" spans="1:9" x14ac:dyDescent="0.2">
      <c r="A935" s="7" t="s">
        <v>947</v>
      </c>
      <c r="B935" s="7" t="s">
        <v>10</v>
      </c>
      <c r="C935" s="8">
        <v>30</v>
      </c>
      <c r="D935" s="8" t="str">
        <f t="shared" si="14"/>
        <v>26-35</v>
      </c>
      <c r="E935" s="10">
        <v>60000</v>
      </c>
      <c r="F935" s="11">
        <v>0</v>
      </c>
      <c r="G935" s="11" t="s">
        <v>1035</v>
      </c>
      <c r="H935">
        <v>9</v>
      </c>
      <c r="I935" t="str">
        <f>VLOOKUP(H935,'Countries Taxonomy'!$A$2:$E$48,2,FALSE)</f>
        <v>Italy</v>
      </c>
    </row>
    <row r="936" spans="1:9" x14ac:dyDescent="0.2">
      <c r="A936" s="7" t="s">
        <v>948</v>
      </c>
      <c r="B936" s="7" t="s">
        <v>13</v>
      </c>
      <c r="C936" s="8">
        <v>34</v>
      </c>
      <c r="D936" s="8" t="str">
        <f t="shared" si="14"/>
        <v>26-35</v>
      </c>
      <c r="E936" s="10">
        <v>60000</v>
      </c>
      <c r="F936" s="11">
        <v>2</v>
      </c>
      <c r="G936" s="11" t="s">
        <v>1034</v>
      </c>
      <c r="H936">
        <v>39</v>
      </c>
      <c r="I936" t="str">
        <f>VLOOKUP(H936,'Countries Taxonomy'!$A$2:$E$48,2,FALSE)</f>
        <v>Faroe Is.</v>
      </c>
    </row>
    <row r="937" spans="1:9" x14ac:dyDescent="0.2">
      <c r="A937" s="7" t="s">
        <v>949</v>
      </c>
      <c r="B937" s="7" t="s">
        <v>10</v>
      </c>
      <c r="C937" s="8">
        <v>57</v>
      </c>
      <c r="D937" s="8" t="str">
        <f t="shared" si="14"/>
        <v>56-65</v>
      </c>
      <c r="E937" s="10">
        <v>60000</v>
      </c>
      <c r="F937" s="11">
        <v>1</v>
      </c>
      <c r="G937" s="11" t="s">
        <v>1035</v>
      </c>
      <c r="H937">
        <v>36</v>
      </c>
      <c r="I937" t="str">
        <f>VLOOKUP(H937,'Countries Taxonomy'!$A$2:$E$48,2,FALSE)</f>
        <v>Montenegro</v>
      </c>
    </row>
    <row r="938" spans="1:9" x14ac:dyDescent="0.2">
      <c r="A938" s="7" t="s">
        <v>950</v>
      </c>
      <c r="B938" s="7" t="s">
        <v>13</v>
      </c>
      <c r="C938" s="8">
        <v>62</v>
      </c>
      <c r="D938" s="8" t="str">
        <f t="shared" si="14"/>
        <v>56-65</v>
      </c>
      <c r="E938" s="10">
        <v>60000</v>
      </c>
      <c r="F938" s="11">
        <v>4</v>
      </c>
      <c r="G938" s="11" t="s">
        <v>1034</v>
      </c>
      <c r="H938">
        <v>16</v>
      </c>
      <c r="I938" t="str">
        <f>VLOOKUP(H938,'Countries Taxonomy'!$A$2:$E$48,2,FALSE)</f>
        <v>Portugal</v>
      </c>
    </row>
    <row r="939" spans="1:9" x14ac:dyDescent="0.2">
      <c r="A939" s="7" t="s">
        <v>951</v>
      </c>
      <c r="B939" s="7" t="s">
        <v>10</v>
      </c>
      <c r="C939" s="8">
        <v>49</v>
      </c>
      <c r="D939" s="8" t="str">
        <f t="shared" si="14"/>
        <v>46-55</v>
      </c>
      <c r="E939" s="10">
        <v>70000</v>
      </c>
      <c r="F939" s="11">
        <v>4</v>
      </c>
      <c r="G939" s="11" t="s">
        <v>1038</v>
      </c>
      <c r="H939">
        <v>40</v>
      </c>
      <c r="I939" t="str">
        <f>VLOOKUP(H939,'Countries Taxonomy'!$A$2:$E$48,2,FALSE)</f>
        <v>Andorra</v>
      </c>
    </row>
    <row r="940" spans="1:9" x14ac:dyDescent="0.2">
      <c r="A940" s="7" t="s">
        <v>952</v>
      </c>
      <c r="B940" s="7" t="s">
        <v>13</v>
      </c>
      <c r="C940" s="8">
        <v>46</v>
      </c>
      <c r="D940" s="8" t="str">
        <f t="shared" si="14"/>
        <v>46-55</v>
      </c>
      <c r="E940" s="10">
        <v>40000</v>
      </c>
      <c r="F940" s="11">
        <v>0</v>
      </c>
      <c r="G940" s="11" t="s">
        <v>1036</v>
      </c>
      <c r="H940">
        <v>19</v>
      </c>
      <c r="I940" t="str">
        <f>VLOOKUP(H940,'Countries Taxonomy'!$A$2:$E$48,2,FALSE)</f>
        <v>Hungary</v>
      </c>
    </row>
    <row r="941" spans="1:9" x14ac:dyDescent="0.2">
      <c r="A941" s="7" t="s">
        <v>953</v>
      </c>
      <c r="B941" s="7" t="s">
        <v>13</v>
      </c>
      <c r="C941" s="8">
        <v>20</v>
      </c>
      <c r="D941" s="8" t="str">
        <f t="shared" si="14"/>
        <v>18-25</v>
      </c>
      <c r="E941" s="10">
        <v>80000</v>
      </c>
      <c r="F941" s="11">
        <v>2</v>
      </c>
      <c r="G941" s="11" t="s">
        <v>1037</v>
      </c>
      <c r="H941">
        <v>15</v>
      </c>
      <c r="I941" t="str">
        <f>VLOOKUP(H941,'Countries Taxonomy'!$A$2:$E$48,2,FALSE)</f>
        <v>Iceland</v>
      </c>
    </row>
    <row r="942" spans="1:9" x14ac:dyDescent="0.2">
      <c r="A942" s="7" t="s">
        <v>954</v>
      </c>
      <c r="B942" s="7" t="s">
        <v>13</v>
      </c>
      <c r="C942" s="8">
        <v>57</v>
      </c>
      <c r="D942" s="8" t="str">
        <f t="shared" si="14"/>
        <v>56-65</v>
      </c>
      <c r="E942" s="10">
        <v>60000</v>
      </c>
      <c r="F942" s="11">
        <v>1</v>
      </c>
      <c r="G942" s="11" t="s">
        <v>1038</v>
      </c>
      <c r="H942">
        <v>35</v>
      </c>
      <c r="I942" t="str">
        <f>VLOOKUP(H942,'Countries Taxonomy'!$A$2:$E$48,2,FALSE)</f>
        <v>Slovenia</v>
      </c>
    </row>
    <row r="943" spans="1:9" x14ac:dyDescent="0.2">
      <c r="A943" s="7" t="s">
        <v>955</v>
      </c>
      <c r="B943" s="7" t="s">
        <v>10</v>
      </c>
      <c r="C943" s="8">
        <v>51</v>
      </c>
      <c r="D943" s="8" t="str">
        <f t="shared" si="14"/>
        <v>46-55</v>
      </c>
      <c r="E943" s="10">
        <v>60000</v>
      </c>
      <c r="F943" s="11">
        <v>1</v>
      </c>
      <c r="G943" s="11" t="s">
        <v>1038</v>
      </c>
      <c r="H943">
        <v>46</v>
      </c>
      <c r="I943" t="str">
        <f>VLOOKUP(H943,'Countries Taxonomy'!$A$2:$E$48,2,FALSE)</f>
        <v>Monaco</v>
      </c>
    </row>
    <row r="944" spans="1:9" x14ac:dyDescent="0.2">
      <c r="A944" s="7" t="s">
        <v>956</v>
      </c>
      <c r="B944" s="7" t="s">
        <v>13</v>
      </c>
      <c r="C944" s="8">
        <v>57</v>
      </c>
      <c r="D944" s="8" t="str">
        <f t="shared" si="14"/>
        <v>56-65</v>
      </c>
      <c r="E944" s="10">
        <v>40000</v>
      </c>
      <c r="F944" s="11">
        <v>3</v>
      </c>
      <c r="G944" s="11" t="s">
        <v>1035</v>
      </c>
      <c r="H944">
        <v>24</v>
      </c>
      <c r="I944" t="str">
        <f>VLOOKUP(H944,'Countries Taxonomy'!$A$2:$E$48,2,FALSE)</f>
        <v>Latvia</v>
      </c>
    </row>
    <row r="945" spans="1:9" x14ac:dyDescent="0.2">
      <c r="A945" s="7" t="s">
        <v>957</v>
      </c>
      <c r="B945" s="7" t="s">
        <v>10</v>
      </c>
      <c r="C945" s="8">
        <v>44</v>
      </c>
      <c r="D945" s="8" t="str">
        <f t="shared" si="14"/>
        <v>36-45</v>
      </c>
      <c r="E945" s="10">
        <v>60000</v>
      </c>
      <c r="F945" s="11">
        <v>4</v>
      </c>
      <c r="G945" s="11" t="s">
        <v>1034</v>
      </c>
      <c r="H945">
        <v>29</v>
      </c>
      <c r="I945" t="str">
        <f>VLOOKUP(H945,'Countries Taxonomy'!$A$2:$E$48,2,FALSE)</f>
        <v>Netherlands</v>
      </c>
    </row>
    <row r="946" spans="1:9" x14ac:dyDescent="0.2">
      <c r="A946" s="7" t="s">
        <v>958</v>
      </c>
      <c r="B946" s="7" t="s">
        <v>10</v>
      </c>
      <c r="C946" s="8">
        <v>30</v>
      </c>
      <c r="D946" s="8" t="str">
        <f t="shared" si="14"/>
        <v>26-35</v>
      </c>
      <c r="E946" s="10">
        <v>50000</v>
      </c>
      <c r="F946" s="11">
        <v>1</v>
      </c>
      <c r="G946" s="11" t="s">
        <v>1034</v>
      </c>
      <c r="H946">
        <v>34</v>
      </c>
      <c r="I946" t="str">
        <f>VLOOKUP(H946,'Countries Taxonomy'!$A$2:$E$48,2,FALSE)</f>
        <v>Macedonia</v>
      </c>
    </row>
    <row r="947" spans="1:9" x14ac:dyDescent="0.2">
      <c r="A947" s="7" t="s">
        <v>959</v>
      </c>
      <c r="B947" s="7" t="s">
        <v>10</v>
      </c>
      <c r="C947" s="8">
        <v>62</v>
      </c>
      <c r="D947" s="8" t="str">
        <f t="shared" si="14"/>
        <v>56-65</v>
      </c>
      <c r="E947" s="10">
        <v>50000</v>
      </c>
      <c r="F947" s="11">
        <v>2</v>
      </c>
      <c r="G947" s="11" t="s">
        <v>1034</v>
      </c>
      <c r="H947">
        <v>30</v>
      </c>
      <c r="I947" t="str">
        <f>VLOOKUP(H947,'Countries Taxonomy'!$A$2:$E$48,2,FALSE)</f>
        <v>Switzerland</v>
      </c>
    </row>
    <row r="948" spans="1:9" x14ac:dyDescent="0.2">
      <c r="A948" s="7" t="s">
        <v>960</v>
      </c>
      <c r="B948" s="7" t="s">
        <v>10</v>
      </c>
      <c r="C948" s="8">
        <v>50</v>
      </c>
      <c r="D948" s="8" t="str">
        <f t="shared" si="14"/>
        <v>46-55</v>
      </c>
      <c r="E948" s="10">
        <v>90000</v>
      </c>
      <c r="F948" s="11">
        <v>5</v>
      </c>
      <c r="G948" s="11" t="s">
        <v>1034</v>
      </c>
      <c r="H948">
        <v>8</v>
      </c>
      <c r="I948" t="str">
        <f>VLOOKUP(H948,'Countries Taxonomy'!$A$2:$E$48,2,FALSE)</f>
        <v>Poland</v>
      </c>
    </row>
    <row r="949" spans="1:9" x14ac:dyDescent="0.2">
      <c r="A949" s="7" t="s">
        <v>961</v>
      </c>
      <c r="B949" s="7" t="s">
        <v>13</v>
      </c>
      <c r="C949" s="8">
        <v>23</v>
      </c>
      <c r="D949" s="8" t="str">
        <f t="shared" si="14"/>
        <v>18-25</v>
      </c>
      <c r="E949" s="10">
        <v>90000</v>
      </c>
      <c r="F949" s="11">
        <v>4</v>
      </c>
      <c r="G949" s="11" t="s">
        <v>1036</v>
      </c>
      <c r="H949">
        <v>20</v>
      </c>
      <c r="I949" t="str">
        <f>VLOOKUP(H949,'Countries Taxonomy'!$A$2:$E$48,2,FALSE)</f>
        <v>Serbia</v>
      </c>
    </row>
    <row r="950" spans="1:9" x14ac:dyDescent="0.2">
      <c r="A950" s="7" t="s">
        <v>962</v>
      </c>
      <c r="B950" s="7" t="s">
        <v>13</v>
      </c>
      <c r="C950" s="8">
        <v>41</v>
      </c>
      <c r="D950" s="8" t="str">
        <f t="shared" si="14"/>
        <v>36-45</v>
      </c>
      <c r="E950" s="10">
        <v>60000</v>
      </c>
      <c r="F950" s="11">
        <v>0</v>
      </c>
      <c r="G950" s="11" t="s">
        <v>1038</v>
      </c>
      <c r="H950">
        <v>24</v>
      </c>
      <c r="I950" t="str">
        <f>VLOOKUP(H950,'Countries Taxonomy'!$A$2:$E$48,2,FALSE)</f>
        <v>Latvia</v>
      </c>
    </row>
    <row r="951" spans="1:9" x14ac:dyDescent="0.2">
      <c r="A951" s="7" t="s">
        <v>963</v>
      </c>
      <c r="B951" s="7" t="s">
        <v>10</v>
      </c>
      <c r="C951" s="8">
        <v>36</v>
      </c>
      <c r="D951" s="8" t="str">
        <f t="shared" si="14"/>
        <v>36-45</v>
      </c>
      <c r="E951" s="10">
        <v>70000</v>
      </c>
      <c r="F951" s="11">
        <v>2</v>
      </c>
      <c r="G951" s="11" t="s">
        <v>1037</v>
      </c>
      <c r="H951">
        <v>6</v>
      </c>
      <c r="I951" t="str">
        <f>VLOOKUP(H951,'Countries Taxonomy'!$A$2:$E$48,2,FALSE)</f>
        <v>Finland</v>
      </c>
    </row>
    <row r="952" spans="1:9" x14ac:dyDescent="0.2">
      <c r="A952" s="7" t="s">
        <v>964</v>
      </c>
      <c r="B952" s="7" t="s">
        <v>10</v>
      </c>
      <c r="C952" s="8">
        <v>33</v>
      </c>
      <c r="D952" s="8" t="str">
        <f t="shared" si="14"/>
        <v>26-35</v>
      </c>
      <c r="E952" s="10">
        <v>70000</v>
      </c>
      <c r="F952" s="11">
        <v>1</v>
      </c>
      <c r="G952" s="11" t="s">
        <v>1038</v>
      </c>
      <c r="H952">
        <v>24</v>
      </c>
      <c r="I952" t="str">
        <f>VLOOKUP(H952,'Countries Taxonomy'!$A$2:$E$48,2,FALSE)</f>
        <v>Latvia</v>
      </c>
    </row>
    <row r="953" spans="1:9" x14ac:dyDescent="0.2">
      <c r="A953" s="7" t="s">
        <v>965</v>
      </c>
      <c r="B953" s="7" t="s">
        <v>13</v>
      </c>
      <c r="C953" s="8">
        <v>57</v>
      </c>
      <c r="D953" s="8" t="str">
        <f t="shared" si="14"/>
        <v>56-65</v>
      </c>
      <c r="E953" s="10">
        <v>70000</v>
      </c>
      <c r="F953" s="11">
        <v>0</v>
      </c>
      <c r="G953" s="11" t="s">
        <v>1034</v>
      </c>
      <c r="H953">
        <v>30</v>
      </c>
      <c r="I953" t="str">
        <f>VLOOKUP(H953,'Countries Taxonomy'!$A$2:$E$48,2,FALSE)</f>
        <v>Switzerland</v>
      </c>
    </row>
    <row r="954" spans="1:9" x14ac:dyDescent="0.2">
      <c r="A954" s="7" t="s">
        <v>966</v>
      </c>
      <c r="B954" s="7" t="s">
        <v>10</v>
      </c>
      <c r="C954" s="8">
        <v>45</v>
      </c>
      <c r="D954" s="8" t="str">
        <f t="shared" si="14"/>
        <v>36-45</v>
      </c>
      <c r="E954" s="10">
        <v>70000</v>
      </c>
      <c r="F954" s="11">
        <v>4</v>
      </c>
      <c r="G954" s="11" t="s">
        <v>1034</v>
      </c>
      <c r="H954">
        <v>34</v>
      </c>
      <c r="I954" t="str">
        <f>VLOOKUP(H954,'Countries Taxonomy'!$A$2:$E$48,2,FALSE)</f>
        <v>Macedonia</v>
      </c>
    </row>
    <row r="955" spans="1:9" x14ac:dyDescent="0.2">
      <c r="A955" s="7" t="s">
        <v>967</v>
      </c>
      <c r="B955" s="7" t="s">
        <v>13</v>
      </c>
      <c r="C955" s="8">
        <v>50</v>
      </c>
      <c r="D955" s="8" t="str">
        <f t="shared" si="14"/>
        <v>46-55</v>
      </c>
      <c r="E955" s="10">
        <v>40000</v>
      </c>
      <c r="F955" s="11">
        <v>3</v>
      </c>
      <c r="G955" s="11" t="s">
        <v>1035</v>
      </c>
      <c r="H955">
        <v>19</v>
      </c>
      <c r="I955" t="str">
        <f>VLOOKUP(H955,'Countries Taxonomy'!$A$2:$E$48,2,FALSE)</f>
        <v>Hungary</v>
      </c>
    </row>
    <row r="956" spans="1:9" x14ac:dyDescent="0.2">
      <c r="A956" s="7" t="s">
        <v>968</v>
      </c>
      <c r="B956" s="7" t="s">
        <v>10</v>
      </c>
      <c r="C956" s="8">
        <v>58</v>
      </c>
      <c r="D956" s="8" t="str">
        <f t="shared" si="14"/>
        <v>56-65</v>
      </c>
      <c r="E956" s="10">
        <v>60000</v>
      </c>
      <c r="F956" s="11">
        <v>1</v>
      </c>
      <c r="G956" s="11" t="s">
        <v>1034</v>
      </c>
      <c r="H956">
        <v>30</v>
      </c>
      <c r="I956" t="str">
        <f>VLOOKUP(H956,'Countries Taxonomy'!$A$2:$E$48,2,FALSE)</f>
        <v>Switzerland</v>
      </c>
    </row>
    <row r="957" spans="1:9" x14ac:dyDescent="0.2">
      <c r="A957" s="7" t="s">
        <v>969</v>
      </c>
      <c r="B957" s="7" t="s">
        <v>10</v>
      </c>
      <c r="C957" s="8">
        <v>30</v>
      </c>
      <c r="D957" s="8" t="str">
        <f t="shared" si="14"/>
        <v>26-35</v>
      </c>
      <c r="E957" s="10">
        <v>40000</v>
      </c>
      <c r="F957" s="11">
        <v>4</v>
      </c>
      <c r="G957" s="11" t="s">
        <v>1036</v>
      </c>
      <c r="H957">
        <v>43</v>
      </c>
      <c r="I957" t="str">
        <f>VLOOKUP(H957,'Countries Taxonomy'!$A$2:$E$48,2,FALSE)</f>
        <v>Guernsey</v>
      </c>
    </row>
    <row r="958" spans="1:9" x14ac:dyDescent="0.2">
      <c r="A958" s="7" t="s">
        <v>970</v>
      </c>
      <c r="B958" s="7" t="s">
        <v>13</v>
      </c>
      <c r="C958" s="8">
        <v>60</v>
      </c>
      <c r="D958" s="8" t="str">
        <f t="shared" si="14"/>
        <v>56-65</v>
      </c>
      <c r="E958" s="10">
        <v>70000</v>
      </c>
      <c r="F958" s="11">
        <v>4</v>
      </c>
      <c r="G958" s="11" t="s">
        <v>1038</v>
      </c>
      <c r="H958">
        <v>28</v>
      </c>
      <c r="I958" t="str">
        <f>VLOOKUP(H958,'Countries Taxonomy'!$A$2:$E$48,2,FALSE)</f>
        <v>Estonia</v>
      </c>
    </row>
    <row r="959" spans="1:9" x14ac:dyDescent="0.2">
      <c r="A959" s="7" t="s">
        <v>971</v>
      </c>
      <c r="B959" s="7" t="s">
        <v>10</v>
      </c>
      <c r="C959" s="8">
        <v>62</v>
      </c>
      <c r="D959" s="8" t="str">
        <f t="shared" si="14"/>
        <v>56-65</v>
      </c>
      <c r="E959" s="10">
        <v>60000</v>
      </c>
      <c r="F959" s="11">
        <v>0</v>
      </c>
      <c r="G959" s="11" t="s">
        <v>1035</v>
      </c>
      <c r="H959">
        <v>24</v>
      </c>
      <c r="I959" t="str">
        <f>VLOOKUP(H959,'Countries Taxonomy'!$A$2:$E$48,2,FALSE)</f>
        <v>Latvia</v>
      </c>
    </row>
    <row r="960" spans="1:9" x14ac:dyDescent="0.2">
      <c r="A960" s="7" t="s">
        <v>972</v>
      </c>
      <c r="B960" s="7" t="s">
        <v>13</v>
      </c>
      <c r="C960" s="8">
        <v>42</v>
      </c>
      <c r="D960" s="8" t="str">
        <f t="shared" si="14"/>
        <v>36-45</v>
      </c>
      <c r="E960" s="10">
        <v>90000</v>
      </c>
      <c r="F960" s="11">
        <v>5</v>
      </c>
      <c r="G960" s="11" t="s">
        <v>1038</v>
      </c>
      <c r="H960">
        <v>47</v>
      </c>
      <c r="I960" t="str">
        <f>VLOOKUP(H960,'Countries Taxonomy'!$A$2:$E$48,2,FALSE)</f>
        <v>Vatican City</v>
      </c>
    </row>
    <row r="961" spans="1:9" x14ac:dyDescent="0.2">
      <c r="A961" s="7" t="s">
        <v>973</v>
      </c>
      <c r="B961" s="7" t="s">
        <v>10</v>
      </c>
      <c r="C961" s="8">
        <v>59</v>
      </c>
      <c r="D961" s="8" t="str">
        <f t="shared" si="14"/>
        <v>56-65</v>
      </c>
      <c r="E961" s="10">
        <v>60000</v>
      </c>
      <c r="F961" s="11">
        <v>1</v>
      </c>
      <c r="G961" s="11" t="s">
        <v>1035</v>
      </c>
      <c r="H961">
        <v>40</v>
      </c>
      <c r="I961" t="str">
        <f>VLOOKUP(H961,'Countries Taxonomy'!$A$2:$E$48,2,FALSE)</f>
        <v>Andorra</v>
      </c>
    </row>
    <row r="962" spans="1:9" x14ac:dyDescent="0.2">
      <c r="A962" s="7" t="s">
        <v>974</v>
      </c>
      <c r="B962" s="7" t="s">
        <v>10</v>
      </c>
      <c r="C962" s="8">
        <v>53</v>
      </c>
      <c r="D962" s="8" t="str">
        <f t="shared" si="14"/>
        <v>46-55</v>
      </c>
      <c r="E962" s="10">
        <v>100000</v>
      </c>
      <c r="F962" s="11">
        <v>0</v>
      </c>
      <c r="G962" s="11" t="s">
        <v>1035</v>
      </c>
      <c r="H962">
        <v>30</v>
      </c>
      <c r="I962" t="str">
        <f>VLOOKUP(H962,'Countries Taxonomy'!$A$2:$E$48,2,FALSE)</f>
        <v>Switzerland</v>
      </c>
    </row>
    <row r="963" spans="1:9" x14ac:dyDescent="0.2">
      <c r="A963" s="7" t="s">
        <v>975</v>
      </c>
      <c r="B963" s="7" t="s">
        <v>10</v>
      </c>
      <c r="C963" s="8">
        <v>44</v>
      </c>
      <c r="D963" s="8" t="str">
        <f t="shared" ref="D963:D1001" si="15">IF(C963&gt;55,"56-65",IF(C963&gt;45,"46-55",IF(C963&gt;35,"36-45",IF(C963&gt;25,"26-35",IF(C963&gt;=18,"18-25","Invalid")))))</f>
        <v>36-45</v>
      </c>
      <c r="E963" s="10">
        <v>120000</v>
      </c>
      <c r="F963" s="11">
        <v>2</v>
      </c>
      <c r="G963" s="11" t="s">
        <v>1034</v>
      </c>
      <c r="H963">
        <v>47</v>
      </c>
      <c r="I963" t="str">
        <f>VLOOKUP(H963,'Countries Taxonomy'!$A$2:$E$48,2,FALSE)</f>
        <v>Vatican City</v>
      </c>
    </row>
    <row r="964" spans="1:9" x14ac:dyDescent="0.2">
      <c r="A964" s="7" t="s">
        <v>976</v>
      </c>
      <c r="B964" s="7" t="s">
        <v>13</v>
      </c>
      <c r="C964" s="8">
        <v>55</v>
      </c>
      <c r="D964" s="8" t="str">
        <f t="shared" si="15"/>
        <v>46-55</v>
      </c>
      <c r="E964" s="10">
        <v>60000</v>
      </c>
      <c r="F964" s="11">
        <v>2</v>
      </c>
      <c r="G964" s="11" t="s">
        <v>1035</v>
      </c>
      <c r="H964">
        <v>13</v>
      </c>
      <c r="I964" t="str">
        <f>VLOOKUP(H964,'Countries Taxonomy'!$A$2:$E$48,2,FALSE)</f>
        <v>Greece</v>
      </c>
    </row>
    <row r="965" spans="1:9" x14ac:dyDescent="0.2">
      <c r="A965" s="7" t="s">
        <v>977</v>
      </c>
      <c r="B965" s="7" t="s">
        <v>10</v>
      </c>
      <c r="C965" s="8">
        <v>24</v>
      </c>
      <c r="D965" s="8" t="str">
        <f t="shared" si="15"/>
        <v>18-25</v>
      </c>
      <c r="E965" s="10">
        <v>90000</v>
      </c>
      <c r="F965" s="11">
        <v>5</v>
      </c>
      <c r="G965" s="11" t="s">
        <v>1034</v>
      </c>
      <c r="H965">
        <v>17</v>
      </c>
      <c r="I965" t="str">
        <f>VLOOKUP(H965,'Countries Taxonomy'!$A$2:$E$48,2,FALSE)</f>
        <v>Czech Republic</v>
      </c>
    </row>
    <row r="966" spans="1:9" x14ac:dyDescent="0.2">
      <c r="A966" s="7" t="s">
        <v>978</v>
      </c>
      <c r="B966" s="7" t="s">
        <v>10</v>
      </c>
      <c r="C966" s="8">
        <v>22</v>
      </c>
      <c r="D966" s="8" t="str">
        <f t="shared" si="15"/>
        <v>18-25</v>
      </c>
      <c r="E966" s="10">
        <v>70000</v>
      </c>
      <c r="F966" s="11">
        <v>4</v>
      </c>
      <c r="G966" s="11" t="s">
        <v>1035</v>
      </c>
      <c r="H966">
        <v>43</v>
      </c>
      <c r="I966" t="str">
        <f>VLOOKUP(H966,'Countries Taxonomy'!$A$2:$E$48,2,FALSE)</f>
        <v>Guernsey</v>
      </c>
    </row>
    <row r="967" spans="1:9" x14ac:dyDescent="0.2">
      <c r="A967" s="7" t="s">
        <v>979</v>
      </c>
      <c r="B967" s="7" t="s">
        <v>10</v>
      </c>
      <c r="C967" s="8">
        <v>60</v>
      </c>
      <c r="D967" s="8" t="str">
        <f t="shared" si="15"/>
        <v>56-65</v>
      </c>
      <c r="E967" s="10">
        <v>50000</v>
      </c>
      <c r="F967" s="11">
        <v>3</v>
      </c>
      <c r="G967" s="11" t="s">
        <v>1034</v>
      </c>
      <c r="H967">
        <v>25</v>
      </c>
      <c r="I967" t="str">
        <f>VLOOKUP(H967,'Countries Taxonomy'!$A$2:$E$48,2,FALSE)</f>
        <v>Croatia</v>
      </c>
    </row>
    <row r="968" spans="1:9" x14ac:dyDescent="0.2">
      <c r="A968" s="7" t="s">
        <v>980</v>
      </c>
      <c r="B968" s="7" t="s">
        <v>10</v>
      </c>
      <c r="C968" s="8">
        <v>62</v>
      </c>
      <c r="D968" s="8" t="str">
        <f t="shared" si="15"/>
        <v>56-65</v>
      </c>
      <c r="E968" s="10">
        <v>50000</v>
      </c>
      <c r="F968" s="11">
        <v>0</v>
      </c>
      <c r="G968" s="11" t="s">
        <v>1038</v>
      </c>
      <c r="H968">
        <v>44</v>
      </c>
      <c r="I968" t="str">
        <f>VLOOKUP(H968,'Countries Taxonomy'!$A$2:$E$48,2,FALSE)</f>
        <v>San Marino</v>
      </c>
    </row>
    <row r="969" spans="1:9" x14ac:dyDescent="0.2">
      <c r="A969" s="7" t="s">
        <v>981</v>
      </c>
      <c r="B969" s="7" t="s">
        <v>13</v>
      </c>
      <c r="C969" s="8">
        <v>48</v>
      </c>
      <c r="D969" s="8" t="str">
        <f t="shared" si="15"/>
        <v>46-55</v>
      </c>
      <c r="E969" s="10">
        <v>80000</v>
      </c>
      <c r="F969" s="11">
        <v>3</v>
      </c>
      <c r="G969" s="11" t="s">
        <v>1034</v>
      </c>
      <c r="H969">
        <v>35</v>
      </c>
      <c r="I969" t="str">
        <f>VLOOKUP(H969,'Countries Taxonomy'!$A$2:$E$48,2,FALSE)</f>
        <v>Slovenia</v>
      </c>
    </row>
    <row r="970" spans="1:9" x14ac:dyDescent="0.2">
      <c r="A970" s="7" t="s">
        <v>982</v>
      </c>
      <c r="B970" s="7" t="s">
        <v>13</v>
      </c>
      <c r="C970" s="8">
        <v>40</v>
      </c>
      <c r="D970" s="8" t="str">
        <f t="shared" si="15"/>
        <v>36-45</v>
      </c>
      <c r="E970" s="10">
        <v>30000</v>
      </c>
      <c r="F970" s="11">
        <v>0</v>
      </c>
      <c r="G970" s="11" t="s">
        <v>1037</v>
      </c>
      <c r="H970">
        <v>35</v>
      </c>
      <c r="I970" t="str">
        <f>VLOOKUP(H970,'Countries Taxonomy'!$A$2:$E$48,2,FALSE)</f>
        <v>Slovenia</v>
      </c>
    </row>
    <row r="971" spans="1:9" x14ac:dyDescent="0.2">
      <c r="A971" s="7" t="s">
        <v>983</v>
      </c>
      <c r="B971" s="7" t="s">
        <v>10</v>
      </c>
      <c r="C971" s="8">
        <v>59</v>
      </c>
      <c r="D971" s="8" t="str">
        <f t="shared" si="15"/>
        <v>56-65</v>
      </c>
      <c r="E971" s="10">
        <v>60000</v>
      </c>
      <c r="F971" s="11">
        <v>0</v>
      </c>
      <c r="G971" s="11" t="s">
        <v>1038</v>
      </c>
      <c r="H971">
        <v>35</v>
      </c>
      <c r="I971" t="str">
        <f>VLOOKUP(H971,'Countries Taxonomy'!$A$2:$E$48,2,FALSE)</f>
        <v>Slovenia</v>
      </c>
    </row>
    <row r="972" spans="1:9" x14ac:dyDescent="0.2">
      <c r="A972" s="7" t="s">
        <v>984</v>
      </c>
      <c r="B972" s="7" t="s">
        <v>13</v>
      </c>
      <c r="C972" s="8">
        <v>27</v>
      </c>
      <c r="D972" s="8" t="str">
        <f t="shared" si="15"/>
        <v>26-35</v>
      </c>
      <c r="E972" s="10">
        <v>60000</v>
      </c>
      <c r="F972" s="11">
        <v>0</v>
      </c>
      <c r="G972" s="11" t="s">
        <v>1035</v>
      </c>
      <c r="H972">
        <v>13</v>
      </c>
      <c r="I972" t="str">
        <f>VLOOKUP(H972,'Countries Taxonomy'!$A$2:$E$48,2,FALSE)</f>
        <v>Greece</v>
      </c>
    </row>
    <row r="973" spans="1:9" x14ac:dyDescent="0.2">
      <c r="A973" s="7" t="s">
        <v>985</v>
      </c>
      <c r="B973" s="7" t="s">
        <v>10</v>
      </c>
      <c r="C973" s="8">
        <v>49</v>
      </c>
      <c r="D973" s="8" t="str">
        <f t="shared" si="15"/>
        <v>46-55</v>
      </c>
      <c r="E973" s="10">
        <v>60000</v>
      </c>
      <c r="F973" s="11">
        <v>2</v>
      </c>
      <c r="G973" s="11" t="s">
        <v>1037</v>
      </c>
      <c r="H973">
        <v>14</v>
      </c>
      <c r="I973" t="str">
        <f>VLOOKUP(H973,'Countries Taxonomy'!$A$2:$E$48,2,FALSE)</f>
        <v>Bulgaria</v>
      </c>
    </row>
    <row r="974" spans="1:9" x14ac:dyDescent="0.2">
      <c r="A974" s="7" t="s">
        <v>986</v>
      </c>
      <c r="B974" s="7" t="s">
        <v>10</v>
      </c>
      <c r="C974" s="8">
        <v>60</v>
      </c>
      <c r="D974" s="8" t="str">
        <f t="shared" si="15"/>
        <v>56-65</v>
      </c>
      <c r="E974" s="10">
        <v>30000</v>
      </c>
      <c r="F974" s="11">
        <v>1</v>
      </c>
      <c r="G974" s="11" t="s">
        <v>1036</v>
      </c>
      <c r="H974">
        <v>5</v>
      </c>
      <c r="I974" t="str">
        <f>VLOOKUP(H974,'Countries Taxonomy'!$A$2:$E$48,2,FALSE)</f>
        <v>Germany</v>
      </c>
    </row>
    <row r="975" spans="1:9" x14ac:dyDescent="0.2">
      <c r="A975" s="7" t="s">
        <v>987</v>
      </c>
      <c r="B975" s="7" t="s">
        <v>10</v>
      </c>
      <c r="C975" s="8">
        <v>47</v>
      </c>
      <c r="D975" s="8" t="str">
        <f t="shared" si="15"/>
        <v>46-55</v>
      </c>
      <c r="E975" s="10">
        <v>60000</v>
      </c>
      <c r="F975" s="11">
        <v>1</v>
      </c>
      <c r="G975" s="11" t="s">
        <v>1035</v>
      </c>
      <c r="H975">
        <v>30</v>
      </c>
      <c r="I975" t="str">
        <f>VLOOKUP(H975,'Countries Taxonomy'!$A$2:$E$48,2,FALSE)</f>
        <v>Switzerland</v>
      </c>
    </row>
    <row r="976" spans="1:9" x14ac:dyDescent="0.2">
      <c r="A976" s="7" t="s">
        <v>988</v>
      </c>
      <c r="B976" s="7" t="s">
        <v>13</v>
      </c>
      <c r="C976" s="8">
        <v>56</v>
      </c>
      <c r="D976" s="8" t="str">
        <f t="shared" si="15"/>
        <v>56-65</v>
      </c>
      <c r="E976" s="10">
        <v>70000</v>
      </c>
      <c r="F976" s="11">
        <v>3</v>
      </c>
      <c r="G976" s="11" t="s">
        <v>1038</v>
      </c>
      <c r="H976">
        <v>24</v>
      </c>
      <c r="I976" t="str">
        <f>VLOOKUP(H976,'Countries Taxonomy'!$A$2:$E$48,2,FALSE)</f>
        <v>Latvia</v>
      </c>
    </row>
    <row r="977" spans="1:9" x14ac:dyDescent="0.2">
      <c r="A977" s="7" t="s">
        <v>989</v>
      </c>
      <c r="B977" s="7" t="s">
        <v>13</v>
      </c>
      <c r="C977" s="8">
        <v>48</v>
      </c>
      <c r="D977" s="8" t="str">
        <f t="shared" si="15"/>
        <v>46-55</v>
      </c>
      <c r="E977" s="10">
        <v>70000</v>
      </c>
      <c r="F977" s="11">
        <v>3</v>
      </c>
      <c r="G977" s="11" t="s">
        <v>1038</v>
      </c>
      <c r="H977">
        <v>29</v>
      </c>
      <c r="I977" t="str">
        <f>VLOOKUP(H977,'Countries Taxonomy'!$A$2:$E$48,2,FALSE)</f>
        <v>Netherlands</v>
      </c>
    </row>
    <row r="978" spans="1:9" x14ac:dyDescent="0.2">
      <c r="A978" s="7" t="s">
        <v>990</v>
      </c>
      <c r="B978" s="7" t="s">
        <v>13</v>
      </c>
      <c r="C978" s="8">
        <v>35</v>
      </c>
      <c r="D978" s="8" t="str">
        <f t="shared" si="15"/>
        <v>26-35</v>
      </c>
      <c r="E978" s="10">
        <v>60000</v>
      </c>
      <c r="F978" s="11">
        <v>3</v>
      </c>
      <c r="G978" s="11" t="s">
        <v>1034</v>
      </c>
      <c r="H978">
        <v>46</v>
      </c>
      <c r="I978" t="str">
        <f>VLOOKUP(H978,'Countries Taxonomy'!$A$2:$E$48,2,FALSE)</f>
        <v>Monaco</v>
      </c>
    </row>
    <row r="979" spans="1:9" x14ac:dyDescent="0.2">
      <c r="A979" s="7" t="s">
        <v>991</v>
      </c>
      <c r="B979" s="7" t="s">
        <v>13</v>
      </c>
      <c r="C979" s="8">
        <v>53</v>
      </c>
      <c r="D979" s="8" t="str">
        <f t="shared" si="15"/>
        <v>46-55</v>
      </c>
      <c r="E979" s="10">
        <v>80000</v>
      </c>
      <c r="F979" s="11">
        <v>4</v>
      </c>
      <c r="G979" s="11" t="s">
        <v>1038</v>
      </c>
      <c r="H979">
        <v>38</v>
      </c>
      <c r="I979" t="str">
        <f>VLOOKUP(H979,'Countries Taxonomy'!$A$2:$E$48,2,FALSE)</f>
        <v>Luxembourg</v>
      </c>
    </row>
    <row r="980" spans="1:9" x14ac:dyDescent="0.2">
      <c r="A980" s="7" t="s">
        <v>992</v>
      </c>
      <c r="B980" s="7" t="s">
        <v>13</v>
      </c>
      <c r="C980" s="8">
        <v>19</v>
      </c>
      <c r="D980" s="8" t="str">
        <f t="shared" si="15"/>
        <v>18-25</v>
      </c>
      <c r="E980" s="10">
        <v>80000</v>
      </c>
      <c r="F980" s="11">
        <v>5</v>
      </c>
      <c r="G980" s="11" t="s">
        <v>1035</v>
      </c>
      <c r="H980">
        <v>3</v>
      </c>
      <c r="I980" t="str">
        <f>VLOOKUP(H980,'Countries Taxonomy'!$A$2:$E$48,2,FALSE)</f>
        <v>Spain</v>
      </c>
    </row>
    <row r="981" spans="1:9" x14ac:dyDescent="0.2">
      <c r="A981" s="7" t="s">
        <v>993</v>
      </c>
      <c r="B981" s="7" t="s">
        <v>13</v>
      </c>
      <c r="C981" s="8">
        <v>31</v>
      </c>
      <c r="D981" s="8" t="str">
        <f t="shared" si="15"/>
        <v>26-35</v>
      </c>
      <c r="E981" s="10">
        <v>40000</v>
      </c>
      <c r="F981" s="11">
        <v>0</v>
      </c>
      <c r="G981" s="11" t="s">
        <v>1036</v>
      </c>
      <c r="H981">
        <v>25</v>
      </c>
      <c r="I981" t="str">
        <f>VLOOKUP(H981,'Countries Taxonomy'!$A$2:$E$48,2,FALSE)</f>
        <v>Croatia</v>
      </c>
    </row>
    <row r="982" spans="1:9" x14ac:dyDescent="0.2">
      <c r="A982" s="7" t="s">
        <v>994</v>
      </c>
      <c r="B982" s="7" t="s">
        <v>13</v>
      </c>
      <c r="C982" s="8">
        <v>30</v>
      </c>
      <c r="D982" s="8" t="str">
        <f t="shared" si="15"/>
        <v>26-35</v>
      </c>
      <c r="E982" s="10">
        <v>80000</v>
      </c>
      <c r="F982" s="11">
        <v>3</v>
      </c>
      <c r="G982" s="11" t="s">
        <v>1034</v>
      </c>
      <c r="H982">
        <v>4</v>
      </c>
      <c r="I982" t="str">
        <f>VLOOKUP(H982,'Countries Taxonomy'!$A$2:$E$48,2,FALSE)</f>
        <v>Sweden</v>
      </c>
    </row>
    <row r="983" spans="1:9" x14ac:dyDescent="0.2">
      <c r="A983" s="7" t="s">
        <v>995</v>
      </c>
      <c r="B983" s="7" t="s">
        <v>13</v>
      </c>
      <c r="C983" s="8">
        <v>46</v>
      </c>
      <c r="D983" s="8" t="str">
        <f t="shared" si="15"/>
        <v>46-55</v>
      </c>
      <c r="E983" s="10">
        <v>110000</v>
      </c>
      <c r="F983" s="11">
        <v>5</v>
      </c>
      <c r="G983" s="11" t="s">
        <v>1035</v>
      </c>
      <c r="H983">
        <v>44</v>
      </c>
      <c r="I983" t="str">
        <f>VLOOKUP(H983,'Countries Taxonomy'!$A$2:$E$48,2,FALSE)</f>
        <v>San Marino</v>
      </c>
    </row>
    <row r="984" spans="1:9" x14ac:dyDescent="0.2">
      <c r="A984" s="7" t="s">
        <v>996</v>
      </c>
      <c r="B984" s="7" t="s">
        <v>13</v>
      </c>
      <c r="C984" s="8">
        <v>29</v>
      </c>
      <c r="D984" s="8" t="str">
        <f t="shared" si="15"/>
        <v>26-35</v>
      </c>
      <c r="E984" s="10">
        <v>40000</v>
      </c>
      <c r="F984" s="11">
        <v>2</v>
      </c>
      <c r="G984" s="11" t="s">
        <v>1035</v>
      </c>
      <c r="H984">
        <v>32</v>
      </c>
      <c r="I984" t="str">
        <f>VLOOKUP(H984,'Countries Taxonomy'!$A$2:$E$48,2,FALSE)</f>
        <v>Belgium</v>
      </c>
    </row>
    <row r="985" spans="1:9" x14ac:dyDescent="0.2">
      <c r="A985" s="7" t="s">
        <v>997</v>
      </c>
      <c r="B985" s="7" t="s">
        <v>10</v>
      </c>
      <c r="C985" s="8">
        <v>56</v>
      </c>
      <c r="D985" s="8" t="str">
        <f t="shared" si="15"/>
        <v>56-65</v>
      </c>
      <c r="E985" s="10">
        <v>130000</v>
      </c>
      <c r="F985" s="11">
        <v>2</v>
      </c>
      <c r="G985" s="11" t="s">
        <v>1038</v>
      </c>
      <c r="H985">
        <v>33</v>
      </c>
      <c r="I985" t="str">
        <f>VLOOKUP(H985,'Countries Taxonomy'!$A$2:$E$48,2,FALSE)</f>
        <v>Albania</v>
      </c>
    </row>
    <row r="986" spans="1:9" x14ac:dyDescent="0.2">
      <c r="A986" s="7" t="s">
        <v>998</v>
      </c>
      <c r="B986" s="7" t="s">
        <v>13</v>
      </c>
      <c r="C986" s="8">
        <v>19</v>
      </c>
      <c r="D986" s="8" t="str">
        <f t="shared" si="15"/>
        <v>18-25</v>
      </c>
      <c r="E986" s="10">
        <v>60000</v>
      </c>
      <c r="F986" s="11">
        <v>2</v>
      </c>
      <c r="G986" s="11" t="s">
        <v>1036</v>
      </c>
      <c r="H986">
        <v>16</v>
      </c>
      <c r="I986" t="str">
        <f>VLOOKUP(H986,'Countries Taxonomy'!$A$2:$E$48,2,FALSE)</f>
        <v>Portugal</v>
      </c>
    </row>
    <row r="987" spans="1:9" x14ac:dyDescent="0.2">
      <c r="A987" s="7" t="s">
        <v>999</v>
      </c>
      <c r="B987" s="7" t="s">
        <v>13</v>
      </c>
      <c r="C987" s="8">
        <v>49</v>
      </c>
      <c r="D987" s="8" t="str">
        <f t="shared" si="15"/>
        <v>46-55</v>
      </c>
      <c r="E987" s="10">
        <v>50000</v>
      </c>
      <c r="F987" s="11">
        <v>4</v>
      </c>
      <c r="G987" s="11" t="s">
        <v>1034</v>
      </c>
      <c r="H987">
        <v>45</v>
      </c>
      <c r="I987" t="str">
        <f>VLOOKUP(H987,'Countries Taxonomy'!$A$2:$E$48,2,FALSE)</f>
        <v>Gibraltar</v>
      </c>
    </row>
    <row r="988" spans="1:9" x14ac:dyDescent="0.2">
      <c r="A988" s="7" t="s">
        <v>1000</v>
      </c>
      <c r="B988" s="7" t="s">
        <v>13</v>
      </c>
      <c r="C988" s="8">
        <v>30</v>
      </c>
      <c r="D988" s="8" t="str">
        <f t="shared" si="15"/>
        <v>26-35</v>
      </c>
      <c r="E988" s="10">
        <v>40000</v>
      </c>
      <c r="F988" s="11">
        <v>5</v>
      </c>
      <c r="G988" s="11" t="s">
        <v>1036</v>
      </c>
      <c r="H988">
        <v>31</v>
      </c>
      <c r="I988" t="str">
        <f>VLOOKUP(H988,'Countries Taxonomy'!$A$2:$E$48,2,FALSE)</f>
        <v>Moldova</v>
      </c>
    </row>
    <row r="989" spans="1:9" x14ac:dyDescent="0.2">
      <c r="A989" s="7" t="s">
        <v>1001</v>
      </c>
      <c r="B989" s="7" t="s">
        <v>13</v>
      </c>
      <c r="C989" s="8">
        <v>63</v>
      </c>
      <c r="D989" s="8" t="str">
        <f t="shared" si="15"/>
        <v>56-65</v>
      </c>
      <c r="E989" s="10">
        <v>60000</v>
      </c>
      <c r="F989" s="11">
        <v>3</v>
      </c>
      <c r="G989" s="11" t="s">
        <v>1038</v>
      </c>
      <c r="H989">
        <v>11</v>
      </c>
      <c r="I989" t="str">
        <f>VLOOKUP(H989,'Countries Taxonomy'!$A$2:$E$48,2,FALSE)</f>
        <v>Romania</v>
      </c>
    </row>
    <row r="990" spans="1:9" x14ac:dyDescent="0.2">
      <c r="A990" s="7" t="s">
        <v>1002</v>
      </c>
      <c r="B990" s="7" t="s">
        <v>13</v>
      </c>
      <c r="C990" s="8">
        <v>44</v>
      </c>
      <c r="D990" s="8" t="str">
        <f t="shared" si="15"/>
        <v>36-45</v>
      </c>
      <c r="E990" s="10">
        <v>70000</v>
      </c>
      <c r="F990" s="11">
        <v>5</v>
      </c>
      <c r="G990" s="11" t="s">
        <v>1034</v>
      </c>
      <c r="H990">
        <v>26</v>
      </c>
      <c r="I990" t="str">
        <f>VLOOKUP(H990,'Countries Taxonomy'!$A$2:$E$48,2,FALSE)</f>
        <v>Bosnia and Herzegovina</v>
      </c>
    </row>
    <row r="991" spans="1:9" x14ac:dyDescent="0.2">
      <c r="A991" s="7" t="s">
        <v>1003</v>
      </c>
      <c r="B991" s="7" t="s">
        <v>13</v>
      </c>
      <c r="C991" s="8">
        <v>58</v>
      </c>
      <c r="D991" s="8" t="str">
        <f t="shared" si="15"/>
        <v>56-65</v>
      </c>
      <c r="E991" s="10">
        <v>60000</v>
      </c>
      <c r="F991" s="11">
        <v>4</v>
      </c>
      <c r="G991" s="11" t="s">
        <v>1034</v>
      </c>
      <c r="H991">
        <v>25</v>
      </c>
      <c r="I991" t="str">
        <f>VLOOKUP(H991,'Countries Taxonomy'!$A$2:$E$48,2,FALSE)</f>
        <v>Croatia</v>
      </c>
    </row>
    <row r="992" spans="1:9" x14ac:dyDescent="0.2">
      <c r="A992" s="7" t="s">
        <v>1004</v>
      </c>
      <c r="B992" s="7" t="s">
        <v>13</v>
      </c>
      <c r="C992" s="8">
        <v>34</v>
      </c>
      <c r="D992" s="8" t="str">
        <f t="shared" si="15"/>
        <v>26-35</v>
      </c>
      <c r="E992" s="10">
        <v>30000</v>
      </c>
      <c r="F992" s="11">
        <v>0</v>
      </c>
      <c r="G992" s="11" t="s">
        <v>1036</v>
      </c>
      <c r="H992">
        <v>23</v>
      </c>
      <c r="I992" t="str">
        <f>VLOOKUP(H992,'Countries Taxonomy'!$A$2:$E$48,2,FALSE)</f>
        <v>Lithuania</v>
      </c>
    </row>
    <row r="993" spans="1:9" x14ac:dyDescent="0.2">
      <c r="A993" s="7" t="s">
        <v>1005</v>
      </c>
      <c r="B993" s="7" t="s">
        <v>13</v>
      </c>
      <c r="C993" s="8">
        <v>57</v>
      </c>
      <c r="D993" s="8" t="str">
        <f t="shared" si="15"/>
        <v>56-65</v>
      </c>
      <c r="E993" s="10">
        <v>60000</v>
      </c>
      <c r="F993" s="11">
        <v>1</v>
      </c>
      <c r="G993" s="11" t="s">
        <v>1038</v>
      </c>
      <c r="H993">
        <v>4</v>
      </c>
      <c r="I993" t="str">
        <f>VLOOKUP(H993,'Countries Taxonomy'!$A$2:$E$48,2,FALSE)</f>
        <v>Sweden</v>
      </c>
    </row>
    <row r="994" spans="1:9" x14ac:dyDescent="0.2">
      <c r="A994" s="7" t="s">
        <v>1006</v>
      </c>
      <c r="B994" s="7" t="s">
        <v>13</v>
      </c>
      <c r="C994" s="8">
        <v>48</v>
      </c>
      <c r="D994" s="8" t="str">
        <f t="shared" si="15"/>
        <v>46-55</v>
      </c>
      <c r="E994" s="10">
        <v>90000</v>
      </c>
      <c r="F994" s="11">
        <v>2</v>
      </c>
      <c r="G994" s="11" t="s">
        <v>1035</v>
      </c>
      <c r="H994">
        <v>6</v>
      </c>
      <c r="I994" t="str">
        <f>VLOOKUP(H994,'Countries Taxonomy'!$A$2:$E$48,2,FALSE)</f>
        <v>Finland</v>
      </c>
    </row>
    <row r="995" spans="1:9" x14ac:dyDescent="0.2">
      <c r="A995" s="7" t="s">
        <v>1007</v>
      </c>
      <c r="B995" s="7" t="s">
        <v>13</v>
      </c>
      <c r="C995" s="8">
        <v>51</v>
      </c>
      <c r="D995" s="8" t="str">
        <f t="shared" si="15"/>
        <v>46-55</v>
      </c>
      <c r="E995" s="10">
        <v>150000</v>
      </c>
      <c r="F995" s="11">
        <v>1</v>
      </c>
      <c r="G995" s="11" t="s">
        <v>1035</v>
      </c>
      <c r="H995">
        <v>29</v>
      </c>
      <c r="I995" t="str">
        <f>VLOOKUP(H995,'Countries Taxonomy'!$A$2:$E$48,2,FALSE)</f>
        <v>Netherlands</v>
      </c>
    </row>
    <row r="996" spans="1:9" x14ac:dyDescent="0.2">
      <c r="A996" s="7" t="s">
        <v>1008</v>
      </c>
      <c r="B996" s="7" t="s">
        <v>13</v>
      </c>
      <c r="C996" s="8">
        <v>41</v>
      </c>
      <c r="D996" s="8" t="str">
        <f t="shared" si="15"/>
        <v>36-45</v>
      </c>
      <c r="E996" s="10">
        <v>80000</v>
      </c>
      <c r="F996" s="11">
        <v>5</v>
      </c>
      <c r="G996" s="11" t="s">
        <v>1035</v>
      </c>
      <c r="H996">
        <v>14</v>
      </c>
      <c r="I996" t="str">
        <f>VLOOKUP(H996,'Countries Taxonomy'!$A$2:$E$48,2,FALSE)</f>
        <v>Bulgaria</v>
      </c>
    </row>
    <row r="997" spans="1:9" x14ac:dyDescent="0.2">
      <c r="A997" s="7" t="s">
        <v>1009</v>
      </c>
      <c r="B997" s="7" t="s">
        <v>10</v>
      </c>
      <c r="C997" s="8">
        <v>62</v>
      </c>
      <c r="D997" s="8" t="str">
        <f t="shared" si="15"/>
        <v>56-65</v>
      </c>
      <c r="E997" s="10">
        <v>60000</v>
      </c>
      <c r="F997" s="11">
        <v>2</v>
      </c>
      <c r="G997" s="11" t="s">
        <v>1036</v>
      </c>
      <c r="H997">
        <v>35</v>
      </c>
      <c r="I997" t="str">
        <f>VLOOKUP(H997,'Countries Taxonomy'!$A$2:$E$48,2,FALSE)</f>
        <v>Slovenia</v>
      </c>
    </row>
    <row r="998" spans="1:9" x14ac:dyDescent="0.2">
      <c r="A998" s="7" t="s">
        <v>1010</v>
      </c>
      <c r="B998" s="7" t="s">
        <v>10</v>
      </c>
      <c r="C998" s="8">
        <v>52</v>
      </c>
      <c r="D998" s="8" t="str">
        <f t="shared" si="15"/>
        <v>46-55</v>
      </c>
      <c r="E998" s="10">
        <v>70000</v>
      </c>
      <c r="F998" s="11">
        <v>4</v>
      </c>
      <c r="G998" s="11" t="s">
        <v>1038</v>
      </c>
      <c r="H998">
        <v>34</v>
      </c>
      <c r="I998" t="str">
        <f>VLOOKUP(H998,'Countries Taxonomy'!$A$2:$E$48,2,FALSE)</f>
        <v>Macedonia</v>
      </c>
    </row>
    <row r="999" spans="1:9" x14ac:dyDescent="0.2">
      <c r="A999" s="7" t="s">
        <v>1011</v>
      </c>
      <c r="B999" s="7" t="s">
        <v>13</v>
      </c>
      <c r="C999" s="8">
        <v>23</v>
      </c>
      <c r="D999" s="8" t="str">
        <f t="shared" si="15"/>
        <v>18-25</v>
      </c>
      <c r="E999" s="10">
        <v>60000</v>
      </c>
      <c r="F999" s="11">
        <v>2</v>
      </c>
      <c r="G999" s="11" t="s">
        <v>1034</v>
      </c>
      <c r="H999">
        <v>18</v>
      </c>
      <c r="I999" t="str">
        <f>VLOOKUP(H999,'Countries Taxonomy'!$A$2:$E$48,2,FALSE)</f>
        <v>Denmark</v>
      </c>
    </row>
    <row r="1000" spans="1:9" x14ac:dyDescent="0.2">
      <c r="A1000" s="7" t="s">
        <v>1012</v>
      </c>
      <c r="B1000" s="7" t="s">
        <v>13</v>
      </c>
      <c r="C1000" s="8">
        <v>36</v>
      </c>
      <c r="D1000" s="8" t="str">
        <f t="shared" si="15"/>
        <v>36-45</v>
      </c>
      <c r="E1000" s="10">
        <v>100000</v>
      </c>
      <c r="F1000" s="11">
        <v>3</v>
      </c>
      <c r="G1000" s="11" t="s">
        <v>1034</v>
      </c>
      <c r="H1000">
        <v>24</v>
      </c>
      <c r="I1000" t="str">
        <f>VLOOKUP(H1000,'Countries Taxonomy'!$A$2:$E$48,2,FALSE)</f>
        <v>Latvia</v>
      </c>
    </row>
    <row r="1001" spans="1:9" x14ac:dyDescent="0.2">
      <c r="A1001" s="7" t="s">
        <v>1013</v>
      </c>
      <c r="B1001" s="7" t="s">
        <v>10</v>
      </c>
      <c r="C1001" s="8">
        <v>47</v>
      </c>
      <c r="D1001" s="8" t="str">
        <f t="shared" si="15"/>
        <v>46-55</v>
      </c>
      <c r="E1001" s="10">
        <v>60000</v>
      </c>
      <c r="F1001" s="11">
        <v>3</v>
      </c>
      <c r="G1001" s="11" t="s">
        <v>1036</v>
      </c>
      <c r="H1001">
        <v>38</v>
      </c>
      <c r="I1001" t="str">
        <f>VLOOKUP(H1001,'Countries Taxonomy'!$A$2:$E$48,2,FALSE)</f>
        <v>Luxembourg</v>
      </c>
    </row>
  </sheetData>
  <autoFilter ref="A1:H1001" xr:uid="{2A8577EE-6315-9440-BD23-2B83218CBDC3}"/>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0E46-7A99-7247-9EC2-85F32FEA5D4F}">
  <dimension ref="A1:I1001"/>
  <sheetViews>
    <sheetView workbookViewId="0">
      <selection activeCell="I16" sqref="I16"/>
    </sheetView>
  </sheetViews>
  <sheetFormatPr baseColWidth="10" defaultRowHeight="16" x14ac:dyDescent="0.2"/>
  <cols>
    <col min="1" max="1" width="15.5" bestFit="1" customWidth="1"/>
    <col min="2" max="2" width="8.1640625" bestFit="1" customWidth="1"/>
    <col min="3" max="3" width="13.83203125" bestFit="1" customWidth="1"/>
    <col min="4" max="4" width="9.6640625" bestFit="1" customWidth="1"/>
    <col min="5" max="5" width="6.83203125" bestFit="1" customWidth="1"/>
    <col min="6" max="6" width="17.6640625" bestFit="1" customWidth="1"/>
    <col min="8" max="9" width="14.83203125" bestFit="1" customWidth="1"/>
  </cols>
  <sheetData>
    <row r="1" spans="1:9" x14ac:dyDescent="0.2">
      <c r="A1" t="s">
        <v>0</v>
      </c>
      <c r="B1" t="s">
        <v>1</v>
      </c>
      <c r="C1" t="s">
        <v>2</v>
      </c>
      <c r="D1" t="s">
        <v>3</v>
      </c>
      <c r="E1" t="s">
        <v>4</v>
      </c>
      <c r="F1" t="s">
        <v>5</v>
      </c>
      <c r="G1" t="s">
        <v>6</v>
      </c>
      <c r="H1" t="s">
        <v>7</v>
      </c>
      <c r="I1" t="s">
        <v>8</v>
      </c>
    </row>
    <row r="2" spans="1:9" x14ac:dyDescent="0.2">
      <c r="A2">
        <v>1</v>
      </c>
      <c r="B2" s="1">
        <v>45254</v>
      </c>
      <c r="C2" s="2" t="s">
        <v>9</v>
      </c>
      <c r="D2" s="2" t="s">
        <v>10</v>
      </c>
      <c r="E2">
        <v>34</v>
      </c>
      <c r="F2" s="2" t="s">
        <v>11</v>
      </c>
      <c r="G2">
        <v>3</v>
      </c>
      <c r="H2">
        <v>50</v>
      </c>
      <c r="I2">
        <v>150</v>
      </c>
    </row>
    <row r="3" spans="1:9" x14ac:dyDescent="0.2">
      <c r="A3">
        <v>2</v>
      </c>
      <c r="B3" s="1">
        <v>44984</v>
      </c>
      <c r="C3" s="2" t="s">
        <v>12</v>
      </c>
      <c r="D3" s="2" t="s">
        <v>13</v>
      </c>
      <c r="E3">
        <v>26</v>
      </c>
      <c r="F3" s="2" t="s">
        <v>14</v>
      </c>
      <c r="G3">
        <v>2</v>
      </c>
      <c r="H3">
        <v>500</v>
      </c>
      <c r="I3">
        <v>1000</v>
      </c>
    </row>
    <row r="4" spans="1:9" x14ac:dyDescent="0.2">
      <c r="A4">
        <v>3</v>
      </c>
      <c r="B4" s="1">
        <v>44939</v>
      </c>
      <c r="C4" s="2" t="s">
        <v>15</v>
      </c>
      <c r="D4" s="2" t="s">
        <v>10</v>
      </c>
      <c r="E4">
        <v>50</v>
      </c>
      <c r="F4" s="2" t="s">
        <v>16</v>
      </c>
      <c r="G4">
        <v>1</v>
      </c>
      <c r="H4">
        <v>30</v>
      </c>
      <c r="I4">
        <v>30</v>
      </c>
    </row>
    <row r="5" spans="1:9" x14ac:dyDescent="0.2">
      <c r="A5">
        <v>4</v>
      </c>
      <c r="B5" s="1">
        <v>45067</v>
      </c>
      <c r="C5" s="2" t="s">
        <v>17</v>
      </c>
      <c r="D5" s="2" t="s">
        <v>10</v>
      </c>
      <c r="E5">
        <v>37</v>
      </c>
      <c r="F5" s="2" t="s">
        <v>14</v>
      </c>
      <c r="G5">
        <v>1</v>
      </c>
      <c r="H5">
        <v>500</v>
      </c>
      <c r="I5">
        <v>500</v>
      </c>
    </row>
    <row r="6" spans="1:9" x14ac:dyDescent="0.2">
      <c r="A6">
        <v>5</v>
      </c>
      <c r="B6" s="1">
        <v>45052</v>
      </c>
      <c r="C6" s="2" t="s">
        <v>18</v>
      </c>
      <c r="D6" s="2" t="s">
        <v>10</v>
      </c>
      <c r="E6">
        <v>30</v>
      </c>
      <c r="F6" s="2" t="s">
        <v>11</v>
      </c>
      <c r="G6">
        <v>2</v>
      </c>
      <c r="H6">
        <v>50</v>
      </c>
      <c r="I6">
        <v>100</v>
      </c>
    </row>
    <row r="7" spans="1:9" x14ac:dyDescent="0.2">
      <c r="A7">
        <v>6</v>
      </c>
      <c r="B7" s="1">
        <v>45041</v>
      </c>
      <c r="C7" s="2" t="s">
        <v>19</v>
      </c>
      <c r="D7" s="2" t="s">
        <v>13</v>
      </c>
      <c r="E7">
        <v>45</v>
      </c>
      <c r="F7" s="2" t="s">
        <v>11</v>
      </c>
      <c r="G7">
        <v>1</v>
      </c>
      <c r="H7">
        <v>30</v>
      </c>
      <c r="I7">
        <v>30</v>
      </c>
    </row>
    <row r="8" spans="1:9" x14ac:dyDescent="0.2">
      <c r="A8">
        <v>7</v>
      </c>
      <c r="B8" s="1">
        <v>44998</v>
      </c>
      <c r="C8" s="2" t="s">
        <v>20</v>
      </c>
      <c r="D8" s="2" t="s">
        <v>10</v>
      </c>
      <c r="E8">
        <v>46</v>
      </c>
      <c r="F8" s="2" t="s">
        <v>14</v>
      </c>
      <c r="G8">
        <v>2</v>
      </c>
      <c r="H8">
        <v>25</v>
      </c>
      <c r="I8">
        <v>50</v>
      </c>
    </row>
    <row r="9" spans="1:9" x14ac:dyDescent="0.2">
      <c r="A9">
        <v>8</v>
      </c>
      <c r="B9" s="1">
        <v>44979</v>
      </c>
      <c r="C9" s="2" t="s">
        <v>21</v>
      </c>
      <c r="D9" s="2" t="s">
        <v>10</v>
      </c>
      <c r="E9">
        <v>30</v>
      </c>
      <c r="F9" s="2" t="s">
        <v>16</v>
      </c>
      <c r="G9">
        <v>4</v>
      </c>
      <c r="H9">
        <v>25</v>
      </c>
      <c r="I9">
        <v>100</v>
      </c>
    </row>
    <row r="10" spans="1:9" x14ac:dyDescent="0.2">
      <c r="A10">
        <v>9</v>
      </c>
      <c r="B10" s="1">
        <v>45273</v>
      </c>
      <c r="C10" s="2" t="s">
        <v>22</v>
      </c>
      <c r="D10" s="2" t="s">
        <v>10</v>
      </c>
      <c r="E10">
        <v>63</v>
      </c>
      <c r="F10" s="2" t="s">
        <v>16</v>
      </c>
      <c r="G10">
        <v>2</v>
      </c>
      <c r="H10">
        <v>300</v>
      </c>
      <c r="I10">
        <v>600</v>
      </c>
    </row>
    <row r="11" spans="1:9" x14ac:dyDescent="0.2">
      <c r="A11">
        <v>10</v>
      </c>
      <c r="B11" s="1">
        <v>45206</v>
      </c>
      <c r="C11" s="2" t="s">
        <v>23</v>
      </c>
      <c r="D11" s="2" t="s">
        <v>13</v>
      </c>
      <c r="E11">
        <v>52</v>
      </c>
      <c r="F11" s="2" t="s">
        <v>14</v>
      </c>
      <c r="G11">
        <v>4</v>
      </c>
      <c r="H11">
        <v>50</v>
      </c>
      <c r="I11">
        <v>200</v>
      </c>
    </row>
    <row r="12" spans="1:9" x14ac:dyDescent="0.2">
      <c r="A12">
        <v>11</v>
      </c>
      <c r="B12" s="1">
        <v>44971</v>
      </c>
      <c r="C12" s="2" t="s">
        <v>24</v>
      </c>
      <c r="D12" s="2" t="s">
        <v>10</v>
      </c>
      <c r="E12">
        <v>23</v>
      </c>
      <c r="F12" s="2" t="s">
        <v>14</v>
      </c>
      <c r="G12">
        <v>2</v>
      </c>
      <c r="H12">
        <v>50</v>
      </c>
      <c r="I12">
        <v>100</v>
      </c>
    </row>
    <row r="13" spans="1:9" x14ac:dyDescent="0.2">
      <c r="A13">
        <v>12</v>
      </c>
      <c r="B13" s="1">
        <v>45229</v>
      </c>
      <c r="C13" s="2" t="s">
        <v>25</v>
      </c>
      <c r="D13" s="2" t="s">
        <v>10</v>
      </c>
      <c r="E13">
        <v>35</v>
      </c>
      <c r="F13" s="2" t="s">
        <v>11</v>
      </c>
      <c r="G13">
        <v>3</v>
      </c>
      <c r="H13">
        <v>25</v>
      </c>
      <c r="I13">
        <v>75</v>
      </c>
    </row>
    <row r="14" spans="1:9" x14ac:dyDescent="0.2">
      <c r="A14">
        <v>13</v>
      </c>
      <c r="B14" s="1">
        <v>45143</v>
      </c>
      <c r="C14" s="2" t="s">
        <v>26</v>
      </c>
      <c r="D14" s="2" t="s">
        <v>10</v>
      </c>
      <c r="E14">
        <v>22</v>
      </c>
      <c r="F14" s="2" t="s">
        <v>16</v>
      </c>
      <c r="G14">
        <v>3</v>
      </c>
      <c r="H14">
        <v>500</v>
      </c>
      <c r="I14">
        <v>1500</v>
      </c>
    </row>
    <row r="15" spans="1:9" x14ac:dyDescent="0.2">
      <c r="A15">
        <v>14</v>
      </c>
      <c r="B15" s="1">
        <v>44943</v>
      </c>
      <c r="C15" s="2" t="s">
        <v>27</v>
      </c>
      <c r="D15" s="2" t="s">
        <v>10</v>
      </c>
      <c r="E15">
        <v>64</v>
      </c>
      <c r="F15" s="2" t="s">
        <v>14</v>
      </c>
      <c r="G15">
        <v>4</v>
      </c>
      <c r="H15">
        <v>30</v>
      </c>
      <c r="I15">
        <v>120</v>
      </c>
    </row>
    <row r="16" spans="1:9" x14ac:dyDescent="0.2">
      <c r="A16">
        <v>15</v>
      </c>
      <c r="B16" s="1">
        <v>44942</v>
      </c>
      <c r="C16" s="2" t="s">
        <v>28</v>
      </c>
      <c r="D16" s="2" t="s">
        <v>13</v>
      </c>
      <c r="E16">
        <v>42</v>
      </c>
      <c r="F16" s="2" t="s">
        <v>16</v>
      </c>
      <c r="G16">
        <v>4</v>
      </c>
      <c r="H16">
        <v>500</v>
      </c>
    </row>
    <row r="17" spans="1:9" x14ac:dyDescent="0.2">
      <c r="A17">
        <v>16</v>
      </c>
      <c r="B17" s="1">
        <v>44974</v>
      </c>
      <c r="C17" s="2" t="s">
        <v>29</v>
      </c>
      <c r="D17" s="2" t="s">
        <v>10</v>
      </c>
      <c r="E17">
        <v>19</v>
      </c>
      <c r="F17" s="2" t="s">
        <v>14</v>
      </c>
      <c r="G17">
        <v>3</v>
      </c>
      <c r="H17">
        <v>500</v>
      </c>
      <c r="I17">
        <v>1500</v>
      </c>
    </row>
    <row r="18" spans="1:9" x14ac:dyDescent="0.2">
      <c r="A18">
        <v>17</v>
      </c>
      <c r="B18" s="1">
        <v>45038</v>
      </c>
      <c r="C18" s="2" t="s">
        <v>30</v>
      </c>
      <c r="D18" s="2" t="s">
        <v>13</v>
      </c>
      <c r="E18">
        <v>27</v>
      </c>
      <c r="F18" s="2" t="s">
        <v>14</v>
      </c>
      <c r="G18">
        <v>4</v>
      </c>
      <c r="H18">
        <v>25</v>
      </c>
      <c r="I18">
        <v>100</v>
      </c>
    </row>
    <row r="19" spans="1:9" x14ac:dyDescent="0.2">
      <c r="A19">
        <v>18</v>
      </c>
      <c r="B19" s="1">
        <v>45046</v>
      </c>
      <c r="C19" s="2" t="s">
        <v>31</v>
      </c>
      <c r="D19" s="2" t="s">
        <v>13</v>
      </c>
      <c r="E19">
        <v>47</v>
      </c>
      <c r="F19" s="2" t="s">
        <v>16</v>
      </c>
      <c r="G19">
        <v>2</v>
      </c>
      <c r="H19">
        <v>25</v>
      </c>
      <c r="I19">
        <v>50</v>
      </c>
    </row>
    <row r="20" spans="1:9" x14ac:dyDescent="0.2">
      <c r="A20">
        <v>19</v>
      </c>
      <c r="B20" s="1">
        <v>45185</v>
      </c>
      <c r="C20" s="2" t="s">
        <v>32</v>
      </c>
      <c r="D20" s="2" t="s">
        <v>13</v>
      </c>
      <c r="E20">
        <v>62</v>
      </c>
      <c r="F20" s="2" t="s">
        <v>14</v>
      </c>
      <c r="G20">
        <v>2</v>
      </c>
      <c r="H20">
        <v>25</v>
      </c>
      <c r="I20">
        <v>50</v>
      </c>
    </row>
    <row r="21" spans="1:9" x14ac:dyDescent="0.2">
      <c r="A21">
        <v>20</v>
      </c>
      <c r="B21" s="1">
        <v>45235</v>
      </c>
      <c r="C21" s="2" t="s">
        <v>33</v>
      </c>
      <c r="D21" s="2" t="s">
        <v>10</v>
      </c>
      <c r="E21">
        <v>22</v>
      </c>
      <c r="F21" s="2" t="s">
        <v>14</v>
      </c>
      <c r="G21">
        <v>3</v>
      </c>
      <c r="H21">
        <v>300</v>
      </c>
      <c r="I21">
        <v>900</v>
      </c>
    </row>
    <row r="22" spans="1:9" x14ac:dyDescent="0.2">
      <c r="A22">
        <v>21</v>
      </c>
      <c r="B22" s="1">
        <v>44940</v>
      </c>
      <c r="C22" s="2" t="s">
        <v>34</v>
      </c>
      <c r="D22" s="2" t="s">
        <v>13</v>
      </c>
      <c r="E22">
        <v>50</v>
      </c>
      <c r="F22" s="2" t="s">
        <v>11</v>
      </c>
      <c r="G22">
        <v>1</v>
      </c>
      <c r="H22">
        <v>500</v>
      </c>
      <c r="I22">
        <v>500</v>
      </c>
    </row>
    <row r="23" spans="1:9" x14ac:dyDescent="0.2">
      <c r="A23">
        <v>22</v>
      </c>
      <c r="B23" s="1">
        <v>45214</v>
      </c>
      <c r="C23" s="2" t="s">
        <v>35</v>
      </c>
      <c r="D23" s="2" t="s">
        <v>10</v>
      </c>
      <c r="E23">
        <v>18</v>
      </c>
      <c r="F23" s="2" t="s">
        <v>14</v>
      </c>
      <c r="G23">
        <v>2</v>
      </c>
      <c r="H23">
        <v>50</v>
      </c>
      <c r="I23">
        <v>100</v>
      </c>
    </row>
    <row r="24" spans="1:9" x14ac:dyDescent="0.2">
      <c r="A24">
        <v>23</v>
      </c>
      <c r="B24" s="1">
        <v>45028</v>
      </c>
      <c r="C24" s="2" t="s">
        <v>36</v>
      </c>
      <c r="D24" s="2" t="s">
        <v>13</v>
      </c>
      <c r="E24">
        <v>35</v>
      </c>
      <c r="F24" s="2" t="s">
        <v>14</v>
      </c>
      <c r="G24">
        <v>4</v>
      </c>
      <c r="H24">
        <v>30</v>
      </c>
      <c r="I24">
        <v>120</v>
      </c>
    </row>
    <row r="25" spans="1:9" x14ac:dyDescent="0.2">
      <c r="A25">
        <v>24</v>
      </c>
      <c r="B25" s="1">
        <v>45259</v>
      </c>
      <c r="C25" s="2" t="s">
        <v>37</v>
      </c>
      <c r="D25" s="2" t="s">
        <v>13</v>
      </c>
      <c r="E25">
        <v>49</v>
      </c>
      <c r="F25" s="2" t="s">
        <v>14</v>
      </c>
      <c r="G25">
        <v>1</v>
      </c>
      <c r="H25">
        <v>300</v>
      </c>
      <c r="I25">
        <v>300</v>
      </c>
    </row>
    <row r="26" spans="1:9" x14ac:dyDescent="0.2">
      <c r="A26">
        <v>25</v>
      </c>
      <c r="B26" s="1">
        <v>45286</v>
      </c>
      <c r="C26" s="2" t="s">
        <v>38</v>
      </c>
      <c r="D26" s="2" t="s">
        <v>13</v>
      </c>
      <c r="E26">
        <v>64</v>
      </c>
      <c r="F26" s="2" t="s">
        <v>11</v>
      </c>
      <c r="G26">
        <v>1</v>
      </c>
      <c r="H26">
        <v>50</v>
      </c>
      <c r="I26">
        <v>50</v>
      </c>
    </row>
    <row r="27" spans="1:9" x14ac:dyDescent="0.2">
      <c r="A27">
        <v>26</v>
      </c>
      <c r="B27" s="1">
        <v>45206</v>
      </c>
      <c r="C27" s="2" t="s">
        <v>39</v>
      </c>
      <c r="D27" s="2" t="s">
        <v>13</v>
      </c>
      <c r="E27">
        <v>28</v>
      </c>
      <c r="F27" s="2" t="s">
        <v>16</v>
      </c>
      <c r="G27">
        <v>2</v>
      </c>
      <c r="H27">
        <v>500</v>
      </c>
      <c r="I27">
        <v>1000</v>
      </c>
    </row>
    <row r="28" spans="1:9" x14ac:dyDescent="0.2">
      <c r="A28">
        <v>27</v>
      </c>
      <c r="B28" s="1">
        <v>45141</v>
      </c>
      <c r="C28" s="2" t="s">
        <v>40</v>
      </c>
      <c r="D28" s="2" t="s">
        <v>13</v>
      </c>
      <c r="E28">
        <v>38</v>
      </c>
      <c r="F28" s="2" t="s">
        <v>11</v>
      </c>
      <c r="G28">
        <v>2</v>
      </c>
      <c r="H28">
        <v>25</v>
      </c>
      <c r="I28">
        <v>50</v>
      </c>
    </row>
    <row r="29" spans="1:9" x14ac:dyDescent="0.2">
      <c r="A29">
        <v>28</v>
      </c>
      <c r="B29" s="1">
        <v>45039</v>
      </c>
      <c r="C29" s="2" t="s">
        <v>41</v>
      </c>
      <c r="D29" s="2" t="s">
        <v>13</v>
      </c>
      <c r="E29">
        <v>43</v>
      </c>
      <c r="F29" s="2" t="s">
        <v>11</v>
      </c>
      <c r="G29">
        <v>1</v>
      </c>
      <c r="H29">
        <v>500</v>
      </c>
      <c r="I29">
        <v>500</v>
      </c>
    </row>
    <row r="30" spans="1:9" x14ac:dyDescent="0.2">
      <c r="A30">
        <v>29</v>
      </c>
      <c r="B30" s="1">
        <v>45156</v>
      </c>
      <c r="C30" s="2" t="s">
        <v>42</v>
      </c>
      <c r="D30" s="2" t="s">
        <v>13</v>
      </c>
      <c r="E30">
        <v>42</v>
      </c>
      <c r="F30" s="2" t="s">
        <v>16</v>
      </c>
      <c r="G30">
        <v>1</v>
      </c>
      <c r="H30">
        <v>30</v>
      </c>
      <c r="I30">
        <v>30</v>
      </c>
    </row>
    <row r="31" spans="1:9" x14ac:dyDescent="0.2">
      <c r="A31">
        <v>30</v>
      </c>
      <c r="B31" s="1">
        <v>45228</v>
      </c>
      <c r="C31" s="2" t="s">
        <v>43</v>
      </c>
      <c r="D31" s="2" t="s">
        <v>13</v>
      </c>
      <c r="E31">
        <v>39</v>
      </c>
      <c r="F31" s="2" t="s">
        <v>11</v>
      </c>
      <c r="G31">
        <v>3</v>
      </c>
      <c r="H31">
        <v>300</v>
      </c>
      <c r="I31">
        <v>900</v>
      </c>
    </row>
    <row r="32" spans="1:9" x14ac:dyDescent="0.2">
      <c r="A32">
        <v>31</v>
      </c>
      <c r="B32" s="1">
        <v>45069</v>
      </c>
      <c r="C32" s="2" t="s">
        <v>44</v>
      </c>
      <c r="D32" s="2" t="s">
        <v>10</v>
      </c>
      <c r="E32">
        <v>44</v>
      </c>
      <c r="F32" s="2" t="s">
        <v>16</v>
      </c>
      <c r="G32">
        <v>4</v>
      </c>
      <c r="H32">
        <v>300</v>
      </c>
      <c r="I32">
        <v>1200</v>
      </c>
    </row>
    <row r="33" spans="1:9" x14ac:dyDescent="0.2">
      <c r="A33">
        <v>32</v>
      </c>
      <c r="B33" s="1">
        <v>44930</v>
      </c>
      <c r="C33" s="2" t="s">
        <v>45</v>
      </c>
      <c r="D33" s="2" t="s">
        <v>10</v>
      </c>
      <c r="E33">
        <v>30</v>
      </c>
      <c r="F33" s="2" t="s">
        <v>11</v>
      </c>
      <c r="G33">
        <v>3</v>
      </c>
      <c r="H33">
        <v>30</v>
      </c>
      <c r="I33">
        <v>90</v>
      </c>
    </row>
    <row r="34" spans="1:9" x14ac:dyDescent="0.2">
      <c r="A34">
        <v>33</v>
      </c>
      <c r="B34" s="1">
        <v>45008</v>
      </c>
      <c r="C34" s="2" t="s">
        <v>46</v>
      </c>
      <c r="D34" s="2" t="s">
        <v>13</v>
      </c>
      <c r="E34">
        <v>50</v>
      </c>
      <c r="F34" s="2" t="s">
        <v>16</v>
      </c>
      <c r="G34">
        <v>2</v>
      </c>
      <c r="H34">
        <v>50</v>
      </c>
      <c r="I34">
        <v>100</v>
      </c>
    </row>
    <row r="35" spans="1:9" x14ac:dyDescent="0.2">
      <c r="A35">
        <v>34</v>
      </c>
      <c r="B35" s="1">
        <v>45284</v>
      </c>
      <c r="C35" s="2" t="s">
        <v>47</v>
      </c>
      <c r="D35" s="2" t="s">
        <v>13</v>
      </c>
      <c r="E35">
        <v>51</v>
      </c>
      <c r="F35" s="2" t="s">
        <v>14</v>
      </c>
      <c r="G35">
        <v>3</v>
      </c>
      <c r="H35">
        <v>50</v>
      </c>
      <c r="I35">
        <v>150</v>
      </c>
    </row>
    <row r="36" spans="1:9" x14ac:dyDescent="0.2">
      <c r="A36">
        <v>35</v>
      </c>
      <c r="B36" s="1">
        <v>45143</v>
      </c>
      <c r="C36" s="2" t="s">
        <v>48</v>
      </c>
      <c r="D36" s="2" t="s">
        <v>13</v>
      </c>
      <c r="E36">
        <v>58</v>
      </c>
      <c r="F36" s="2" t="s">
        <v>11</v>
      </c>
      <c r="G36">
        <v>3</v>
      </c>
      <c r="H36">
        <v>300</v>
      </c>
      <c r="I36">
        <v>900</v>
      </c>
    </row>
    <row r="37" spans="1:9" x14ac:dyDescent="0.2">
      <c r="A37">
        <v>36</v>
      </c>
      <c r="B37" s="1">
        <v>45101</v>
      </c>
      <c r="C37" s="2" t="s">
        <v>49</v>
      </c>
      <c r="D37" s="2" t="s">
        <v>10</v>
      </c>
      <c r="E37">
        <v>52</v>
      </c>
      <c r="F37" s="2" t="s">
        <v>11</v>
      </c>
      <c r="G37">
        <v>3</v>
      </c>
      <c r="H37">
        <v>300</v>
      </c>
      <c r="I37">
        <v>900</v>
      </c>
    </row>
    <row r="38" spans="1:9" x14ac:dyDescent="0.2">
      <c r="A38">
        <v>37</v>
      </c>
      <c r="B38" s="1">
        <v>45069</v>
      </c>
      <c r="C38" s="2" t="s">
        <v>50</v>
      </c>
      <c r="D38" s="2" t="s">
        <v>13</v>
      </c>
      <c r="E38">
        <v>18</v>
      </c>
      <c r="F38" s="2" t="s">
        <v>11</v>
      </c>
      <c r="G38">
        <v>3</v>
      </c>
      <c r="H38">
        <v>25</v>
      </c>
      <c r="I38">
        <v>75</v>
      </c>
    </row>
    <row r="39" spans="1:9" x14ac:dyDescent="0.2">
      <c r="A39">
        <v>38</v>
      </c>
      <c r="B39" s="1">
        <v>45006</v>
      </c>
      <c r="C39" s="2" t="s">
        <v>51</v>
      </c>
      <c r="D39" s="2" t="s">
        <v>10</v>
      </c>
      <c r="E39">
        <v>38</v>
      </c>
      <c r="F39" s="2" t="s">
        <v>11</v>
      </c>
      <c r="G39">
        <v>4</v>
      </c>
      <c r="H39">
        <v>50</v>
      </c>
      <c r="I39">
        <v>200</v>
      </c>
    </row>
    <row r="40" spans="1:9" x14ac:dyDescent="0.2">
      <c r="A40">
        <v>39</v>
      </c>
      <c r="B40" s="1">
        <v>45037</v>
      </c>
      <c r="C40" s="2" t="s">
        <v>52</v>
      </c>
      <c r="D40" s="2" t="s">
        <v>10</v>
      </c>
      <c r="E40">
        <v>23</v>
      </c>
      <c r="F40" s="2" t="s">
        <v>14</v>
      </c>
      <c r="G40">
        <v>4</v>
      </c>
      <c r="H40">
        <v>30</v>
      </c>
      <c r="I40">
        <v>120</v>
      </c>
    </row>
    <row r="41" spans="1:9" x14ac:dyDescent="0.2">
      <c r="A41">
        <v>40</v>
      </c>
      <c r="B41" s="1">
        <v>45099</v>
      </c>
      <c r="C41" s="2" t="s">
        <v>53</v>
      </c>
      <c r="D41" s="2" t="s">
        <v>10</v>
      </c>
      <c r="E41">
        <v>45</v>
      </c>
      <c r="F41" s="2" t="s">
        <v>11</v>
      </c>
      <c r="G41">
        <v>1</v>
      </c>
      <c r="H41">
        <v>50</v>
      </c>
      <c r="I41">
        <v>50</v>
      </c>
    </row>
    <row r="42" spans="1:9" x14ac:dyDescent="0.2">
      <c r="A42">
        <v>41</v>
      </c>
      <c r="B42" s="1">
        <v>44979</v>
      </c>
      <c r="C42" s="2" t="s">
        <v>54</v>
      </c>
      <c r="D42" s="2" t="s">
        <v>10</v>
      </c>
      <c r="E42">
        <v>34</v>
      </c>
      <c r="F42" s="2" t="s">
        <v>14</v>
      </c>
      <c r="G42">
        <v>2</v>
      </c>
      <c r="H42">
        <v>25</v>
      </c>
      <c r="I42">
        <v>50</v>
      </c>
    </row>
    <row r="43" spans="1:9" x14ac:dyDescent="0.2">
      <c r="A43">
        <v>42</v>
      </c>
      <c r="B43" s="1">
        <v>44974</v>
      </c>
      <c r="C43" s="2" t="s">
        <v>55</v>
      </c>
      <c r="D43" s="2" t="s">
        <v>10</v>
      </c>
      <c r="E43">
        <v>22</v>
      </c>
      <c r="F43" s="2" t="s">
        <v>14</v>
      </c>
      <c r="G43">
        <v>3</v>
      </c>
      <c r="H43">
        <v>300</v>
      </c>
      <c r="I43">
        <v>900</v>
      </c>
    </row>
    <row r="44" spans="1:9" x14ac:dyDescent="0.2">
      <c r="A44">
        <v>43</v>
      </c>
      <c r="B44" s="1">
        <v>45121</v>
      </c>
      <c r="C44" s="2" t="s">
        <v>56</v>
      </c>
      <c r="D44" s="2" t="s">
        <v>13</v>
      </c>
      <c r="E44">
        <v>48</v>
      </c>
      <c r="F44" s="2" t="s">
        <v>14</v>
      </c>
      <c r="G44">
        <v>1</v>
      </c>
      <c r="H44">
        <v>300</v>
      </c>
      <c r="I44">
        <v>300</v>
      </c>
    </row>
    <row r="45" spans="1:9" x14ac:dyDescent="0.2">
      <c r="A45">
        <v>44</v>
      </c>
      <c r="B45" s="1">
        <v>44976</v>
      </c>
      <c r="C45" s="2" t="s">
        <v>57</v>
      </c>
      <c r="D45" s="2" t="s">
        <v>13</v>
      </c>
      <c r="E45">
        <v>22</v>
      </c>
      <c r="F45" s="2" t="s">
        <v>14</v>
      </c>
      <c r="G45">
        <v>1</v>
      </c>
      <c r="H45">
        <v>25</v>
      </c>
      <c r="I45">
        <v>25</v>
      </c>
    </row>
    <row r="46" spans="1:9" x14ac:dyDescent="0.2">
      <c r="A46">
        <v>45</v>
      </c>
      <c r="B46" s="1">
        <v>45110</v>
      </c>
      <c r="C46" s="2" t="s">
        <v>58</v>
      </c>
      <c r="D46" s="2" t="s">
        <v>13</v>
      </c>
      <c r="E46">
        <v>55</v>
      </c>
      <c r="F46" s="2" t="s">
        <v>16</v>
      </c>
      <c r="G46">
        <v>1</v>
      </c>
      <c r="H46">
        <v>30</v>
      </c>
      <c r="I46">
        <v>30</v>
      </c>
    </row>
    <row r="47" spans="1:9" x14ac:dyDescent="0.2">
      <c r="A47">
        <v>46</v>
      </c>
      <c r="B47" s="1">
        <v>45103</v>
      </c>
      <c r="C47" s="2" t="s">
        <v>59</v>
      </c>
      <c r="D47" s="2" t="s">
        <v>13</v>
      </c>
      <c r="E47">
        <v>20</v>
      </c>
      <c r="F47" s="2" t="s">
        <v>16</v>
      </c>
      <c r="G47">
        <v>4</v>
      </c>
      <c r="H47">
        <v>300</v>
      </c>
      <c r="I47">
        <v>1200</v>
      </c>
    </row>
    <row r="48" spans="1:9" x14ac:dyDescent="0.2">
      <c r="A48">
        <v>47</v>
      </c>
      <c r="B48" s="1">
        <v>45236</v>
      </c>
      <c r="C48" s="2" t="s">
        <v>60</v>
      </c>
      <c r="D48" s="2" t="s">
        <v>13</v>
      </c>
      <c r="E48">
        <v>40</v>
      </c>
      <c r="F48" s="2" t="s">
        <v>11</v>
      </c>
      <c r="G48">
        <v>3</v>
      </c>
      <c r="H48">
        <v>500</v>
      </c>
      <c r="I48">
        <v>1500</v>
      </c>
    </row>
    <row r="49" spans="1:9" x14ac:dyDescent="0.2">
      <c r="A49">
        <v>48</v>
      </c>
      <c r="B49" s="1">
        <v>45062</v>
      </c>
      <c r="C49" s="2" t="s">
        <v>61</v>
      </c>
      <c r="D49" s="2" t="s">
        <v>10</v>
      </c>
      <c r="E49">
        <v>54</v>
      </c>
      <c r="F49" s="2" t="s">
        <v>16</v>
      </c>
      <c r="G49">
        <v>3</v>
      </c>
      <c r="H49">
        <v>300</v>
      </c>
      <c r="I49">
        <v>900</v>
      </c>
    </row>
    <row r="50" spans="1:9" x14ac:dyDescent="0.2">
      <c r="A50">
        <v>49</v>
      </c>
      <c r="B50" s="1">
        <v>44949</v>
      </c>
      <c r="C50" s="2" t="s">
        <v>62</v>
      </c>
      <c r="D50" s="2" t="s">
        <v>13</v>
      </c>
      <c r="E50">
        <v>54</v>
      </c>
      <c r="F50" s="2" t="s">
        <v>16</v>
      </c>
      <c r="G50">
        <v>2</v>
      </c>
      <c r="H50">
        <v>500</v>
      </c>
      <c r="I50">
        <v>1000</v>
      </c>
    </row>
    <row r="51" spans="1:9" x14ac:dyDescent="0.2">
      <c r="A51">
        <v>50</v>
      </c>
      <c r="B51" s="1">
        <v>45162</v>
      </c>
      <c r="C51" s="2" t="s">
        <v>63</v>
      </c>
      <c r="D51" s="2" t="s">
        <v>13</v>
      </c>
      <c r="E51">
        <v>27</v>
      </c>
      <c r="F51" s="2" t="s">
        <v>11</v>
      </c>
      <c r="G51">
        <v>3</v>
      </c>
      <c r="H51">
        <v>25</v>
      </c>
      <c r="I51">
        <v>75</v>
      </c>
    </row>
    <row r="52" spans="1:9" x14ac:dyDescent="0.2">
      <c r="A52">
        <v>51</v>
      </c>
      <c r="B52" s="1">
        <v>45201</v>
      </c>
      <c r="C52" s="2" t="s">
        <v>64</v>
      </c>
      <c r="D52" s="2" t="s">
        <v>10</v>
      </c>
      <c r="E52">
        <v>27</v>
      </c>
      <c r="F52" s="2" t="s">
        <v>11</v>
      </c>
      <c r="G52">
        <v>3</v>
      </c>
      <c r="H52">
        <v>25</v>
      </c>
      <c r="I52">
        <v>75</v>
      </c>
    </row>
    <row r="53" spans="1:9" x14ac:dyDescent="0.2">
      <c r="A53">
        <v>52</v>
      </c>
      <c r="B53" s="1">
        <v>44990</v>
      </c>
      <c r="C53" s="2" t="s">
        <v>65</v>
      </c>
      <c r="D53" s="2" t="s">
        <v>13</v>
      </c>
      <c r="E53">
        <v>36</v>
      </c>
      <c r="F53" s="2" t="s">
        <v>11</v>
      </c>
      <c r="G53">
        <v>1</v>
      </c>
      <c r="H53">
        <v>300</v>
      </c>
      <c r="I53">
        <v>300</v>
      </c>
    </row>
    <row r="54" spans="1:9" x14ac:dyDescent="0.2">
      <c r="A54">
        <v>53</v>
      </c>
      <c r="B54" s="1">
        <v>45120</v>
      </c>
      <c r="C54" s="2" t="s">
        <v>66</v>
      </c>
      <c r="D54" s="2" t="s">
        <v>10</v>
      </c>
      <c r="E54">
        <v>34</v>
      </c>
      <c r="F54" s="2" t="s">
        <v>16</v>
      </c>
      <c r="G54">
        <v>2</v>
      </c>
      <c r="H54">
        <v>50</v>
      </c>
      <c r="I54">
        <v>100</v>
      </c>
    </row>
    <row r="55" spans="1:9" x14ac:dyDescent="0.2">
      <c r="A55">
        <v>54</v>
      </c>
      <c r="B55" s="1">
        <v>44967</v>
      </c>
      <c r="C55" s="2" t="s">
        <v>67</v>
      </c>
      <c r="D55" s="2" t="s">
        <v>13</v>
      </c>
      <c r="E55">
        <v>38</v>
      </c>
      <c r="F55" s="2" t="s">
        <v>16</v>
      </c>
      <c r="G55">
        <v>3</v>
      </c>
      <c r="H55">
        <v>500</v>
      </c>
      <c r="I55">
        <v>1500</v>
      </c>
    </row>
    <row r="56" spans="1:9" x14ac:dyDescent="0.2">
      <c r="A56">
        <v>55</v>
      </c>
      <c r="B56" s="1">
        <v>45209</v>
      </c>
      <c r="C56" s="2" t="s">
        <v>68</v>
      </c>
      <c r="D56" s="2" t="s">
        <v>10</v>
      </c>
      <c r="E56">
        <v>31</v>
      </c>
      <c r="F56" s="2" t="s">
        <v>11</v>
      </c>
      <c r="G56">
        <v>4</v>
      </c>
      <c r="H56">
        <v>30</v>
      </c>
      <c r="I56">
        <v>120</v>
      </c>
    </row>
    <row r="57" spans="1:9" x14ac:dyDescent="0.2">
      <c r="A57">
        <v>56</v>
      </c>
      <c r="B57" s="1">
        <v>45077</v>
      </c>
      <c r="C57" s="2" t="s">
        <v>69</v>
      </c>
      <c r="D57" s="2" t="s">
        <v>13</v>
      </c>
      <c r="E57">
        <v>26</v>
      </c>
      <c r="F57" s="2" t="s">
        <v>14</v>
      </c>
      <c r="G57">
        <v>3</v>
      </c>
      <c r="H57">
        <v>300</v>
      </c>
      <c r="I57">
        <v>900</v>
      </c>
    </row>
    <row r="58" spans="1:9" x14ac:dyDescent="0.2">
      <c r="A58">
        <v>57</v>
      </c>
      <c r="B58" s="1">
        <v>45248</v>
      </c>
      <c r="C58" s="2" t="s">
        <v>70</v>
      </c>
      <c r="D58" s="2" t="s">
        <v>13</v>
      </c>
      <c r="E58">
        <v>63</v>
      </c>
      <c r="F58" s="2" t="s">
        <v>11</v>
      </c>
      <c r="G58">
        <v>1</v>
      </c>
      <c r="H58">
        <v>30</v>
      </c>
      <c r="I58">
        <v>30</v>
      </c>
    </row>
    <row r="59" spans="1:9" x14ac:dyDescent="0.2">
      <c r="A59">
        <v>58</v>
      </c>
      <c r="B59" s="1">
        <v>45243</v>
      </c>
      <c r="C59" s="2" t="s">
        <v>71</v>
      </c>
      <c r="D59" s="2" t="s">
        <v>10</v>
      </c>
      <c r="E59">
        <v>18</v>
      </c>
      <c r="F59" s="2" t="s">
        <v>14</v>
      </c>
      <c r="G59">
        <v>4</v>
      </c>
      <c r="H59">
        <v>300</v>
      </c>
      <c r="I59">
        <v>1200</v>
      </c>
    </row>
    <row r="60" spans="1:9" x14ac:dyDescent="0.2">
      <c r="A60">
        <v>59</v>
      </c>
      <c r="B60" s="1">
        <v>45112</v>
      </c>
      <c r="C60" s="2" t="s">
        <v>72</v>
      </c>
      <c r="D60" s="2" t="s">
        <v>10</v>
      </c>
      <c r="E60">
        <v>62</v>
      </c>
      <c r="F60" s="2" t="s">
        <v>14</v>
      </c>
      <c r="G60">
        <v>1</v>
      </c>
      <c r="H60">
        <v>50</v>
      </c>
      <c r="I60">
        <v>50</v>
      </c>
    </row>
    <row r="61" spans="1:9" x14ac:dyDescent="0.2">
      <c r="A61">
        <v>60</v>
      </c>
      <c r="B61" s="1">
        <v>45222</v>
      </c>
      <c r="C61" s="2" t="s">
        <v>73</v>
      </c>
      <c r="D61" s="2" t="s">
        <v>10</v>
      </c>
      <c r="E61">
        <v>30</v>
      </c>
      <c r="F61" s="2" t="s">
        <v>11</v>
      </c>
      <c r="G61">
        <v>3</v>
      </c>
      <c r="H61">
        <v>50</v>
      </c>
      <c r="I61">
        <v>150</v>
      </c>
    </row>
    <row r="62" spans="1:9" x14ac:dyDescent="0.2">
      <c r="A62">
        <v>61</v>
      </c>
      <c r="B62" s="1">
        <v>45025</v>
      </c>
      <c r="C62" s="2" t="s">
        <v>74</v>
      </c>
      <c r="D62" s="2" t="s">
        <v>10</v>
      </c>
      <c r="E62">
        <v>21</v>
      </c>
      <c r="F62" s="2" t="s">
        <v>11</v>
      </c>
      <c r="G62">
        <v>4</v>
      </c>
      <c r="H62">
        <v>50</v>
      </c>
      <c r="I62">
        <v>200</v>
      </c>
    </row>
    <row r="63" spans="1:9" x14ac:dyDescent="0.2">
      <c r="A63">
        <v>62</v>
      </c>
      <c r="B63" s="1">
        <v>45287</v>
      </c>
      <c r="C63" s="2" t="s">
        <v>75</v>
      </c>
      <c r="D63" s="2" t="s">
        <v>10</v>
      </c>
      <c r="E63">
        <v>18</v>
      </c>
      <c r="F63" s="2" t="s">
        <v>11</v>
      </c>
      <c r="G63">
        <v>2</v>
      </c>
      <c r="H63">
        <v>50</v>
      </c>
      <c r="I63">
        <v>100</v>
      </c>
    </row>
    <row r="64" spans="1:9" x14ac:dyDescent="0.2">
      <c r="A64">
        <v>63</v>
      </c>
      <c r="B64" s="1">
        <v>44962</v>
      </c>
      <c r="C64" s="2" t="s">
        <v>76</v>
      </c>
      <c r="D64" s="2" t="s">
        <v>10</v>
      </c>
      <c r="E64">
        <v>57</v>
      </c>
      <c r="F64" s="2" t="s">
        <v>16</v>
      </c>
      <c r="G64">
        <v>2</v>
      </c>
      <c r="H64">
        <v>25</v>
      </c>
      <c r="I64">
        <v>50</v>
      </c>
    </row>
    <row r="65" spans="1:9" x14ac:dyDescent="0.2">
      <c r="A65">
        <v>64</v>
      </c>
      <c r="B65" s="1">
        <v>44950</v>
      </c>
      <c r="C65" s="2" t="s">
        <v>77</v>
      </c>
      <c r="D65" s="2" t="s">
        <v>10</v>
      </c>
      <c r="E65">
        <v>49</v>
      </c>
      <c r="F65" s="2" t="s">
        <v>14</v>
      </c>
      <c r="G65">
        <v>4</v>
      </c>
      <c r="H65">
        <v>25</v>
      </c>
      <c r="I65">
        <v>100</v>
      </c>
    </row>
    <row r="66" spans="1:9" x14ac:dyDescent="0.2">
      <c r="A66">
        <v>65</v>
      </c>
      <c r="B66" s="1">
        <v>45265</v>
      </c>
      <c r="C66" s="2" t="s">
        <v>78</v>
      </c>
      <c r="D66" s="2" t="s">
        <v>10</v>
      </c>
      <c r="E66">
        <v>51</v>
      </c>
      <c r="F66" s="2" t="s">
        <v>16</v>
      </c>
      <c r="G66">
        <v>4</v>
      </c>
      <c r="H66">
        <v>500</v>
      </c>
      <c r="I66">
        <v>2000</v>
      </c>
    </row>
    <row r="67" spans="1:9" x14ac:dyDescent="0.2">
      <c r="A67">
        <v>66</v>
      </c>
      <c r="B67" s="1">
        <v>45043</v>
      </c>
      <c r="C67" s="2" t="s">
        <v>79</v>
      </c>
      <c r="D67" s="2" t="s">
        <v>13</v>
      </c>
      <c r="E67">
        <v>45</v>
      </c>
      <c r="F67" s="2" t="s">
        <v>16</v>
      </c>
      <c r="G67">
        <v>1</v>
      </c>
      <c r="H67">
        <v>30</v>
      </c>
      <c r="I67">
        <v>30</v>
      </c>
    </row>
    <row r="68" spans="1:9" x14ac:dyDescent="0.2">
      <c r="A68">
        <v>67</v>
      </c>
      <c r="B68" s="1">
        <v>45075</v>
      </c>
      <c r="C68" s="2" t="s">
        <v>80</v>
      </c>
      <c r="D68" s="2" t="s">
        <v>13</v>
      </c>
      <c r="E68">
        <v>48</v>
      </c>
      <c r="F68" s="2" t="s">
        <v>11</v>
      </c>
      <c r="G68">
        <v>4</v>
      </c>
      <c r="H68">
        <v>300</v>
      </c>
      <c r="I68">
        <v>1200</v>
      </c>
    </row>
    <row r="69" spans="1:9" x14ac:dyDescent="0.2">
      <c r="A69">
        <v>68</v>
      </c>
      <c r="B69" s="1">
        <v>44967</v>
      </c>
      <c r="C69" s="2" t="s">
        <v>81</v>
      </c>
      <c r="D69" s="2" t="s">
        <v>10</v>
      </c>
      <c r="E69">
        <v>25</v>
      </c>
      <c r="F69" s="2" t="s">
        <v>16</v>
      </c>
      <c r="G69">
        <v>1</v>
      </c>
      <c r="H69">
        <v>300</v>
      </c>
      <c r="I69">
        <v>300</v>
      </c>
    </row>
    <row r="70" spans="1:9" x14ac:dyDescent="0.2">
      <c r="A70">
        <v>69</v>
      </c>
      <c r="B70" s="1">
        <v>45046</v>
      </c>
      <c r="C70" s="2" t="s">
        <v>82</v>
      </c>
      <c r="D70" s="2" t="s">
        <v>13</v>
      </c>
      <c r="E70">
        <v>56</v>
      </c>
      <c r="F70" s="2" t="s">
        <v>11</v>
      </c>
      <c r="G70">
        <v>3</v>
      </c>
      <c r="H70">
        <v>25</v>
      </c>
      <c r="I70">
        <v>75</v>
      </c>
    </row>
    <row r="71" spans="1:9" x14ac:dyDescent="0.2">
      <c r="A71">
        <v>70</v>
      </c>
      <c r="B71" s="1">
        <v>44978</v>
      </c>
      <c r="C71" s="2" t="s">
        <v>83</v>
      </c>
      <c r="D71" s="2" t="s">
        <v>13</v>
      </c>
      <c r="E71">
        <v>43</v>
      </c>
      <c r="F71" s="2" t="s">
        <v>14</v>
      </c>
      <c r="G71">
        <v>1</v>
      </c>
      <c r="H71">
        <v>300</v>
      </c>
      <c r="I71">
        <v>300</v>
      </c>
    </row>
    <row r="72" spans="1:9" x14ac:dyDescent="0.2">
      <c r="A72">
        <v>71</v>
      </c>
      <c r="B72" s="1">
        <v>45121</v>
      </c>
      <c r="C72" s="2" t="s">
        <v>84</v>
      </c>
      <c r="D72" s="2" t="s">
        <v>13</v>
      </c>
      <c r="E72">
        <v>51</v>
      </c>
      <c r="F72" s="2" t="s">
        <v>11</v>
      </c>
      <c r="G72">
        <v>4</v>
      </c>
      <c r="H72">
        <v>25</v>
      </c>
      <c r="I72">
        <v>100</v>
      </c>
    </row>
    <row r="73" spans="1:9" x14ac:dyDescent="0.2">
      <c r="A73">
        <v>72</v>
      </c>
      <c r="B73" s="1">
        <v>45069</v>
      </c>
      <c r="C73" s="2" t="s">
        <v>85</v>
      </c>
      <c r="D73" s="2" t="s">
        <v>13</v>
      </c>
      <c r="E73">
        <v>20</v>
      </c>
      <c r="F73" s="2" t="s">
        <v>16</v>
      </c>
      <c r="G73">
        <v>4</v>
      </c>
      <c r="H73">
        <v>500</v>
      </c>
      <c r="I73">
        <v>2000</v>
      </c>
    </row>
    <row r="74" spans="1:9" x14ac:dyDescent="0.2">
      <c r="A74">
        <v>73</v>
      </c>
      <c r="B74" s="1">
        <v>45159</v>
      </c>
      <c r="C74" s="2" t="s">
        <v>86</v>
      </c>
      <c r="D74" s="2" t="s">
        <v>10</v>
      </c>
      <c r="E74">
        <v>29</v>
      </c>
      <c r="F74" s="2" t="s">
        <v>16</v>
      </c>
      <c r="G74">
        <v>3</v>
      </c>
      <c r="H74">
        <v>30</v>
      </c>
      <c r="I74">
        <v>90</v>
      </c>
    </row>
    <row r="75" spans="1:9" x14ac:dyDescent="0.2">
      <c r="A75">
        <v>74</v>
      </c>
      <c r="B75" s="1">
        <v>45252</v>
      </c>
      <c r="C75" s="2" t="s">
        <v>87</v>
      </c>
      <c r="D75" s="2" t="s">
        <v>13</v>
      </c>
      <c r="E75">
        <v>18</v>
      </c>
      <c r="F75" s="2" t="s">
        <v>11</v>
      </c>
      <c r="G75">
        <v>4</v>
      </c>
      <c r="H75">
        <v>500</v>
      </c>
      <c r="I75">
        <v>2000</v>
      </c>
    </row>
    <row r="76" spans="1:9" x14ac:dyDescent="0.2">
      <c r="A76">
        <v>75</v>
      </c>
      <c r="B76" s="1">
        <v>45113</v>
      </c>
      <c r="C76" s="2" t="s">
        <v>88</v>
      </c>
      <c r="D76" s="2" t="s">
        <v>10</v>
      </c>
      <c r="E76">
        <v>61</v>
      </c>
      <c r="F76" s="2" t="s">
        <v>11</v>
      </c>
      <c r="G76">
        <v>4</v>
      </c>
      <c r="H76">
        <v>50</v>
      </c>
      <c r="I76">
        <v>200</v>
      </c>
    </row>
    <row r="77" spans="1:9" x14ac:dyDescent="0.2">
      <c r="A77">
        <v>76</v>
      </c>
      <c r="B77" s="1">
        <v>45010</v>
      </c>
      <c r="C77" s="2" t="s">
        <v>89</v>
      </c>
      <c r="D77" s="2" t="s">
        <v>13</v>
      </c>
      <c r="E77">
        <v>22</v>
      </c>
      <c r="F77" s="2" t="s">
        <v>16</v>
      </c>
      <c r="G77">
        <v>2</v>
      </c>
      <c r="H77">
        <v>50</v>
      </c>
      <c r="I77">
        <v>100</v>
      </c>
    </row>
    <row r="78" spans="1:9" x14ac:dyDescent="0.2">
      <c r="A78">
        <v>77</v>
      </c>
      <c r="B78" s="1">
        <v>45116</v>
      </c>
      <c r="C78" s="2" t="s">
        <v>90</v>
      </c>
      <c r="D78" s="2" t="s">
        <v>13</v>
      </c>
      <c r="E78">
        <v>47</v>
      </c>
      <c r="F78" s="2" t="s">
        <v>14</v>
      </c>
      <c r="G78">
        <v>2</v>
      </c>
      <c r="H78">
        <v>50</v>
      </c>
      <c r="I78">
        <v>100</v>
      </c>
    </row>
    <row r="79" spans="1:9" x14ac:dyDescent="0.2">
      <c r="A79">
        <v>78</v>
      </c>
      <c r="B79" s="1">
        <v>45108</v>
      </c>
      <c r="C79" s="2" t="s">
        <v>91</v>
      </c>
      <c r="D79" s="2" t="s">
        <v>13</v>
      </c>
      <c r="E79">
        <v>47</v>
      </c>
      <c r="F79" s="2" t="s">
        <v>14</v>
      </c>
      <c r="G79">
        <v>3</v>
      </c>
      <c r="H79">
        <v>500</v>
      </c>
      <c r="I79">
        <v>1500</v>
      </c>
    </row>
    <row r="80" spans="1:9" x14ac:dyDescent="0.2">
      <c r="A80">
        <v>79</v>
      </c>
      <c r="B80" s="1">
        <v>45034</v>
      </c>
      <c r="C80" s="2" t="s">
        <v>92</v>
      </c>
      <c r="D80" s="2" t="s">
        <v>10</v>
      </c>
      <c r="E80">
        <v>34</v>
      </c>
      <c r="F80" s="2" t="s">
        <v>11</v>
      </c>
      <c r="G80">
        <v>1</v>
      </c>
      <c r="H80">
        <v>300</v>
      </c>
      <c r="I80">
        <v>300</v>
      </c>
    </row>
    <row r="81" spans="1:9" x14ac:dyDescent="0.2">
      <c r="A81">
        <v>80</v>
      </c>
      <c r="B81" s="1">
        <v>45270</v>
      </c>
      <c r="C81" s="2" t="s">
        <v>93</v>
      </c>
      <c r="D81" s="2" t="s">
        <v>13</v>
      </c>
      <c r="E81">
        <v>64</v>
      </c>
      <c r="F81" s="2" t="s">
        <v>14</v>
      </c>
      <c r="G81">
        <v>2</v>
      </c>
      <c r="H81">
        <v>30</v>
      </c>
      <c r="I81">
        <v>60</v>
      </c>
    </row>
    <row r="82" spans="1:9" x14ac:dyDescent="0.2">
      <c r="A82">
        <v>81</v>
      </c>
      <c r="B82" s="1">
        <v>45063</v>
      </c>
      <c r="C82" s="2" t="s">
        <v>94</v>
      </c>
      <c r="D82" s="2" t="s">
        <v>10</v>
      </c>
      <c r="E82">
        <v>40</v>
      </c>
      <c r="F82" s="2" t="s">
        <v>16</v>
      </c>
      <c r="G82">
        <v>1</v>
      </c>
      <c r="H82">
        <v>50</v>
      </c>
      <c r="I82">
        <v>50</v>
      </c>
    </row>
    <row r="83" spans="1:9" x14ac:dyDescent="0.2">
      <c r="A83">
        <v>82</v>
      </c>
      <c r="B83" s="1">
        <v>45286</v>
      </c>
      <c r="C83" s="2" t="s">
        <v>95</v>
      </c>
      <c r="D83" s="2" t="s">
        <v>13</v>
      </c>
      <c r="E83">
        <v>32</v>
      </c>
      <c r="F83" s="2" t="s">
        <v>11</v>
      </c>
      <c r="G83">
        <v>4</v>
      </c>
      <c r="H83">
        <v>50</v>
      </c>
      <c r="I83">
        <v>200</v>
      </c>
    </row>
    <row r="84" spans="1:9" x14ac:dyDescent="0.2">
      <c r="A84">
        <v>83</v>
      </c>
      <c r="B84" s="1">
        <v>45276</v>
      </c>
      <c r="C84" s="2" t="s">
        <v>96</v>
      </c>
      <c r="D84" s="2" t="s">
        <v>10</v>
      </c>
      <c r="E84">
        <v>54</v>
      </c>
      <c r="F84" s="2" t="s">
        <v>16</v>
      </c>
      <c r="G84">
        <v>2</v>
      </c>
      <c r="H84">
        <v>50</v>
      </c>
      <c r="I84">
        <v>100</v>
      </c>
    </row>
    <row r="85" spans="1:9" x14ac:dyDescent="0.2">
      <c r="A85">
        <v>84</v>
      </c>
      <c r="B85" s="1">
        <v>45258</v>
      </c>
      <c r="C85" s="2" t="s">
        <v>97</v>
      </c>
      <c r="D85" s="2" t="s">
        <v>13</v>
      </c>
      <c r="E85">
        <v>38</v>
      </c>
      <c r="F85" s="2" t="s">
        <v>16</v>
      </c>
      <c r="G85">
        <v>3</v>
      </c>
      <c r="H85">
        <v>30</v>
      </c>
      <c r="I85">
        <v>90</v>
      </c>
    </row>
    <row r="86" spans="1:9" x14ac:dyDescent="0.2">
      <c r="A86">
        <v>85</v>
      </c>
      <c r="B86" s="1">
        <v>44963</v>
      </c>
      <c r="C86" s="2" t="s">
        <v>98</v>
      </c>
      <c r="D86" s="2" t="s">
        <v>10</v>
      </c>
      <c r="E86">
        <v>31</v>
      </c>
      <c r="F86" s="2" t="s">
        <v>14</v>
      </c>
      <c r="G86">
        <v>3</v>
      </c>
      <c r="H86">
        <v>50</v>
      </c>
      <c r="I86">
        <v>150</v>
      </c>
    </row>
    <row r="87" spans="1:9" x14ac:dyDescent="0.2">
      <c r="A87">
        <v>86</v>
      </c>
      <c r="B87" s="1">
        <v>45238</v>
      </c>
      <c r="C87" s="2" t="s">
        <v>99</v>
      </c>
      <c r="D87" s="2" t="s">
        <v>10</v>
      </c>
      <c r="E87">
        <v>19</v>
      </c>
      <c r="F87" s="2" t="s">
        <v>11</v>
      </c>
      <c r="G87">
        <v>3</v>
      </c>
      <c r="H87">
        <v>30</v>
      </c>
      <c r="I87">
        <v>90</v>
      </c>
    </row>
    <row r="88" spans="1:9" x14ac:dyDescent="0.2">
      <c r="A88">
        <v>87</v>
      </c>
      <c r="B88" s="1">
        <v>45252</v>
      </c>
      <c r="C88" s="2" t="s">
        <v>100</v>
      </c>
      <c r="D88" s="2" t="s">
        <v>13</v>
      </c>
      <c r="E88">
        <v>28</v>
      </c>
      <c r="F88" s="2" t="s">
        <v>11</v>
      </c>
      <c r="G88">
        <v>2</v>
      </c>
      <c r="H88">
        <v>50</v>
      </c>
      <c r="I88">
        <v>100</v>
      </c>
    </row>
    <row r="89" spans="1:9" x14ac:dyDescent="0.2">
      <c r="A89">
        <v>88</v>
      </c>
      <c r="B89" s="1">
        <v>45014</v>
      </c>
      <c r="C89" s="2" t="s">
        <v>101</v>
      </c>
      <c r="D89" s="2" t="s">
        <v>10</v>
      </c>
      <c r="E89">
        <v>56</v>
      </c>
      <c r="F89" s="2" t="s">
        <v>14</v>
      </c>
      <c r="G89">
        <v>1</v>
      </c>
      <c r="H89">
        <v>500</v>
      </c>
      <c r="I89">
        <v>500</v>
      </c>
    </row>
    <row r="90" spans="1:9" x14ac:dyDescent="0.2">
      <c r="A90">
        <v>89</v>
      </c>
      <c r="B90" s="1">
        <v>45200</v>
      </c>
      <c r="C90" s="2" t="s">
        <v>102</v>
      </c>
      <c r="D90" s="2" t="s">
        <v>13</v>
      </c>
      <c r="E90">
        <v>55</v>
      </c>
      <c r="F90" s="2" t="s">
        <v>16</v>
      </c>
      <c r="G90">
        <v>4</v>
      </c>
      <c r="H90">
        <v>500</v>
      </c>
      <c r="I90">
        <v>2000</v>
      </c>
    </row>
    <row r="91" spans="1:9" x14ac:dyDescent="0.2">
      <c r="A91">
        <v>90</v>
      </c>
      <c r="B91" s="1">
        <v>45052</v>
      </c>
      <c r="C91" s="2" t="s">
        <v>103</v>
      </c>
      <c r="D91" s="2" t="s">
        <v>13</v>
      </c>
      <c r="E91">
        <v>51</v>
      </c>
      <c r="F91" s="2" t="s">
        <v>16</v>
      </c>
      <c r="G91">
        <v>1</v>
      </c>
      <c r="H91">
        <v>30</v>
      </c>
      <c r="I91">
        <v>30</v>
      </c>
    </row>
    <row r="92" spans="1:9" x14ac:dyDescent="0.2">
      <c r="A92">
        <v>91</v>
      </c>
      <c r="B92" s="1">
        <v>45010</v>
      </c>
      <c r="C92" s="2" t="s">
        <v>104</v>
      </c>
      <c r="D92" s="2" t="s">
        <v>13</v>
      </c>
      <c r="E92">
        <v>55</v>
      </c>
      <c r="F92" s="2" t="s">
        <v>16</v>
      </c>
      <c r="G92">
        <v>1</v>
      </c>
      <c r="H92">
        <v>500</v>
      </c>
      <c r="I92">
        <v>500</v>
      </c>
    </row>
    <row r="93" spans="1:9" x14ac:dyDescent="0.2">
      <c r="A93">
        <v>92</v>
      </c>
      <c r="B93" s="1">
        <v>45163</v>
      </c>
      <c r="C93" s="2" t="s">
        <v>105</v>
      </c>
      <c r="D93" s="2" t="s">
        <v>13</v>
      </c>
      <c r="E93">
        <v>51</v>
      </c>
      <c r="F93" s="2" t="s">
        <v>16</v>
      </c>
      <c r="G93">
        <v>4</v>
      </c>
      <c r="H93">
        <v>30</v>
      </c>
      <c r="I93">
        <v>120</v>
      </c>
    </row>
    <row r="94" spans="1:9" x14ac:dyDescent="0.2">
      <c r="A94">
        <v>93</v>
      </c>
      <c r="B94" s="1">
        <v>45121</v>
      </c>
      <c r="C94" s="2" t="s">
        <v>106</v>
      </c>
      <c r="D94" s="2" t="s">
        <v>13</v>
      </c>
      <c r="E94">
        <v>35</v>
      </c>
      <c r="F94" s="2" t="s">
        <v>11</v>
      </c>
      <c r="G94">
        <v>4</v>
      </c>
      <c r="H94">
        <v>500</v>
      </c>
      <c r="I94">
        <v>2000</v>
      </c>
    </row>
    <row r="95" spans="1:9" x14ac:dyDescent="0.2">
      <c r="A95">
        <v>94</v>
      </c>
      <c r="B95" s="1">
        <v>45065</v>
      </c>
      <c r="C95" s="2" t="s">
        <v>107</v>
      </c>
      <c r="D95" s="2" t="s">
        <v>13</v>
      </c>
      <c r="E95">
        <v>47</v>
      </c>
      <c r="F95" s="2" t="s">
        <v>11</v>
      </c>
      <c r="G95">
        <v>2</v>
      </c>
      <c r="H95">
        <v>500</v>
      </c>
      <c r="I95">
        <v>1000</v>
      </c>
    </row>
    <row r="96" spans="1:9" x14ac:dyDescent="0.2">
      <c r="A96">
        <v>95</v>
      </c>
      <c r="B96" s="1">
        <v>45254</v>
      </c>
      <c r="C96" s="2" t="s">
        <v>108</v>
      </c>
      <c r="D96" s="2" t="s">
        <v>13</v>
      </c>
      <c r="E96">
        <v>32</v>
      </c>
      <c r="F96" s="2" t="s">
        <v>14</v>
      </c>
      <c r="G96">
        <v>2</v>
      </c>
      <c r="H96">
        <v>30</v>
      </c>
      <c r="I96">
        <v>60</v>
      </c>
    </row>
    <row r="97" spans="1:9" x14ac:dyDescent="0.2">
      <c r="A97">
        <v>96</v>
      </c>
      <c r="B97" s="1">
        <v>45279</v>
      </c>
      <c r="C97" s="2" t="s">
        <v>109</v>
      </c>
      <c r="D97" s="2" t="s">
        <v>13</v>
      </c>
      <c r="E97">
        <v>44</v>
      </c>
      <c r="F97" s="2" t="s">
        <v>14</v>
      </c>
      <c r="G97">
        <v>2</v>
      </c>
      <c r="H97">
        <v>300</v>
      </c>
      <c r="I97">
        <v>600</v>
      </c>
    </row>
    <row r="98" spans="1:9" x14ac:dyDescent="0.2">
      <c r="A98">
        <v>97</v>
      </c>
      <c r="B98" s="1">
        <v>45212</v>
      </c>
      <c r="C98" s="2" t="s">
        <v>110</v>
      </c>
      <c r="D98" s="2" t="s">
        <v>13</v>
      </c>
      <c r="E98">
        <v>51</v>
      </c>
      <c r="F98" s="2" t="s">
        <v>11</v>
      </c>
      <c r="G98">
        <v>2</v>
      </c>
      <c r="H98">
        <v>500</v>
      </c>
      <c r="I98">
        <v>1000</v>
      </c>
    </row>
    <row r="99" spans="1:9" x14ac:dyDescent="0.2">
      <c r="A99">
        <v>98</v>
      </c>
      <c r="B99" s="1">
        <v>45039</v>
      </c>
      <c r="C99" s="2" t="s">
        <v>111</v>
      </c>
      <c r="D99" s="2" t="s">
        <v>13</v>
      </c>
      <c r="E99">
        <v>55</v>
      </c>
      <c r="F99" s="2" t="s">
        <v>11</v>
      </c>
      <c r="G99">
        <v>2</v>
      </c>
      <c r="H99">
        <v>50</v>
      </c>
      <c r="I99">
        <v>100</v>
      </c>
    </row>
    <row r="100" spans="1:9" x14ac:dyDescent="0.2">
      <c r="A100">
        <v>99</v>
      </c>
      <c r="B100" s="1">
        <v>45277</v>
      </c>
      <c r="C100" s="2" t="s">
        <v>112</v>
      </c>
      <c r="D100" s="2" t="s">
        <v>13</v>
      </c>
      <c r="E100">
        <v>50</v>
      </c>
      <c r="F100" s="2" t="s">
        <v>16</v>
      </c>
      <c r="G100">
        <v>4</v>
      </c>
      <c r="H100">
        <v>300</v>
      </c>
      <c r="I100">
        <v>1200</v>
      </c>
    </row>
    <row r="101" spans="1:9" x14ac:dyDescent="0.2">
      <c r="A101">
        <v>100</v>
      </c>
      <c r="B101" s="1">
        <v>45093</v>
      </c>
      <c r="C101" s="2" t="s">
        <v>113</v>
      </c>
      <c r="D101" s="2" t="s">
        <v>10</v>
      </c>
      <c r="E101">
        <v>41</v>
      </c>
      <c r="F101" s="2" t="s">
        <v>16</v>
      </c>
      <c r="G101">
        <v>1</v>
      </c>
      <c r="H101">
        <v>30</v>
      </c>
      <c r="I101">
        <v>30</v>
      </c>
    </row>
    <row r="102" spans="1:9" x14ac:dyDescent="0.2">
      <c r="A102">
        <v>101</v>
      </c>
      <c r="B102" s="1">
        <v>44955</v>
      </c>
      <c r="C102" s="2" t="s">
        <v>114</v>
      </c>
      <c r="D102" s="2" t="s">
        <v>10</v>
      </c>
      <c r="E102">
        <v>32</v>
      </c>
      <c r="F102" s="2" t="s">
        <v>14</v>
      </c>
      <c r="G102">
        <v>2</v>
      </c>
      <c r="H102">
        <v>300</v>
      </c>
      <c r="I102">
        <v>600</v>
      </c>
    </row>
    <row r="103" spans="1:9" x14ac:dyDescent="0.2">
      <c r="A103">
        <v>102</v>
      </c>
      <c r="B103" s="1">
        <v>45044</v>
      </c>
      <c r="C103" s="2" t="s">
        <v>115</v>
      </c>
      <c r="D103" s="2" t="s">
        <v>13</v>
      </c>
      <c r="E103">
        <v>47</v>
      </c>
      <c r="F103" s="2" t="s">
        <v>11</v>
      </c>
      <c r="G103">
        <v>2</v>
      </c>
      <c r="H103">
        <v>25</v>
      </c>
      <c r="I103">
        <v>50</v>
      </c>
    </row>
    <row r="104" spans="1:9" x14ac:dyDescent="0.2">
      <c r="A104">
        <v>103</v>
      </c>
      <c r="B104" s="1">
        <v>44943</v>
      </c>
      <c r="C104" s="2" t="s">
        <v>116</v>
      </c>
      <c r="D104" s="2" t="s">
        <v>13</v>
      </c>
      <c r="E104">
        <v>59</v>
      </c>
      <c r="F104" s="2" t="s">
        <v>14</v>
      </c>
      <c r="G104">
        <v>1</v>
      </c>
      <c r="H104">
        <v>25</v>
      </c>
      <c r="I104">
        <v>25</v>
      </c>
    </row>
    <row r="105" spans="1:9" x14ac:dyDescent="0.2">
      <c r="A105">
        <v>104</v>
      </c>
      <c r="B105" s="1">
        <v>45088</v>
      </c>
      <c r="C105" s="2" t="s">
        <v>117</v>
      </c>
      <c r="D105" s="2" t="s">
        <v>13</v>
      </c>
      <c r="E105">
        <v>34</v>
      </c>
      <c r="F105" s="2" t="s">
        <v>11</v>
      </c>
      <c r="G105">
        <v>2</v>
      </c>
      <c r="H105">
        <v>500</v>
      </c>
      <c r="I105">
        <v>1000</v>
      </c>
    </row>
    <row r="106" spans="1:9" x14ac:dyDescent="0.2">
      <c r="A106">
        <v>105</v>
      </c>
      <c r="B106" s="1">
        <v>45132</v>
      </c>
      <c r="C106" s="2" t="s">
        <v>118</v>
      </c>
      <c r="D106" s="2" t="s">
        <v>13</v>
      </c>
      <c r="E106">
        <v>22</v>
      </c>
      <c r="F106" s="2" t="s">
        <v>16</v>
      </c>
      <c r="G106">
        <v>1</v>
      </c>
      <c r="H106">
        <v>500</v>
      </c>
      <c r="I106">
        <v>500</v>
      </c>
    </row>
    <row r="107" spans="1:9" x14ac:dyDescent="0.2">
      <c r="A107">
        <v>106</v>
      </c>
      <c r="B107" s="1">
        <v>45064</v>
      </c>
      <c r="C107" s="2" t="s">
        <v>119</v>
      </c>
      <c r="D107" s="2" t="s">
        <v>13</v>
      </c>
      <c r="E107">
        <v>46</v>
      </c>
      <c r="F107" s="2" t="s">
        <v>14</v>
      </c>
      <c r="G107">
        <v>1</v>
      </c>
      <c r="H107">
        <v>50</v>
      </c>
      <c r="I107">
        <v>50</v>
      </c>
    </row>
    <row r="108" spans="1:9" x14ac:dyDescent="0.2">
      <c r="A108">
        <v>107</v>
      </c>
      <c r="B108" s="1">
        <v>44960</v>
      </c>
      <c r="C108" s="2" t="s">
        <v>120</v>
      </c>
      <c r="D108" s="2" t="s">
        <v>13</v>
      </c>
      <c r="E108">
        <v>21</v>
      </c>
      <c r="F108" s="2" t="s">
        <v>14</v>
      </c>
      <c r="G108">
        <v>4</v>
      </c>
      <c r="H108">
        <v>300</v>
      </c>
      <c r="I108">
        <v>1200</v>
      </c>
    </row>
    <row r="109" spans="1:9" x14ac:dyDescent="0.2">
      <c r="A109">
        <v>108</v>
      </c>
      <c r="B109" s="1">
        <v>45035</v>
      </c>
      <c r="C109" s="2" t="s">
        <v>121</v>
      </c>
      <c r="D109" s="2" t="s">
        <v>13</v>
      </c>
      <c r="E109">
        <v>27</v>
      </c>
      <c r="F109" s="2" t="s">
        <v>11</v>
      </c>
      <c r="G109">
        <v>3</v>
      </c>
      <c r="H109">
        <v>25</v>
      </c>
      <c r="I109">
        <v>75</v>
      </c>
    </row>
    <row r="110" spans="1:9" x14ac:dyDescent="0.2">
      <c r="A110">
        <v>109</v>
      </c>
      <c r="B110" s="1">
        <v>45217</v>
      </c>
      <c r="C110" s="2" t="s">
        <v>122</v>
      </c>
      <c r="D110" s="2" t="s">
        <v>13</v>
      </c>
      <c r="E110">
        <v>34</v>
      </c>
      <c r="F110" s="2" t="s">
        <v>16</v>
      </c>
      <c r="G110">
        <v>4</v>
      </c>
      <c r="H110">
        <v>500</v>
      </c>
      <c r="I110">
        <v>2000</v>
      </c>
    </row>
    <row r="111" spans="1:9" x14ac:dyDescent="0.2">
      <c r="A111">
        <v>110</v>
      </c>
      <c r="B111" s="1">
        <v>45088</v>
      </c>
      <c r="C111" s="2" t="s">
        <v>123</v>
      </c>
      <c r="D111" s="2" t="s">
        <v>10</v>
      </c>
      <c r="E111">
        <v>27</v>
      </c>
      <c r="F111" s="2" t="s">
        <v>14</v>
      </c>
      <c r="G111">
        <v>3</v>
      </c>
      <c r="H111">
        <v>300</v>
      </c>
      <c r="I111">
        <v>900</v>
      </c>
    </row>
    <row r="112" spans="1:9" x14ac:dyDescent="0.2">
      <c r="A112">
        <v>111</v>
      </c>
      <c r="B112" s="1">
        <v>45035</v>
      </c>
      <c r="C112" s="2" t="s">
        <v>124</v>
      </c>
      <c r="D112" s="2" t="s">
        <v>13</v>
      </c>
      <c r="E112">
        <v>34</v>
      </c>
      <c r="F112" s="2" t="s">
        <v>16</v>
      </c>
      <c r="G112">
        <v>3</v>
      </c>
      <c r="H112">
        <v>500</v>
      </c>
      <c r="I112">
        <v>1500</v>
      </c>
    </row>
    <row r="113" spans="1:9" x14ac:dyDescent="0.2">
      <c r="A113">
        <v>112</v>
      </c>
      <c r="B113" s="1">
        <v>45262</v>
      </c>
      <c r="C113" s="2" t="s">
        <v>125</v>
      </c>
      <c r="D113" s="2" t="s">
        <v>10</v>
      </c>
      <c r="E113">
        <v>37</v>
      </c>
      <c r="F113" s="2" t="s">
        <v>14</v>
      </c>
      <c r="G113">
        <v>3</v>
      </c>
      <c r="H113">
        <v>500</v>
      </c>
      <c r="I113">
        <v>1500</v>
      </c>
    </row>
    <row r="114" spans="1:9" x14ac:dyDescent="0.2">
      <c r="A114">
        <v>113</v>
      </c>
      <c r="B114" s="1">
        <v>45182</v>
      </c>
      <c r="C114" s="2" t="s">
        <v>126</v>
      </c>
      <c r="D114" s="2" t="s">
        <v>13</v>
      </c>
      <c r="E114">
        <v>41</v>
      </c>
      <c r="F114" s="2" t="s">
        <v>16</v>
      </c>
      <c r="G114">
        <v>2</v>
      </c>
      <c r="H114">
        <v>25</v>
      </c>
      <c r="I114">
        <v>50</v>
      </c>
    </row>
    <row r="115" spans="1:9" x14ac:dyDescent="0.2">
      <c r="A115">
        <v>114</v>
      </c>
      <c r="B115" s="1">
        <v>45129</v>
      </c>
      <c r="C115" s="2" t="s">
        <v>127</v>
      </c>
      <c r="D115" s="2" t="s">
        <v>13</v>
      </c>
      <c r="E115">
        <v>22</v>
      </c>
      <c r="F115" s="2" t="s">
        <v>11</v>
      </c>
      <c r="G115">
        <v>4</v>
      </c>
      <c r="H115">
        <v>25</v>
      </c>
      <c r="I115">
        <v>100</v>
      </c>
    </row>
    <row r="116" spans="1:9" x14ac:dyDescent="0.2">
      <c r="A116">
        <v>115</v>
      </c>
      <c r="B116" s="1">
        <v>45256</v>
      </c>
      <c r="C116" s="2" t="s">
        <v>128</v>
      </c>
      <c r="D116" s="2" t="s">
        <v>10</v>
      </c>
      <c r="E116">
        <v>51</v>
      </c>
      <c r="F116" s="2" t="s">
        <v>14</v>
      </c>
      <c r="G116">
        <v>3</v>
      </c>
      <c r="H116">
        <v>500</v>
      </c>
      <c r="I116">
        <v>1500</v>
      </c>
    </row>
    <row r="117" spans="1:9" x14ac:dyDescent="0.2">
      <c r="A117">
        <v>116</v>
      </c>
      <c r="B117" s="1">
        <v>45161</v>
      </c>
      <c r="C117" s="2" t="s">
        <v>129</v>
      </c>
      <c r="D117" s="2" t="s">
        <v>13</v>
      </c>
      <c r="E117">
        <v>23</v>
      </c>
      <c r="F117" s="2" t="s">
        <v>14</v>
      </c>
      <c r="G117">
        <v>1</v>
      </c>
      <c r="H117">
        <v>30</v>
      </c>
      <c r="I117">
        <v>30</v>
      </c>
    </row>
    <row r="118" spans="1:9" x14ac:dyDescent="0.2">
      <c r="A118">
        <v>117</v>
      </c>
      <c r="B118" s="1">
        <v>45000</v>
      </c>
      <c r="C118" s="2" t="s">
        <v>130</v>
      </c>
      <c r="D118" s="2" t="s">
        <v>10</v>
      </c>
      <c r="E118">
        <v>19</v>
      </c>
      <c r="F118" s="2" t="s">
        <v>16</v>
      </c>
      <c r="G118">
        <v>2</v>
      </c>
      <c r="H118">
        <v>500</v>
      </c>
      <c r="I118">
        <v>1000</v>
      </c>
    </row>
    <row r="119" spans="1:9" x14ac:dyDescent="0.2">
      <c r="A119">
        <v>118</v>
      </c>
      <c r="B119" s="1">
        <v>45062</v>
      </c>
      <c r="C119" s="2" t="s">
        <v>131</v>
      </c>
      <c r="D119" s="2" t="s">
        <v>13</v>
      </c>
      <c r="E119">
        <v>30</v>
      </c>
      <c r="F119" s="2" t="s">
        <v>16</v>
      </c>
      <c r="G119">
        <v>4</v>
      </c>
      <c r="H119">
        <v>500</v>
      </c>
      <c r="I119">
        <v>2000</v>
      </c>
    </row>
    <row r="120" spans="1:9" x14ac:dyDescent="0.2">
      <c r="A120">
        <v>119</v>
      </c>
      <c r="B120" s="1">
        <v>44998</v>
      </c>
      <c r="C120" s="2" t="s">
        <v>132</v>
      </c>
      <c r="D120" s="2" t="s">
        <v>13</v>
      </c>
      <c r="E120">
        <v>60</v>
      </c>
      <c r="F120" s="2" t="s">
        <v>14</v>
      </c>
      <c r="G120">
        <v>3</v>
      </c>
      <c r="H120">
        <v>50</v>
      </c>
      <c r="I120">
        <v>150</v>
      </c>
    </row>
    <row r="121" spans="1:9" x14ac:dyDescent="0.2">
      <c r="A121">
        <v>120</v>
      </c>
      <c r="B121" s="1">
        <v>45053</v>
      </c>
      <c r="C121" s="2" t="s">
        <v>133</v>
      </c>
      <c r="D121" s="2" t="s">
        <v>10</v>
      </c>
      <c r="E121">
        <v>60</v>
      </c>
      <c r="F121" s="2" t="s">
        <v>11</v>
      </c>
      <c r="G121">
        <v>1</v>
      </c>
      <c r="H121">
        <v>50</v>
      </c>
      <c r="I121">
        <v>50</v>
      </c>
    </row>
    <row r="122" spans="1:9" x14ac:dyDescent="0.2">
      <c r="A122">
        <v>121</v>
      </c>
      <c r="B122" s="1">
        <v>45214</v>
      </c>
      <c r="C122" s="2" t="s">
        <v>134</v>
      </c>
      <c r="D122" s="2" t="s">
        <v>13</v>
      </c>
      <c r="E122">
        <v>28</v>
      </c>
      <c r="F122" s="2" t="s">
        <v>16</v>
      </c>
      <c r="G122">
        <v>4</v>
      </c>
      <c r="H122">
        <v>50</v>
      </c>
      <c r="I122">
        <v>200</v>
      </c>
    </row>
    <row r="123" spans="1:9" x14ac:dyDescent="0.2">
      <c r="A123">
        <v>122</v>
      </c>
      <c r="B123" s="1">
        <v>45202</v>
      </c>
      <c r="C123" s="2" t="s">
        <v>135</v>
      </c>
      <c r="D123" s="2" t="s">
        <v>10</v>
      </c>
      <c r="E123">
        <v>64</v>
      </c>
      <c r="F123" s="2" t="s">
        <v>16</v>
      </c>
      <c r="G123">
        <v>4</v>
      </c>
      <c r="H123">
        <v>30</v>
      </c>
      <c r="I123">
        <v>120</v>
      </c>
    </row>
    <row r="124" spans="1:9" x14ac:dyDescent="0.2">
      <c r="A124">
        <v>123</v>
      </c>
      <c r="B124" s="1">
        <v>45061</v>
      </c>
      <c r="C124" s="2" t="s">
        <v>136</v>
      </c>
      <c r="D124" s="2" t="s">
        <v>13</v>
      </c>
      <c r="E124">
        <v>40</v>
      </c>
      <c r="F124" s="2" t="s">
        <v>16</v>
      </c>
      <c r="G124">
        <v>2</v>
      </c>
      <c r="H124">
        <v>30</v>
      </c>
      <c r="I124">
        <v>60</v>
      </c>
    </row>
    <row r="125" spans="1:9" x14ac:dyDescent="0.2">
      <c r="A125">
        <v>124</v>
      </c>
      <c r="B125" s="1">
        <v>45226</v>
      </c>
      <c r="C125" s="2" t="s">
        <v>137</v>
      </c>
      <c r="D125" s="2" t="s">
        <v>10</v>
      </c>
      <c r="E125">
        <v>33</v>
      </c>
      <c r="F125" s="2" t="s">
        <v>14</v>
      </c>
      <c r="G125">
        <v>4</v>
      </c>
      <c r="H125">
        <v>500</v>
      </c>
      <c r="I125">
        <v>2000</v>
      </c>
    </row>
    <row r="126" spans="1:9" x14ac:dyDescent="0.2">
      <c r="A126">
        <v>125</v>
      </c>
      <c r="B126" s="1">
        <v>45146</v>
      </c>
      <c r="C126" s="2" t="s">
        <v>138</v>
      </c>
      <c r="D126" s="2" t="s">
        <v>10</v>
      </c>
      <c r="E126">
        <v>48</v>
      </c>
      <c r="F126" s="2" t="s">
        <v>14</v>
      </c>
      <c r="G126">
        <v>2</v>
      </c>
      <c r="H126">
        <v>50</v>
      </c>
      <c r="I126">
        <v>100</v>
      </c>
    </row>
    <row r="127" spans="1:9" x14ac:dyDescent="0.2">
      <c r="A127">
        <v>126</v>
      </c>
      <c r="B127" s="1">
        <v>45225</v>
      </c>
      <c r="C127" s="2" t="s">
        <v>139</v>
      </c>
      <c r="D127" s="2" t="s">
        <v>13</v>
      </c>
      <c r="E127">
        <v>28</v>
      </c>
      <c r="F127" s="2" t="s">
        <v>14</v>
      </c>
      <c r="G127">
        <v>3</v>
      </c>
      <c r="H127">
        <v>30</v>
      </c>
      <c r="I127">
        <v>90</v>
      </c>
    </row>
    <row r="128" spans="1:9" x14ac:dyDescent="0.2">
      <c r="A128">
        <v>127</v>
      </c>
      <c r="B128" s="1">
        <v>45131</v>
      </c>
      <c r="C128" s="2" t="s">
        <v>140</v>
      </c>
      <c r="D128" s="2" t="s">
        <v>13</v>
      </c>
      <c r="E128">
        <v>33</v>
      </c>
      <c r="F128" s="2" t="s">
        <v>14</v>
      </c>
      <c r="G128">
        <v>2</v>
      </c>
      <c r="H128">
        <v>25</v>
      </c>
      <c r="I128">
        <v>50</v>
      </c>
    </row>
    <row r="129" spans="1:9" x14ac:dyDescent="0.2">
      <c r="A129">
        <v>128</v>
      </c>
      <c r="B129" s="1">
        <v>45112</v>
      </c>
      <c r="C129" s="2" t="s">
        <v>141</v>
      </c>
      <c r="D129" s="2" t="s">
        <v>10</v>
      </c>
      <c r="E129">
        <v>25</v>
      </c>
      <c r="F129" s="2" t="s">
        <v>11</v>
      </c>
      <c r="G129">
        <v>1</v>
      </c>
      <c r="H129">
        <v>500</v>
      </c>
      <c r="I129">
        <v>500</v>
      </c>
    </row>
    <row r="130" spans="1:9" x14ac:dyDescent="0.2">
      <c r="A130">
        <v>129</v>
      </c>
      <c r="B130" s="1">
        <v>45039</v>
      </c>
      <c r="C130" s="2" t="s">
        <v>142</v>
      </c>
      <c r="D130" s="2" t="s">
        <v>13</v>
      </c>
      <c r="E130">
        <v>21</v>
      </c>
      <c r="F130" s="2" t="s">
        <v>11</v>
      </c>
      <c r="G130">
        <v>2</v>
      </c>
      <c r="H130">
        <v>300</v>
      </c>
      <c r="I130">
        <v>600</v>
      </c>
    </row>
    <row r="131" spans="1:9" x14ac:dyDescent="0.2">
      <c r="A131">
        <v>130</v>
      </c>
      <c r="B131" s="1">
        <v>44997</v>
      </c>
      <c r="C131" s="2" t="s">
        <v>143</v>
      </c>
      <c r="D131" s="2" t="s">
        <v>13</v>
      </c>
      <c r="E131">
        <v>57</v>
      </c>
      <c r="F131" s="2" t="s">
        <v>14</v>
      </c>
      <c r="G131">
        <v>1</v>
      </c>
      <c r="H131">
        <v>500</v>
      </c>
      <c r="I131">
        <v>500</v>
      </c>
    </row>
    <row r="132" spans="1:9" x14ac:dyDescent="0.2">
      <c r="A132">
        <v>131</v>
      </c>
      <c r="B132" s="1">
        <v>45187</v>
      </c>
      <c r="C132" s="2" t="s">
        <v>144</v>
      </c>
      <c r="D132" s="2" t="s">
        <v>13</v>
      </c>
      <c r="E132">
        <v>21</v>
      </c>
      <c r="F132" s="2" t="s">
        <v>11</v>
      </c>
      <c r="G132">
        <v>2</v>
      </c>
      <c r="H132">
        <v>300</v>
      </c>
      <c r="I132">
        <v>600</v>
      </c>
    </row>
    <row r="133" spans="1:9" x14ac:dyDescent="0.2">
      <c r="A133">
        <v>132</v>
      </c>
      <c r="B133" s="1">
        <v>45179</v>
      </c>
      <c r="C133" s="2" t="s">
        <v>145</v>
      </c>
      <c r="D133" s="2" t="s">
        <v>10</v>
      </c>
      <c r="E133">
        <v>42</v>
      </c>
      <c r="F133" s="2" t="s">
        <v>16</v>
      </c>
      <c r="G133">
        <v>4</v>
      </c>
      <c r="H133">
        <v>50</v>
      </c>
      <c r="I133">
        <v>200</v>
      </c>
    </row>
    <row r="134" spans="1:9" x14ac:dyDescent="0.2">
      <c r="A134">
        <v>133</v>
      </c>
      <c r="B134" s="1">
        <v>44973</v>
      </c>
      <c r="C134" s="2" t="s">
        <v>146</v>
      </c>
      <c r="D134" s="2" t="s">
        <v>10</v>
      </c>
      <c r="E134">
        <v>20</v>
      </c>
      <c r="F134" s="2" t="s">
        <v>16</v>
      </c>
      <c r="G134">
        <v>3</v>
      </c>
      <c r="H134">
        <v>300</v>
      </c>
      <c r="I134">
        <v>900</v>
      </c>
    </row>
    <row r="135" spans="1:9" x14ac:dyDescent="0.2">
      <c r="A135">
        <v>134</v>
      </c>
      <c r="B135" s="1">
        <v>44951</v>
      </c>
      <c r="C135" s="2" t="s">
        <v>147</v>
      </c>
      <c r="D135" s="2" t="s">
        <v>10</v>
      </c>
      <c r="E135">
        <v>49</v>
      </c>
      <c r="F135" s="2" t="s">
        <v>16</v>
      </c>
      <c r="G135">
        <v>1</v>
      </c>
      <c r="H135">
        <v>50</v>
      </c>
      <c r="I135">
        <v>50</v>
      </c>
    </row>
    <row r="136" spans="1:9" x14ac:dyDescent="0.2">
      <c r="A136">
        <v>135</v>
      </c>
      <c r="B136" s="1">
        <v>44983</v>
      </c>
      <c r="C136" s="2" t="s">
        <v>148</v>
      </c>
      <c r="D136" s="2" t="s">
        <v>10</v>
      </c>
      <c r="E136">
        <v>20</v>
      </c>
      <c r="F136" s="2" t="s">
        <v>14</v>
      </c>
      <c r="G136">
        <v>2</v>
      </c>
      <c r="H136">
        <v>25</v>
      </c>
      <c r="I136">
        <v>50</v>
      </c>
    </row>
    <row r="137" spans="1:9" x14ac:dyDescent="0.2">
      <c r="A137">
        <v>136</v>
      </c>
      <c r="B137" s="1">
        <v>45005</v>
      </c>
      <c r="C137" s="2" t="s">
        <v>149</v>
      </c>
      <c r="D137" s="2" t="s">
        <v>10</v>
      </c>
      <c r="E137">
        <v>44</v>
      </c>
      <c r="F137" s="2" t="s">
        <v>16</v>
      </c>
      <c r="G137">
        <v>2</v>
      </c>
      <c r="H137">
        <v>300</v>
      </c>
      <c r="I137">
        <v>600</v>
      </c>
    </row>
    <row r="138" spans="1:9" x14ac:dyDescent="0.2">
      <c r="A138">
        <v>137</v>
      </c>
      <c r="B138" s="1">
        <v>45248</v>
      </c>
      <c r="C138" s="2" t="s">
        <v>150</v>
      </c>
      <c r="D138" s="2" t="s">
        <v>10</v>
      </c>
      <c r="E138">
        <v>46</v>
      </c>
      <c r="F138" s="2" t="s">
        <v>11</v>
      </c>
      <c r="G138">
        <v>2</v>
      </c>
      <c r="H138">
        <v>500</v>
      </c>
      <c r="I138">
        <v>1000</v>
      </c>
    </row>
    <row r="139" spans="1:9" x14ac:dyDescent="0.2">
      <c r="A139">
        <v>138</v>
      </c>
      <c r="B139" s="1">
        <v>45008</v>
      </c>
      <c r="C139" s="2" t="s">
        <v>151</v>
      </c>
      <c r="D139" s="2" t="s">
        <v>10</v>
      </c>
      <c r="E139">
        <v>49</v>
      </c>
      <c r="F139" s="2" t="s">
        <v>14</v>
      </c>
      <c r="G139">
        <v>4</v>
      </c>
      <c r="H139">
        <v>50</v>
      </c>
      <c r="I139">
        <v>200</v>
      </c>
    </row>
    <row r="140" spans="1:9" x14ac:dyDescent="0.2">
      <c r="A140">
        <v>139</v>
      </c>
      <c r="B140" s="1">
        <v>45275</v>
      </c>
      <c r="C140" s="2" t="s">
        <v>152</v>
      </c>
      <c r="D140" s="2" t="s">
        <v>10</v>
      </c>
      <c r="E140">
        <v>36</v>
      </c>
      <c r="F140" s="2" t="s">
        <v>11</v>
      </c>
      <c r="G140">
        <v>4</v>
      </c>
      <c r="H140">
        <v>500</v>
      </c>
      <c r="I140">
        <v>2000</v>
      </c>
    </row>
    <row r="141" spans="1:9" x14ac:dyDescent="0.2">
      <c r="A141">
        <v>140</v>
      </c>
      <c r="B141" s="1">
        <v>45143</v>
      </c>
      <c r="C141" s="2" t="s">
        <v>153</v>
      </c>
      <c r="D141" s="2" t="s">
        <v>10</v>
      </c>
      <c r="E141">
        <v>38</v>
      </c>
      <c r="F141" s="2" t="s">
        <v>16</v>
      </c>
      <c r="G141">
        <v>1</v>
      </c>
      <c r="H141">
        <v>30</v>
      </c>
      <c r="I141">
        <v>30</v>
      </c>
    </row>
    <row r="142" spans="1:9" x14ac:dyDescent="0.2">
      <c r="A142">
        <v>141</v>
      </c>
      <c r="B142" s="1">
        <v>45232</v>
      </c>
      <c r="C142" s="2" t="s">
        <v>154</v>
      </c>
      <c r="D142" s="2" t="s">
        <v>13</v>
      </c>
      <c r="E142">
        <v>22</v>
      </c>
      <c r="F142" s="2" t="s">
        <v>16</v>
      </c>
      <c r="G142">
        <v>1</v>
      </c>
      <c r="H142">
        <v>50</v>
      </c>
      <c r="I142">
        <v>50</v>
      </c>
    </row>
    <row r="143" spans="1:9" x14ac:dyDescent="0.2">
      <c r="A143">
        <v>142</v>
      </c>
      <c r="B143" s="1">
        <v>44959</v>
      </c>
      <c r="C143" s="2" t="s">
        <v>155</v>
      </c>
      <c r="D143" s="2" t="s">
        <v>10</v>
      </c>
      <c r="E143">
        <v>35</v>
      </c>
      <c r="F143" s="2" t="s">
        <v>16</v>
      </c>
      <c r="G143">
        <v>4</v>
      </c>
      <c r="H143">
        <v>300</v>
      </c>
      <c r="I143">
        <v>1200</v>
      </c>
    </row>
    <row r="144" spans="1:9" x14ac:dyDescent="0.2">
      <c r="A144">
        <v>143</v>
      </c>
      <c r="B144" s="1">
        <v>45124</v>
      </c>
      <c r="C144" s="2" t="s">
        <v>156</v>
      </c>
      <c r="D144" s="2" t="s">
        <v>13</v>
      </c>
      <c r="E144">
        <v>45</v>
      </c>
      <c r="F144" s="2" t="s">
        <v>14</v>
      </c>
      <c r="G144">
        <v>1</v>
      </c>
      <c r="H144">
        <v>50</v>
      </c>
      <c r="I144">
        <v>50</v>
      </c>
    </row>
    <row r="145" spans="1:9" x14ac:dyDescent="0.2">
      <c r="A145">
        <v>144</v>
      </c>
      <c r="B145" s="1">
        <v>45122</v>
      </c>
      <c r="C145" s="2" t="s">
        <v>157</v>
      </c>
      <c r="D145" s="2" t="s">
        <v>13</v>
      </c>
      <c r="E145">
        <v>59</v>
      </c>
      <c r="F145" s="2" t="s">
        <v>11</v>
      </c>
      <c r="G145">
        <v>3</v>
      </c>
      <c r="H145">
        <v>500</v>
      </c>
      <c r="I145">
        <v>1500</v>
      </c>
    </row>
    <row r="146" spans="1:9" x14ac:dyDescent="0.2">
      <c r="A146">
        <v>145</v>
      </c>
      <c r="B146" s="1">
        <v>45232</v>
      </c>
      <c r="C146" s="2" t="s">
        <v>158</v>
      </c>
      <c r="D146" s="2" t="s">
        <v>13</v>
      </c>
      <c r="E146">
        <v>39</v>
      </c>
      <c r="F146" s="2" t="s">
        <v>14</v>
      </c>
      <c r="G146">
        <v>3</v>
      </c>
      <c r="H146">
        <v>25</v>
      </c>
      <c r="I146">
        <v>75</v>
      </c>
    </row>
    <row r="147" spans="1:9" x14ac:dyDescent="0.2">
      <c r="A147">
        <v>146</v>
      </c>
      <c r="B147" s="1">
        <v>45166</v>
      </c>
      <c r="C147" s="2" t="s">
        <v>159</v>
      </c>
      <c r="D147" s="2" t="s">
        <v>10</v>
      </c>
      <c r="E147">
        <v>38</v>
      </c>
      <c r="F147" s="2" t="s">
        <v>14</v>
      </c>
      <c r="G147">
        <v>4</v>
      </c>
      <c r="H147">
        <v>50</v>
      </c>
      <c r="I147">
        <v>200</v>
      </c>
    </row>
    <row r="148" spans="1:9" x14ac:dyDescent="0.2">
      <c r="A148">
        <v>147</v>
      </c>
      <c r="B148" s="1">
        <v>45197</v>
      </c>
      <c r="C148" s="2" t="s">
        <v>160</v>
      </c>
      <c r="D148" s="2" t="s">
        <v>10</v>
      </c>
      <c r="E148">
        <v>23</v>
      </c>
      <c r="F148" s="2" t="s">
        <v>16</v>
      </c>
      <c r="G148">
        <v>1</v>
      </c>
      <c r="H148">
        <v>300</v>
      </c>
      <c r="I148">
        <v>300</v>
      </c>
    </row>
    <row r="149" spans="1:9" x14ac:dyDescent="0.2">
      <c r="A149">
        <v>148</v>
      </c>
      <c r="B149" s="1">
        <v>45055</v>
      </c>
      <c r="C149" s="2" t="s">
        <v>161</v>
      </c>
      <c r="D149" s="2" t="s">
        <v>10</v>
      </c>
      <c r="E149">
        <v>18</v>
      </c>
      <c r="F149" s="2" t="s">
        <v>14</v>
      </c>
      <c r="G149">
        <v>2</v>
      </c>
      <c r="H149">
        <v>30</v>
      </c>
      <c r="I149">
        <v>60</v>
      </c>
    </row>
    <row r="150" spans="1:9" x14ac:dyDescent="0.2">
      <c r="A150">
        <v>149</v>
      </c>
      <c r="B150" s="1">
        <v>45210</v>
      </c>
      <c r="C150" s="2" t="s">
        <v>162</v>
      </c>
      <c r="D150" s="2" t="s">
        <v>10</v>
      </c>
      <c r="E150">
        <v>22</v>
      </c>
      <c r="F150" s="2" t="s">
        <v>14</v>
      </c>
      <c r="G150">
        <v>3</v>
      </c>
      <c r="H150">
        <v>25</v>
      </c>
      <c r="I150">
        <v>75</v>
      </c>
    </row>
    <row r="151" spans="1:9" x14ac:dyDescent="0.2">
      <c r="A151">
        <v>150</v>
      </c>
      <c r="B151" s="1">
        <v>44932</v>
      </c>
      <c r="C151" s="2" t="s">
        <v>163</v>
      </c>
      <c r="D151" s="2" t="s">
        <v>13</v>
      </c>
      <c r="E151">
        <v>58</v>
      </c>
      <c r="F151" s="2" t="s">
        <v>16</v>
      </c>
      <c r="G151">
        <v>4</v>
      </c>
      <c r="H151">
        <v>30</v>
      </c>
      <c r="I151">
        <v>120</v>
      </c>
    </row>
    <row r="152" spans="1:9" x14ac:dyDescent="0.2">
      <c r="A152">
        <v>151</v>
      </c>
      <c r="B152" s="1">
        <v>45275</v>
      </c>
      <c r="C152" s="2" t="s">
        <v>164</v>
      </c>
      <c r="D152" s="2" t="s">
        <v>10</v>
      </c>
      <c r="E152">
        <v>29</v>
      </c>
      <c r="F152" s="2" t="s">
        <v>14</v>
      </c>
      <c r="G152">
        <v>1</v>
      </c>
      <c r="H152">
        <v>50</v>
      </c>
      <c r="I152">
        <v>50</v>
      </c>
    </row>
    <row r="153" spans="1:9" x14ac:dyDescent="0.2">
      <c r="A153">
        <v>152</v>
      </c>
      <c r="B153" s="1">
        <v>44985</v>
      </c>
      <c r="C153" s="2" t="s">
        <v>165</v>
      </c>
      <c r="D153" s="2" t="s">
        <v>10</v>
      </c>
      <c r="E153">
        <v>43</v>
      </c>
      <c r="F153" s="2" t="s">
        <v>16</v>
      </c>
      <c r="G153">
        <v>4</v>
      </c>
      <c r="H153">
        <v>500</v>
      </c>
      <c r="I153">
        <v>2000</v>
      </c>
    </row>
    <row r="154" spans="1:9" x14ac:dyDescent="0.2">
      <c r="A154">
        <v>153</v>
      </c>
      <c r="B154" s="1">
        <v>45276</v>
      </c>
      <c r="C154" s="2" t="s">
        <v>166</v>
      </c>
      <c r="D154" s="2" t="s">
        <v>10</v>
      </c>
      <c r="E154">
        <v>63</v>
      </c>
      <c r="F154" s="2" t="s">
        <v>16</v>
      </c>
      <c r="G154">
        <v>2</v>
      </c>
      <c r="H154">
        <v>500</v>
      </c>
      <c r="I154">
        <v>1000</v>
      </c>
    </row>
    <row r="155" spans="1:9" x14ac:dyDescent="0.2">
      <c r="A155">
        <v>154</v>
      </c>
      <c r="B155" s="1">
        <v>45201</v>
      </c>
      <c r="C155" s="2" t="s">
        <v>167</v>
      </c>
      <c r="D155" s="2" t="s">
        <v>10</v>
      </c>
      <c r="E155">
        <v>51</v>
      </c>
      <c r="F155" s="2" t="s">
        <v>16</v>
      </c>
      <c r="G155">
        <v>3</v>
      </c>
      <c r="H155">
        <v>300</v>
      </c>
      <c r="I155">
        <v>900</v>
      </c>
    </row>
    <row r="156" spans="1:9" x14ac:dyDescent="0.2">
      <c r="A156">
        <v>155</v>
      </c>
      <c r="B156" s="1">
        <v>45063</v>
      </c>
      <c r="C156" s="2" t="s">
        <v>168</v>
      </c>
      <c r="D156" s="2" t="s">
        <v>10</v>
      </c>
      <c r="E156">
        <v>31</v>
      </c>
      <c r="F156" s="2" t="s">
        <v>16</v>
      </c>
      <c r="G156">
        <v>4</v>
      </c>
      <c r="H156">
        <v>500</v>
      </c>
      <c r="I156">
        <v>2000</v>
      </c>
    </row>
    <row r="157" spans="1:9" x14ac:dyDescent="0.2">
      <c r="A157">
        <v>156</v>
      </c>
      <c r="B157" s="1">
        <v>45255</v>
      </c>
      <c r="C157" s="2" t="s">
        <v>169</v>
      </c>
      <c r="D157" s="2" t="s">
        <v>13</v>
      </c>
      <c r="E157">
        <v>43</v>
      </c>
      <c r="F157" s="2" t="s">
        <v>14</v>
      </c>
      <c r="G157">
        <v>4</v>
      </c>
      <c r="H157">
        <v>25</v>
      </c>
      <c r="I157">
        <v>100</v>
      </c>
    </row>
    <row r="158" spans="1:9" x14ac:dyDescent="0.2">
      <c r="A158">
        <v>157</v>
      </c>
      <c r="B158" s="1">
        <v>45101</v>
      </c>
      <c r="C158" s="2" t="s">
        <v>170</v>
      </c>
      <c r="D158" s="2" t="s">
        <v>10</v>
      </c>
      <c r="E158">
        <v>62</v>
      </c>
      <c r="F158" s="2" t="s">
        <v>16</v>
      </c>
      <c r="G158">
        <v>4</v>
      </c>
      <c r="H158">
        <v>500</v>
      </c>
      <c r="I158">
        <v>2000</v>
      </c>
    </row>
    <row r="159" spans="1:9" x14ac:dyDescent="0.2">
      <c r="A159">
        <v>158</v>
      </c>
      <c r="B159" s="1">
        <v>44984</v>
      </c>
      <c r="C159" s="2" t="s">
        <v>171</v>
      </c>
      <c r="D159" s="2" t="s">
        <v>13</v>
      </c>
      <c r="E159">
        <v>44</v>
      </c>
      <c r="F159" s="2" t="s">
        <v>16</v>
      </c>
      <c r="G159">
        <v>2</v>
      </c>
      <c r="H159">
        <v>300</v>
      </c>
      <c r="I159">
        <v>600</v>
      </c>
    </row>
    <row r="160" spans="1:9" x14ac:dyDescent="0.2">
      <c r="A160">
        <v>159</v>
      </c>
      <c r="B160" s="1">
        <v>45077</v>
      </c>
      <c r="C160" s="2" t="s">
        <v>172</v>
      </c>
      <c r="D160" s="2" t="s">
        <v>10</v>
      </c>
      <c r="E160">
        <v>26</v>
      </c>
      <c r="F160" s="2" t="s">
        <v>14</v>
      </c>
      <c r="G160">
        <v>4</v>
      </c>
      <c r="H160">
        <v>50</v>
      </c>
      <c r="I160">
        <v>200</v>
      </c>
    </row>
    <row r="161" spans="1:9" x14ac:dyDescent="0.2">
      <c r="A161">
        <v>160</v>
      </c>
      <c r="B161" s="1">
        <v>45149</v>
      </c>
      <c r="C161" s="2" t="s">
        <v>173</v>
      </c>
      <c r="D161" s="2" t="s">
        <v>13</v>
      </c>
      <c r="E161">
        <v>43</v>
      </c>
      <c r="F161" s="2" t="s">
        <v>14</v>
      </c>
      <c r="G161">
        <v>2</v>
      </c>
      <c r="H161">
        <v>50</v>
      </c>
      <c r="I161">
        <v>100</v>
      </c>
    </row>
    <row r="162" spans="1:9" x14ac:dyDescent="0.2">
      <c r="A162">
        <v>161</v>
      </c>
      <c r="B162" s="1">
        <v>45007</v>
      </c>
      <c r="C162" s="2" t="s">
        <v>174</v>
      </c>
      <c r="D162" s="2" t="s">
        <v>10</v>
      </c>
      <c r="E162">
        <v>64</v>
      </c>
      <c r="F162" s="2" t="s">
        <v>11</v>
      </c>
      <c r="G162">
        <v>2</v>
      </c>
      <c r="H162">
        <v>500</v>
      </c>
      <c r="I162">
        <v>1000</v>
      </c>
    </row>
    <row r="163" spans="1:9" x14ac:dyDescent="0.2">
      <c r="A163">
        <v>162</v>
      </c>
      <c r="B163" s="1">
        <v>45159</v>
      </c>
      <c r="C163" s="2" t="s">
        <v>175</v>
      </c>
      <c r="D163" s="2" t="s">
        <v>10</v>
      </c>
      <c r="E163">
        <v>39</v>
      </c>
      <c r="F163" s="2" t="s">
        <v>14</v>
      </c>
      <c r="G163">
        <v>2</v>
      </c>
      <c r="H163">
        <v>30</v>
      </c>
      <c r="I163">
        <v>60</v>
      </c>
    </row>
    <row r="164" spans="1:9" x14ac:dyDescent="0.2">
      <c r="A164">
        <v>163</v>
      </c>
      <c r="B164" s="1">
        <v>44928</v>
      </c>
      <c r="C164" s="2" t="s">
        <v>176</v>
      </c>
      <c r="D164" s="2" t="s">
        <v>13</v>
      </c>
      <c r="E164">
        <v>64</v>
      </c>
      <c r="F164" s="2" t="s">
        <v>14</v>
      </c>
      <c r="G164">
        <v>3</v>
      </c>
      <c r="H164">
        <v>50</v>
      </c>
      <c r="I164">
        <v>150</v>
      </c>
    </row>
    <row r="165" spans="1:9" x14ac:dyDescent="0.2">
      <c r="A165">
        <v>164</v>
      </c>
      <c r="B165" s="1">
        <v>45061</v>
      </c>
      <c r="C165" s="2" t="s">
        <v>177</v>
      </c>
      <c r="D165" s="2" t="s">
        <v>13</v>
      </c>
      <c r="E165">
        <v>47</v>
      </c>
      <c r="F165" s="2" t="s">
        <v>11</v>
      </c>
      <c r="G165">
        <v>3</v>
      </c>
      <c r="H165">
        <v>500</v>
      </c>
      <c r="I165">
        <v>1500</v>
      </c>
    </row>
    <row r="166" spans="1:9" x14ac:dyDescent="0.2">
      <c r="A166">
        <v>165</v>
      </c>
      <c r="B166" s="1">
        <v>45183</v>
      </c>
      <c r="C166" s="2" t="s">
        <v>178</v>
      </c>
      <c r="D166" s="2" t="s">
        <v>13</v>
      </c>
      <c r="E166">
        <v>60</v>
      </c>
      <c r="F166" s="2" t="s">
        <v>14</v>
      </c>
      <c r="G166">
        <v>4</v>
      </c>
      <c r="H166">
        <v>300</v>
      </c>
      <c r="I166">
        <v>1200</v>
      </c>
    </row>
    <row r="167" spans="1:9" x14ac:dyDescent="0.2">
      <c r="A167">
        <v>166</v>
      </c>
      <c r="B167" s="1">
        <v>45018</v>
      </c>
      <c r="C167" s="2" t="s">
        <v>179</v>
      </c>
      <c r="D167" s="2" t="s">
        <v>10</v>
      </c>
      <c r="E167">
        <v>34</v>
      </c>
      <c r="F167" s="2" t="s">
        <v>14</v>
      </c>
      <c r="G167">
        <v>4</v>
      </c>
      <c r="H167">
        <v>500</v>
      </c>
      <c r="I167">
        <v>2000</v>
      </c>
    </row>
    <row r="168" spans="1:9" x14ac:dyDescent="0.2">
      <c r="A168">
        <v>167</v>
      </c>
      <c r="B168" s="1">
        <v>45186</v>
      </c>
      <c r="C168" s="2" t="s">
        <v>180</v>
      </c>
      <c r="D168" s="2" t="s">
        <v>13</v>
      </c>
      <c r="E168">
        <v>43</v>
      </c>
      <c r="F168" s="2" t="s">
        <v>14</v>
      </c>
      <c r="G168">
        <v>3</v>
      </c>
      <c r="H168">
        <v>50</v>
      </c>
      <c r="I168">
        <v>150</v>
      </c>
    </row>
    <row r="169" spans="1:9" x14ac:dyDescent="0.2">
      <c r="A169">
        <v>168</v>
      </c>
      <c r="B169" s="1">
        <v>44981</v>
      </c>
      <c r="C169" s="2" t="s">
        <v>181</v>
      </c>
      <c r="D169" s="2" t="s">
        <v>10</v>
      </c>
      <c r="E169">
        <v>53</v>
      </c>
      <c r="F169" s="2" t="s">
        <v>14</v>
      </c>
      <c r="G169">
        <v>1</v>
      </c>
      <c r="H169">
        <v>300</v>
      </c>
      <c r="I169">
        <v>300</v>
      </c>
    </row>
    <row r="170" spans="1:9" x14ac:dyDescent="0.2">
      <c r="A170">
        <v>169</v>
      </c>
      <c r="B170" s="1">
        <v>45247</v>
      </c>
      <c r="C170" s="2" t="s">
        <v>182</v>
      </c>
      <c r="D170" s="2" t="s">
        <v>10</v>
      </c>
      <c r="E170">
        <v>18</v>
      </c>
      <c r="F170" s="2" t="s">
        <v>11</v>
      </c>
      <c r="G170">
        <v>3</v>
      </c>
      <c r="H170">
        <v>500</v>
      </c>
      <c r="I170">
        <v>1500</v>
      </c>
    </row>
    <row r="171" spans="1:9" x14ac:dyDescent="0.2">
      <c r="A171">
        <v>170</v>
      </c>
      <c r="B171" s="1">
        <v>45079</v>
      </c>
      <c r="C171" s="2" t="s">
        <v>183</v>
      </c>
      <c r="D171" s="2" t="s">
        <v>13</v>
      </c>
      <c r="E171">
        <v>25</v>
      </c>
      <c r="F171" s="2" t="s">
        <v>14</v>
      </c>
      <c r="G171">
        <v>2</v>
      </c>
      <c r="H171">
        <v>25</v>
      </c>
      <c r="I171">
        <v>50</v>
      </c>
    </row>
    <row r="172" spans="1:9" x14ac:dyDescent="0.2">
      <c r="A172">
        <v>171</v>
      </c>
      <c r="B172" s="1">
        <v>45254</v>
      </c>
      <c r="C172" s="2" t="s">
        <v>184</v>
      </c>
      <c r="D172" s="2" t="s">
        <v>13</v>
      </c>
      <c r="E172">
        <v>52</v>
      </c>
      <c r="F172" s="2" t="s">
        <v>14</v>
      </c>
      <c r="G172">
        <v>3</v>
      </c>
      <c r="H172">
        <v>300</v>
      </c>
      <c r="I172">
        <v>900</v>
      </c>
    </row>
    <row r="173" spans="1:9" x14ac:dyDescent="0.2">
      <c r="A173">
        <v>172</v>
      </c>
      <c r="B173" s="1">
        <v>45186</v>
      </c>
      <c r="C173" s="2" t="s">
        <v>185</v>
      </c>
      <c r="D173" s="2" t="s">
        <v>10</v>
      </c>
      <c r="E173">
        <v>32</v>
      </c>
      <c r="F173" s="2" t="s">
        <v>11</v>
      </c>
      <c r="G173">
        <v>2</v>
      </c>
      <c r="H173">
        <v>25</v>
      </c>
      <c r="I173">
        <v>50</v>
      </c>
    </row>
    <row r="174" spans="1:9" x14ac:dyDescent="0.2">
      <c r="A174">
        <v>173</v>
      </c>
      <c r="B174" s="1">
        <v>45238</v>
      </c>
      <c r="C174" s="2" t="s">
        <v>186</v>
      </c>
      <c r="D174" s="2" t="s">
        <v>10</v>
      </c>
      <c r="E174">
        <v>64</v>
      </c>
      <c r="F174" s="2" t="s">
        <v>16</v>
      </c>
      <c r="G174">
        <v>4</v>
      </c>
      <c r="H174">
        <v>30</v>
      </c>
      <c r="I174">
        <v>120</v>
      </c>
    </row>
    <row r="175" spans="1:9" x14ac:dyDescent="0.2">
      <c r="A175">
        <v>174</v>
      </c>
      <c r="B175" s="1">
        <v>45028</v>
      </c>
      <c r="C175" s="2" t="s">
        <v>187</v>
      </c>
      <c r="D175" s="2" t="s">
        <v>13</v>
      </c>
      <c r="E175">
        <v>39</v>
      </c>
      <c r="F175" s="2" t="s">
        <v>11</v>
      </c>
      <c r="G175">
        <v>1</v>
      </c>
      <c r="H175">
        <v>300</v>
      </c>
      <c r="I175">
        <v>300</v>
      </c>
    </row>
    <row r="176" spans="1:9" x14ac:dyDescent="0.2">
      <c r="A176">
        <v>175</v>
      </c>
      <c r="B176" s="1">
        <v>45005</v>
      </c>
      <c r="C176" s="2" t="s">
        <v>188</v>
      </c>
      <c r="D176" s="2" t="s">
        <v>13</v>
      </c>
      <c r="E176">
        <v>31</v>
      </c>
      <c r="F176" s="2" t="s">
        <v>16</v>
      </c>
      <c r="G176">
        <v>4</v>
      </c>
      <c r="H176">
        <v>25</v>
      </c>
      <c r="I176">
        <v>100</v>
      </c>
    </row>
    <row r="177" spans="1:9" x14ac:dyDescent="0.2">
      <c r="A177">
        <v>176</v>
      </c>
      <c r="B177" s="1">
        <v>45118</v>
      </c>
      <c r="C177" s="2" t="s">
        <v>189</v>
      </c>
      <c r="D177" s="2" t="s">
        <v>13</v>
      </c>
      <c r="E177">
        <v>43</v>
      </c>
      <c r="F177" s="2" t="s">
        <v>11</v>
      </c>
      <c r="G177">
        <v>2</v>
      </c>
      <c r="H177">
        <v>50</v>
      </c>
      <c r="I177">
        <v>100</v>
      </c>
    </row>
    <row r="178" spans="1:9" x14ac:dyDescent="0.2">
      <c r="A178">
        <v>177</v>
      </c>
      <c r="B178" s="1">
        <v>45009</v>
      </c>
      <c r="C178" s="2" t="s">
        <v>190</v>
      </c>
      <c r="D178" s="2" t="s">
        <v>10</v>
      </c>
      <c r="E178">
        <v>45</v>
      </c>
      <c r="F178" s="2" t="s">
        <v>11</v>
      </c>
      <c r="G178">
        <v>2</v>
      </c>
      <c r="H178">
        <v>50</v>
      </c>
      <c r="I178">
        <v>100</v>
      </c>
    </row>
    <row r="179" spans="1:9" x14ac:dyDescent="0.2">
      <c r="A179">
        <v>178</v>
      </c>
      <c r="B179" s="1">
        <v>45203</v>
      </c>
      <c r="C179" s="2" t="s">
        <v>191</v>
      </c>
      <c r="D179" s="2" t="s">
        <v>10</v>
      </c>
      <c r="E179">
        <v>40</v>
      </c>
      <c r="F179" s="2" t="s">
        <v>14</v>
      </c>
      <c r="G179">
        <v>2</v>
      </c>
      <c r="H179">
        <v>30</v>
      </c>
      <c r="I179">
        <v>60</v>
      </c>
    </row>
    <row r="180" spans="1:9" x14ac:dyDescent="0.2">
      <c r="A180">
        <v>179</v>
      </c>
      <c r="B180" s="1">
        <v>45198</v>
      </c>
      <c r="C180" s="2" t="s">
        <v>192</v>
      </c>
      <c r="D180" s="2" t="s">
        <v>10</v>
      </c>
      <c r="E180">
        <v>31</v>
      </c>
      <c r="F180" s="2" t="s">
        <v>16</v>
      </c>
      <c r="G180">
        <v>1</v>
      </c>
      <c r="H180">
        <v>300</v>
      </c>
      <c r="I180">
        <v>300</v>
      </c>
    </row>
    <row r="181" spans="1:9" x14ac:dyDescent="0.2">
      <c r="A181">
        <v>180</v>
      </c>
      <c r="B181" s="1">
        <v>44927</v>
      </c>
      <c r="C181" s="2" t="s">
        <v>193</v>
      </c>
      <c r="D181" s="2" t="s">
        <v>10</v>
      </c>
      <c r="E181">
        <v>41</v>
      </c>
      <c r="F181" s="2" t="s">
        <v>14</v>
      </c>
      <c r="G181">
        <v>3</v>
      </c>
      <c r="H181">
        <v>300</v>
      </c>
      <c r="I181">
        <v>900</v>
      </c>
    </row>
    <row r="182" spans="1:9" x14ac:dyDescent="0.2">
      <c r="A182">
        <v>181</v>
      </c>
      <c r="B182" s="1">
        <v>45233</v>
      </c>
      <c r="C182" s="2" t="s">
        <v>194</v>
      </c>
      <c r="D182" s="2" t="s">
        <v>10</v>
      </c>
      <c r="E182">
        <v>19</v>
      </c>
      <c r="F182" s="2" t="s">
        <v>16</v>
      </c>
      <c r="G182">
        <v>4</v>
      </c>
      <c r="H182">
        <v>300</v>
      </c>
      <c r="I182">
        <v>1200</v>
      </c>
    </row>
    <row r="183" spans="1:9" x14ac:dyDescent="0.2">
      <c r="A183">
        <v>182</v>
      </c>
      <c r="B183" s="1">
        <v>45092</v>
      </c>
      <c r="C183" s="2" t="s">
        <v>195</v>
      </c>
      <c r="D183" s="2" t="s">
        <v>10</v>
      </c>
      <c r="E183">
        <v>62</v>
      </c>
      <c r="F183" s="2" t="s">
        <v>11</v>
      </c>
      <c r="G183">
        <v>4</v>
      </c>
      <c r="H183">
        <v>30</v>
      </c>
      <c r="I183">
        <v>120</v>
      </c>
    </row>
    <row r="184" spans="1:9" x14ac:dyDescent="0.2">
      <c r="A184">
        <v>183</v>
      </c>
      <c r="B184" s="1">
        <v>45177</v>
      </c>
      <c r="C184" s="2" t="s">
        <v>196</v>
      </c>
      <c r="D184" s="2" t="s">
        <v>13</v>
      </c>
      <c r="E184">
        <v>43</v>
      </c>
      <c r="F184" s="2" t="s">
        <v>11</v>
      </c>
      <c r="G184">
        <v>3</v>
      </c>
      <c r="H184">
        <v>300</v>
      </c>
      <c r="I184">
        <v>900</v>
      </c>
    </row>
    <row r="185" spans="1:9" x14ac:dyDescent="0.2">
      <c r="A185">
        <v>184</v>
      </c>
      <c r="B185" s="1">
        <v>44936</v>
      </c>
      <c r="C185" s="2" t="s">
        <v>197</v>
      </c>
      <c r="D185" s="2" t="s">
        <v>10</v>
      </c>
      <c r="E185">
        <v>31</v>
      </c>
      <c r="F185" s="2" t="s">
        <v>16</v>
      </c>
      <c r="G185">
        <v>4</v>
      </c>
      <c r="H185">
        <v>50</v>
      </c>
      <c r="I185">
        <v>200</v>
      </c>
    </row>
    <row r="186" spans="1:9" x14ac:dyDescent="0.2">
      <c r="A186">
        <v>185</v>
      </c>
      <c r="B186" s="1">
        <v>44984</v>
      </c>
      <c r="C186" s="2" t="s">
        <v>198</v>
      </c>
      <c r="D186" s="2" t="s">
        <v>10</v>
      </c>
      <c r="E186">
        <v>24</v>
      </c>
      <c r="F186" s="2" t="s">
        <v>14</v>
      </c>
      <c r="G186">
        <v>1</v>
      </c>
      <c r="H186">
        <v>25</v>
      </c>
      <c r="I186">
        <v>25</v>
      </c>
    </row>
    <row r="187" spans="1:9" x14ac:dyDescent="0.2">
      <c r="A187">
        <v>186</v>
      </c>
      <c r="B187" s="1">
        <v>45112</v>
      </c>
      <c r="C187" s="2" t="s">
        <v>199</v>
      </c>
      <c r="D187" s="2" t="s">
        <v>10</v>
      </c>
      <c r="E187">
        <v>20</v>
      </c>
      <c r="F187" s="2" t="s">
        <v>14</v>
      </c>
      <c r="G187">
        <v>4</v>
      </c>
      <c r="H187">
        <v>50</v>
      </c>
      <c r="I187">
        <v>200</v>
      </c>
    </row>
    <row r="188" spans="1:9" x14ac:dyDescent="0.2">
      <c r="A188">
        <v>187</v>
      </c>
      <c r="B188" s="1">
        <v>45084</v>
      </c>
      <c r="C188" s="2" t="s">
        <v>200</v>
      </c>
      <c r="D188" s="2" t="s">
        <v>13</v>
      </c>
      <c r="E188">
        <v>64</v>
      </c>
      <c r="F188" s="2" t="s">
        <v>14</v>
      </c>
      <c r="G188">
        <v>2</v>
      </c>
      <c r="H188">
        <v>50</v>
      </c>
      <c r="I188">
        <v>100</v>
      </c>
    </row>
    <row r="189" spans="1:9" x14ac:dyDescent="0.2">
      <c r="A189">
        <v>188</v>
      </c>
      <c r="B189" s="1">
        <v>45049</v>
      </c>
      <c r="C189" s="2" t="s">
        <v>201</v>
      </c>
      <c r="D189" s="2" t="s">
        <v>10</v>
      </c>
      <c r="E189">
        <v>40</v>
      </c>
      <c r="F189" s="2" t="s">
        <v>14</v>
      </c>
      <c r="G189">
        <v>3</v>
      </c>
      <c r="H189">
        <v>25</v>
      </c>
      <c r="I189">
        <v>75</v>
      </c>
    </row>
    <row r="190" spans="1:9" x14ac:dyDescent="0.2">
      <c r="A190">
        <v>189</v>
      </c>
      <c r="B190" s="1">
        <v>44956</v>
      </c>
      <c r="C190" s="2" t="s">
        <v>202</v>
      </c>
      <c r="D190" s="2" t="s">
        <v>10</v>
      </c>
      <c r="E190">
        <v>63</v>
      </c>
      <c r="F190" s="2" t="s">
        <v>11</v>
      </c>
      <c r="G190">
        <v>1</v>
      </c>
      <c r="H190">
        <v>50</v>
      </c>
      <c r="I190">
        <v>50</v>
      </c>
    </row>
    <row r="191" spans="1:9" x14ac:dyDescent="0.2">
      <c r="A191">
        <v>190</v>
      </c>
      <c r="B191" s="1">
        <v>45050</v>
      </c>
      <c r="C191" s="2" t="s">
        <v>203</v>
      </c>
      <c r="D191" s="2" t="s">
        <v>13</v>
      </c>
      <c r="E191">
        <v>60</v>
      </c>
      <c r="F191" s="2" t="s">
        <v>11</v>
      </c>
      <c r="G191">
        <v>3</v>
      </c>
      <c r="H191">
        <v>30</v>
      </c>
      <c r="I191">
        <v>90</v>
      </c>
    </row>
    <row r="192" spans="1:9" x14ac:dyDescent="0.2">
      <c r="A192">
        <v>191</v>
      </c>
      <c r="B192" s="1">
        <v>45217</v>
      </c>
      <c r="C192" s="2" t="s">
        <v>204</v>
      </c>
      <c r="D192" s="2" t="s">
        <v>10</v>
      </c>
      <c r="E192">
        <v>64</v>
      </c>
      <c r="F192" s="2" t="s">
        <v>11</v>
      </c>
      <c r="G192">
        <v>1</v>
      </c>
      <c r="H192">
        <v>25</v>
      </c>
      <c r="I192">
        <v>25</v>
      </c>
    </row>
    <row r="193" spans="1:9" x14ac:dyDescent="0.2">
      <c r="A193">
        <v>192</v>
      </c>
      <c r="B193" s="1">
        <v>44967</v>
      </c>
      <c r="C193" s="2" t="s">
        <v>205</v>
      </c>
      <c r="D193" s="2" t="s">
        <v>10</v>
      </c>
      <c r="E193">
        <v>62</v>
      </c>
      <c r="F193" s="2" t="s">
        <v>11</v>
      </c>
      <c r="G193">
        <v>2</v>
      </c>
      <c r="H193">
        <v>50</v>
      </c>
      <c r="I193">
        <v>100</v>
      </c>
    </row>
    <row r="194" spans="1:9" x14ac:dyDescent="0.2">
      <c r="A194">
        <v>193</v>
      </c>
      <c r="B194" s="1">
        <v>44970</v>
      </c>
      <c r="C194" s="2" t="s">
        <v>206</v>
      </c>
      <c r="D194" s="2" t="s">
        <v>10</v>
      </c>
      <c r="E194">
        <v>35</v>
      </c>
      <c r="F194" s="2" t="s">
        <v>11</v>
      </c>
      <c r="G194">
        <v>3</v>
      </c>
      <c r="H194">
        <v>500</v>
      </c>
      <c r="I194">
        <v>1500</v>
      </c>
    </row>
    <row r="195" spans="1:9" x14ac:dyDescent="0.2">
      <c r="A195">
        <v>194</v>
      </c>
      <c r="B195" s="1">
        <v>45175</v>
      </c>
      <c r="C195" s="2" t="s">
        <v>207</v>
      </c>
      <c r="D195" s="2" t="s">
        <v>10</v>
      </c>
      <c r="E195">
        <v>55</v>
      </c>
      <c r="F195" s="2" t="s">
        <v>14</v>
      </c>
      <c r="G195">
        <v>4</v>
      </c>
      <c r="H195">
        <v>50</v>
      </c>
      <c r="I195">
        <v>200</v>
      </c>
    </row>
    <row r="196" spans="1:9" x14ac:dyDescent="0.2">
      <c r="A196">
        <v>195</v>
      </c>
      <c r="B196" s="1">
        <v>44962</v>
      </c>
      <c r="C196" s="2" t="s">
        <v>208</v>
      </c>
      <c r="D196" s="2" t="s">
        <v>10</v>
      </c>
      <c r="E196">
        <v>52</v>
      </c>
      <c r="F196" s="2" t="s">
        <v>14</v>
      </c>
      <c r="G196">
        <v>1</v>
      </c>
      <c r="H196">
        <v>30</v>
      </c>
      <c r="I196">
        <v>30</v>
      </c>
    </row>
    <row r="197" spans="1:9" x14ac:dyDescent="0.2">
      <c r="A197">
        <v>196</v>
      </c>
      <c r="B197" s="1">
        <v>45199</v>
      </c>
      <c r="C197" s="2" t="s">
        <v>209</v>
      </c>
      <c r="D197" s="2" t="s">
        <v>13</v>
      </c>
      <c r="E197">
        <v>32</v>
      </c>
      <c r="F197" s="2" t="s">
        <v>14</v>
      </c>
      <c r="G197">
        <v>3</v>
      </c>
      <c r="H197">
        <v>300</v>
      </c>
      <c r="I197">
        <v>900</v>
      </c>
    </row>
    <row r="198" spans="1:9" x14ac:dyDescent="0.2">
      <c r="A198">
        <v>197</v>
      </c>
      <c r="B198" s="1">
        <v>44991</v>
      </c>
      <c r="C198" s="2" t="s">
        <v>210</v>
      </c>
      <c r="D198" s="2" t="s">
        <v>13</v>
      </c>
      <c r="E198">
        <v>42</v>
      </c>
      <c r="F198" s="2" t="s">
        <v>14</v>
      </c>
      <c r="G198">
        <v>4</v>
      </c>
      <c r="H198">
        <v>50</v>
      </c>
      <c r="I198">
        <v>200</v>
      </c>
    </row>
    <row r="199" spans="1:9" x14ac:dyDescent="0.2">
      <c r="A199">
        <v>198</v>
      </c>
      <c r="B199" s="1">
        <v>44992</v>
      </c>
      <c r="C199" s="2" t="s">
        <v>211</v>
      </c>
      <c r="D199" s="2" t="s">
        <v>13</v>
      </c>
      <c r="E199">
        <v>54</v>
      </c>
      <c r="F199" s="2" t="s">
        <v>11</v>
      </c>
      <c r="G199">
        <v>3</v>
      </c>
      <c r="H199">
        <v>300</v>
      </c>
      <c r="I199">
        <v>900</v>
      </c>
    </row>
    <row r="200" spans="1:9" x14ac:dyDescent="0.2">
      <c r="A200">
        <v>199</v>
      </c>
      <c r="B200" s="1">
        <v>45264</v>
      </c>
      <c r="C200" s="2" t="s">
        <v>212</v>
      </c>
      <c r="D200" s="2" t="s">
        <v>10</v>
      </c>
      <c r="E200">
        <v>45</v>
      </c>
      <c r="F200" s="2" t="s">
        <v>11</v>
      </c>
      <c r="G200">
        <v>3</v>
      </c>
      <c r="H200">
        <v>500</v>
      </c>
      <c r="I200">
        <v>1500</v>
      </c>
    </row>
    <row r="201" spans="1:9" x14ac:dyDescent="0.2">
      <c r="A201">
        <v>200</v>
      </c>
      <c r="B201" s="1">
        <v>45170</v>
      </c>
      <c r="C201" s="2" t="s">
        <v>213</v>
      </c>
      <c r="D201" s="2" t="s">
        <v>10</v>
      </c>
      <c r="E201">
        <v>27</v>
      </c>
      <c r="F201" s="2" t="s">
        <v>11</v>
      </c>
      <c r="G201">
        <v>3</v>
      </c>
      <c r="H201">
        <v>50</v>
      </c>
      <c r="I201">
        <v>150</v>
      </c>
    </row>
    <row r="202" spans="1:9" x14ac:dyDescent="0.2">
      <c r="A202">
        <v>201</v>
      </c>
      <c r="B202" s="1">
        <v>45208</v>
      </c>
      <c r="C202" s="2" t="s">
        <v>214</v>
      </c>
      <c r="D202" s="2" t="s">
        <v>10</v>
      </c>
      <c r="E202">
        <v>56</v>
      </c>
      <c r="F202" s="2" t="s">
        <v>16</v>
      </c>
      <c r="G202">
        <v>1</v>
      </c>
      <c r="H202">
        <v>25</v>
      </c>
      <c r="I202">
        <v>25</v>
      </c>
    </row>
    <row r="203" spans="1:9" x14ac:dyDescent="0.2">
      <c r="A203">
        <v>202</v>
      </c>
      <c r="B203" s="1">
        <v>45011</v>
      </c>
      <c r="C203" s="2" t="s">
        <v>215</v>
      </c>
      <c r="D203" s="2" t="s">
        <v>13</v>
      </c>
      <c r="E203">
        <v>34</v>
      </c>
      <c r="F203" s="2" t="s">
        <v>14</v>
      </c>
      <c r="G203">
        <v>4</v>
      </c>
      <c r="H203">
        <v>300</v>
      </c>
      <c r="I203">
        <v>1200</v>
      </c>
    </row>
    <row r="204" spans="1:9" x14ac:dyDescent="0.2">
      <c r="A204">
        <v>203</v>
      </c>
      <c r="B204" s="1">
        <v>45062</v>
      </c>
      <c r="C204" s="2" t="s">
        <v>216</v>
      </c>
      <c r="D204" s="2" t="s">
        <v>10</v>
      </c>
      <c r="E204">
        <v>56</v>
      </c>
      <c r="F204" s="2" t="s">
        <v>14</v>
      </c>
      <c r="G204">
        <v>2</v>
      </c>
      <c r="H204">
        <v>500</v>
      </c>
      <c r="I204">
        <v>1000</v>
      </c>
    </row>
    <row r="205" spans="1:9" x14ac:dyDescent="0.2">
      <c r="A205">
        <v>204</v>
      </c>
      <c r="B205" s="1">
        <v>45197</v>
      </c>
      <c r="C205" s="2" t="s">
        <v>217</v>
      </c>
      <c r="D205" s="2" t="s">
        <v>10</v>
      </c>
      <c r="E205">
        <v>39</v>
      </c>
      <c r="F205" s="2" t="s">
        <v>11</v>
      </c>
      <c r="G205">
        <v>1</v>
      </c>
      <c r="H205">
        <v>25</v>
      </c>
      <c r="I205">
        <v>25</v>
      </c>
    </row>
    <row r="206" spans="1:9" x14ac:dyDescent="0.2">
      <c r="A206">
        <v>205</v>
      </c>
      <c r="B206" s="1">
        <v>45237</v>
      </c>
      <c r="C206" s="2" t="s">
        <v>218</v>
      </c>
      <c r="D206" s="2" t="s">
        <v>13</v>
      </c>
      <c r="E206">
        <v>43</v>
      </c>
      <c r="F206" s="2" t="s">
        <v>14</v>
      </c>
      <c r="G206">
        <v>1</v>
      </c>
      <c r="H206">
        <v>25</v>
      </c>
      <c r="I206">
        <v>25</v>
      </c>
    </row>
    <row r="207" spans="1:9" x14ac:dyDescent="0.2">
      <c r="A207">
        <v>206</v>
      </c>
      <c r="B207" s="1">
        <v>45143</v>
      </c>
      <c r="C207" s="2" t="s">
        <v>219</v>
      </c>
      <c r="D207" s="2" t="s">
        <v>10</v>
      </c>
      <c r="E207">
        <v>61</v>
      </c>
      <c r="F207" s="2" t="s">
        <v>14</v>
      </c>
      <c r="G207">
        <v>1</v>
      </c>
      <c r="H207">
        <v>25</v>
      </c>
      <c r="I207">
        <v>25</v>
      </c>
    </row>
    <row r="208" spans="1:9" x14ac:dyDescent="0.2">
      <c r="A208">
        <v>207</v>
      </c>
      <c r="B208" s="1">
        <v>45035</v>
      </c>
      <c r="C208" s="2" t="s">
        <v>220</v>
      </c>
      <c r="D208" s="2" t="s">
        <v>13</v>
      </c>
      <c r="E208">
        <v>42</v>
      </c>
      <c r="F208" s="2" t="s">
        <v>11</v>
      </c>
      <c r="G208">
        <v>2</v>
      </c>
      <c r="H208">
        <v>25</v>
      </c>
      <c r="I208">
        <v>50</v>
      </c>
    </row>
    <row r="209" spans="1:9" x14ac:dyDescent="0.2">
      <c r="A209">
        <v>208</v>
      </c>
      <c r="B209" s="1">
        <v>45203</v>
      </c>
      <c r="C209" s="2" t="s">
        <v>221</v>
      </c>
      <c r="D209" s="2" t="s">
        <v>13</v>
      </c>
      <c r="E209">
        <v>34</v>
      </c>
      <c r="F209" s="2" t="s">
        <v>16</v>
      </c>
      <c r="G209">
        <v>4</v>
      </c>
      <c r="H209">
        <v>50</v>
      </c>
      <c r="I209">
        <v>200</v>
      </c>
    </row>
    <row r="210" spans="1:9" x14ac:dyDescent="0.2">
      <c r="A210">
        <v>209</v>
      </c>
      <c r="B210" s="1">
        <v>45280</v>
      </c>
      <c r="C210" s="2" t="s">
        <v>222</v>
      </c>
      <c r="D210" s="2" t="s">
        <v>13</v>
      </c>
      <c r="E210">
        <v>30</v>
      </c>
      <c r="F210" s="2" t="s">
        <v>16</v>
      </c>
      <c r="G210">
        <v>4</v>
      </c>
      <c r="H210">
        <v>50</v>
      </c>
      <c r="I210">
        <v>200</v>
      </c>
    </row>
    <row r="211" spans="1:9" x14ac:dyDescent="0.2">
      <c r="A211">
        <v>210</v>
      </c>
      <c r="B211" s="1">
        <v>45029</v>
      </c>
      <c r="C211" s="2" t="s">
        <v>223</v>
      </c>
      <c r="D211" s="2" t="s">
        <v>10</v>
      </c>
      <c r="E211">
        <v>37</v>
      </c>
      <c r="F211" s="2" t="s">
        <v>16</v>
      </c>
      <c r="G211">
        <v>4</v>
      </c>
      <c r="H211">
        <v>50</v>
      </c>
      <c r="I211">
        <v>200</v>
      </c>
    </row>
    <row r="212" spans="1:9" x14ac:dyDescent="0.2">
      <c r="A212">
        <v>211</v>
      </c>
      <c r="B212" s="1">
        <v>45292</v>
      </c>
      <c r="C212" s="2" t="s">
        <v>224</v>
      </c>
      <c r="D212" s="2" t="s">
        <v>10</v>
      </c>
      <c r="E212">
        <v>42</v>
      </c>
      <c r="F212" s="2" t="s">
        <v>11</v>
      </c>
      <c r="G212">
        <v>3</v>
      </c>
      <c r="H212">
        <v>500</v>
      </c>
      <c r="I212">
        <v>1500</v>
      </c>
    </row>
    <row r="213" spans="1:9" x14ac:dyDescent="0.2">
      <c r="A213">
        <v>212</v>
      </c>
      <c r="B213" s="1">
        <v>45086</v>
      </c>
      <c r="C213" s="2" t="s">
        <v>225</v>
      </c>
      <c r="D213" s="2" t="s">
        <v>10</v>
      </c>
      <c r="E213">
        <v>21</v>
      </c>
      <c r="F213" s="2" t="s">
        <v>14</v>
      </c>
      <c r="G213">
        <v>3</v>
      </c>
      <c r="H213">
        <v>500</v>
      </c>
      <c r="I213">
        <v>1500</v>
      </c>
    </row>
    <row r="214" spans="1:9" x14ac:dyDescent="0.2">
      <c r="A214">
        <v>213</v>
      </c>
      <c r="B214" s="1">
        <v>45131</v>
      </c>
      <c r="C214" s="2" t="s">
        <v>226</v>
      </c>
      <c r="D214" s="2" t="s">
        <v>10</v>
      </c>
      <c r="E214">
        <v>27</v>
      </c>
      <c r="F214" s="2" t="s">
        <v>11</v>
      </c>
      <c r="G214">
        <v>3</v>
      </c>
      <c r="H214">
        <v>500</v>
      </c>
      <c r="I214">
        <v>1500</v>
      </c>
    </row>
    <row r="215" spans="1:9" x14ac:dyDescent="0.2">
      <c r="A215">
        <v>214</v>
      </c>
      <c r="B215" s="1">
        <v>45270</v>
      </c>
      <c r="C215" s="2" t="s">
        <v>227</v>
      </c>
      <c r="D215" s="2" t="s">
        <v>10</v>
      </c>
      <c r="E215">
        <v>20</v>
      </c>
      <c r="F215" s="2" t="s">
        <v>11</v>
      </c>
      <c r="G215">
        <v>2</v>
      </c>
      <c r="H215">
        <v>30</v>
      </c>
      <c r="I215">
        <v>60</v>
      </c>
    </row>
    <row r="216" spans="1:9" x14ac:dyDescent="0.2">
      <c r="A216">
        <v>215</v>
      </c>
      <c r="B216" s="1">
        <v>45259</v>
      </c>
      <c r="C216" s="2" t="s">
        <v>228</v>
      </c>
      <c r="D216" s="2" t="s">
        <v>10</v>
      </c>
      <c r="E216">
        <v>58</v>
      </c>
      <c r="F216" s="2" t="s">
        <v>14</v>
      </c>
      <c r="G216">
        <v>3</v>
      </c>
      <c r="H216">
        <v>500</v>
      </c>
      <c r="I216">
        <v>1500</v>
      </c>
    </row>
    <row r="217" spans="1:9" x14ac:dyDescent="0.2">
      <c r="A217">
        <v>216</v>
      </c>
      <c r="B217" s="1">
        <v>45118</v>
      </c>
      <c r="C217" s="2" t="s">
        <v>229</v>
      </c>
      <c r="D217" s="2" t="s">
        <v>10</v>
      </c>
      <c r="E217">
        <v>62</v>
      </c>
      <c r="F217" s="2" t="s">
        <v>16</v>
      </c>
      <c r="G217">
        <v>2</v>
      </c>
      <c r="H217">
        <v>50</v>
      </c>
      <c r="I217">
        <v>100</v>
      </c>
    </row>
    <row r="218" spans="1:9" x14ac:dyDescent="0.2">
      <c r="A218">
        <v>217</v>
      </c>
      <c r="B218" s="1">
        <v>45151</v>
      </c>
      <c r="C218" s="2" t="s">
        <v>230</v>
      </c>
      <c r="D218" s="2" t="s">
        <v>13</v>
      </c>
      <c r="E218">
        <v>35</v>
      </c>
      <c r="F218" s="2" t="s">
        <v>16</v>
      </c>
      <c r="G218">
        <v>4</v>
      </c>
      <c r="H218">
        <v>50</v>
      </c>
      <c r="I218">
        <v>200</v>
      </c>
    </row>
    <row r="219" spans="1:9" x14ac:dyDescent="0.2">
      <c r="A219">
        <v>218</v>
      </c>
      <c r="B219" s="1">
        <v>45191</v>
      </c>
      <c r="C219" s="2" t="s">
        <v>231</v>
      </c>
      <c r="D219" s="2" t="s">
        <v>10</v>
      </c>
      <c r="E219">
        <v>64</v>
      </c>
      <c r="F219" s="2" t="s">
        <v>11</v>
      </c>
      <c r="G219">
        <v>3</v>
      </c>
      <c r="H219">
        <v>30</v>
      </c>
      <c r="I219">
        <v>90</v>
      </c>
    </row>
    <row r="220" spans="1:9" x14ac:dyDescent="0.2">
      <c r="A220">
        <v>219</v>
      </c>
      <c r="B220" s="1">
        <v>45158</v>
      </c>
      <c r="C220" s="2" t="s">
        <v>232</v>
      </c>
      <c r="D220" s="2" t="s">
        <v>13</v>
      </c>
      <c r="E220">
        <v>53</v>
      </c>
      <c r="F220" s="2" t="s">
        <v>16</v>
      </c>
      <c r="G220">
        <v>3</v>
      </c>
      <c r="H220">
        <v>30</v>
      </c>
      <c r="I220">
        <v>90</v>
      </c>
    </row>
    <row r="221" spans="1:9" x14ac:dyDescent="0.2">
      <c r="A221">
        <v>220</v>
      </c>
      <c r="B221" s="1">
        <v>44988</v>
      </c>
      <c r="C221" s="2" t="s">
        <v>233</v>
      </c>
      <c r="D221" s="2" t="s">
        <v>10</v>
      </c>
      <c r="E221">
        <v>64</v>
      </c>
      <c r="F221" s="2" t="s">
        <v>11</v>
      </c>
      <c r="G221">
        <v>1</v>
      </c>
      <c r="H221">
        <v>500</v>
      </c>
      <c r="I221">
        <v>500</v>
      </c>
    </row>
    <row r="222" spans="1:9" x14ac:dyDescent="0.2">
      <c r="A222">
        <v>221</v>
      </c>
      <c r="B222" s="1">
        <v>45053</v>
      </c>
      <c r="C222" s="2" t="s">
        <v>234</v>
      </c>
      <c r="D222" s="2" t="s">
        <v>10</v>
      </c>
      <c r="E222">
        <v>39</v>
      </c>
      <c r="F222" s="2" t="s">
        <v>11</v>
      </c>
      <c r="G222">
        <v>2</v>
      </c>
      <c r="H222">
        <v>300</v>
      </c>
      <c r="I222">
        <v>600</v>
      </c>
    </row>
    <row r="223" spans="1:9" x14ac:dyDescent="0.2">
      <c r="A223">
        <v>222</v>
      </c>
      <c r="B223" s="1">
        <v>45042</v>
      </c>
      <c r="C223" s="2" t="s">
        <v>235</v>
      </c>
      <c r="D223" s="2" t="s">
        <v>10</v>
      </c>
      <c r="E223">
        <v>51</v>
      </c>
      <c r="F223" s="2" t="s">
        <v>14</v>
      </c>
      <c r="G223">
        <v>4</v>
      </c>
      <c r="H223">
        <v>30</v>
      </c>
      <c r="I223">
        <v>120</v>
      </c>
    </row>
    <row r="224" spans="1:9" x14ac:dyDescent="0.2">
      <c r="A224">
        <v>223</v>
      </c>
      <c r="B224" s="1">
        <v>44959</v>
      </c>
      <c r="C224" s="2" t="s">
        <v>236</v>
      </c>
      <c r="D224" s="2" t="s">
        <v>13</v>
      </c>
      <c r="E224">
        <v>64</v>
      </c>
      <c r="F224" s="2" t="s">
        <v>14</v>
      </c>
      <c r="G224">
        <v>1</v>
      </c>
      <c r="H224">
        <v>25</v>
      </c>
      <c r="I224">
        <v>25</v>
      </c>
    </row>
    <row r="225" spans="1:9" x14ac:dyDescent="0.2">
      <c r="A225">
        <v>224</v>
      </c>
      <c r="B225" s="1">
        <v>45100</v>
      </c>
      <c r="C225" s="2" t="s">
        <v>237</v>
      </c>
      <c r="D225" s="2" t="s">
        <v>13</v>
      </c>
      <c r="E225">
        <v>25</v>
      </c>
      <c r="F225" s="2" t="s">
        <v>14</v>
      </c>
      <c r="G225">
        <v>1</v>
      </c>
      <c r="H225">
        <v>50</v>
      </c>
      <c r="I225">
        <v>50</v>
      </c>
    </row>
    <row r="226" spans="1:9" x14ac:dyDescent="0.2">
      <c r="A226">
        <v>225</v>
      </c>
      <c r="B226" s="1">
        <v>44937</v>
      </c>
      <c r="C226" s="2" t="s">
        <v>238</v>
      </c>
      <c r="D226" s="2" t="s">
        <v>13</v>
      </c>
      <c r="E226">
        <v>57</v>
      </c>
      <c r="F226" s="2" t="s">
        <v>11</v>
      </c>
      <c r="G226">
        <v>4</v>
      </c>
      <c r="H226">
        <v>25</v>
      </c>
      <c r="I226">
        <v>100</v>
      </c>
    </row>
    <row r="227" spans="1:9" x14ac:dyDescent="0.2">
      <c r="A227">
        <v>226</v>
      </c>
      <c r="B227" s="1">
        <v>45228</v>
      </c>
      <c r="C227" s="2" t="s">
        <v>239</v>
      </c>
      <c r="D227" s="2" t="s">
        <v>13</v>
      </c>
      <c r="E227">
        <v>61</v>
      </c>
      <c r="F227" s="2" t="s">
        <v>14</v>
      </c>
      <c r="G227">
        <v>1</v>
      </c>
      <c r="H227">
        <v>50</v>
      </c>
      <c r="I227">
        <v>50</v>
      </c>
    </row>
    <row r="228" spans="1:9" x14ac:dyDescent="0.2">
      <c r="A228">
        <v>227</v>
      </c>
      <c r="B228" s="1">
        <v>45210</v>
      </c>
      <c r="C228" s="2" t="s">
        <v>240</v>
      </c>
      <c r="D228" s="2" t="s">
        <v>10</v>
      </c>
      <c r="E228">
        <v>36</v>
      </c>
      <c r="F228" s="2" t="s">
        <v>16</v>
      </c>
      <c r="G228">
        <v>2</v>
      </c>
      <c r="H228">
        <v>50</v>
      </c>
      <c r="I228">
        <v>100</v>
      </c>
    </row>
    <row r="229" spans="1:9" x14ac:dyDescent="0.2">
      <c r="A229">
        <v>228</v>
      </c>
      <c r="B229" s="1">
        <v>45044</v>
      </c>
      <c r="C229" s="2" t="s">
        <v>241</v>
      </c>
      <c r="D229" s="2" t="s">
        <v>13</v>
      </c>
      <c r="E229">
        <v>59</v>
      </c>
      <c r="F229" s="2" t="s">
        <v>16</v>
      </c>
      <c r="G229">
        <v>2</v>
      </c>
      <c r="H229">
        <v>30</v>
      </c>
      <c r="I229">
        <v>60</v>
      </c>
    </row>
    <row r="230" spans="1:9" x14ac:dyDescent="0.2">
      <c r="A230">
        <v>229</v>
      </c>
      <c r="B230" s="1">
        <v>45228</v>
      </c>
      <c r="C230" s="2" t="s">
        <v>242</v>
      </c>
      <c r="D230" s="2" t="s">
        <v>10</v>
      </c>
      <c r="E230">
        <v>58</v>
      </c>
      <c r="F230" s="2" t="s">
        <v>11</v>
      </c>
      <c r="G230">
        <v>3</v>
      </c>
      <c r="H230">
        <v>30</v>
      </c>
      <c r="I230">
        <v>90</v>
      </c>
    </row>
    <row r="231" spans="1:9" x14ac:dyDescent="0.2">
      <c r="A231">
        <v>230</v>
      </c>
      <c r="B231" s="1">
        <v>45039</v>
      </c>
      <c r="C231" s="2" t="s">
        <v>243</v>
      </c>
      <c r="D231" s="2" t="s">
        <v>10</v>
      </c>
      <c r="E231">
        <v>54</v>
      </c>
      <c r="F231" s="2" t="s">
        <v>11</v>
      </c>
      <c r="G231">
        <v>1</v>
      </c>
      <c r="H231">
        <v>25</v>
      </c>
      <c r="I231">
        <v>25</v>
      </c>
    </row>
    <row r="232" spans="1:9" x14ac:dyDescent="0.2">
      <c r="A232">
        <v>231</v>
      </c>
      <c r="B232" s="1">
        <v>44930</v>
      </c>
      <c r="C232" s="2" t="s">
        <v>244</v>
      </c>
      <c r="D232" s="2" t="s">
        <v>13</v>
      </c>
      <c r="E232">
        <v>23</v>
      </c>
      <c r="F232" s="2" t="s">
        <v>14</v>
      </c>
      <c r="G232">
        <v>3</v>
      </c>
      <c r="H232">
        <v>50</v>
      </c>
      <c r="I232">
        <v>150</v>
      </c>
    </row>
    <row r="233" spans="1:9" x14ac:dyDescent="0.2">
      <c r="A233">
        <v>232</v>
      </c>
      <c r="B233" s="1">
        <v>44963</v>
      </c>
      <c r="C233" s="2" t="s">
        <v>245</v>
      </c>
      <c r="D233" s="2" t="s">
        <v>13</v>
      </c>
      <c r="E233">
        <v>43</v>
      </c>
      <c r="F233" s="2" t="s">
        <v>11</v>
      </c>
      <c r="G233">
        <v>1</v>
      </c>
      <c r="H233">
        <v>25</v>
      </c>
      <c r="I233">
        <v>25</v>
      </c>
    </row>
    <row r="234" spans="1:9" x14ac:dyDescent="0.2">
      <c r="A234">
        <v>233</v>
      </c>
      <c r="B234" s="1">
        <v>45289</v>
      </c>
      <c r="C234" s="2" t="s">
        <v>246</v>
      </c>
      <c r="D234" s="2" t="s">
        <v>13</v>
      </c>
      <c r="E234">
        <v>51</v>
      </c>
      <c r="F234" s="2" t="s">
        <v>11</v>
      </c>
      <c r="G234">
        <v>2</v>
      </c>
      <c r="H234">
        <v>300</v>
      </c>
      <c r="I234">
        <v>600</v>
      </c>
    </row>
    <row r="235" spans="1:9" x14ac:dyDescent="0.2">
      <c r="A235">
        <v>234</v>
      </c>
      <c r="B235" s="1">
        <v>45250</v>
      </c>
      <c r="C235" s="2" t="s">
        <v>247</v>
      </c>
      <c r="D235" s="2" t="s">
        <v>13</v>
      </c>
      <c r="E235">
        <v>62</v>
      </c>
      <c r="F235" s="2" t="s">
        <v>16</v>
      </c>
      <c r="G235">
        <v>2</v>
      </c>
      <c r="H235">
        <v>25</v>
      </c>
      <c r="I235">
        <v>50</v>
      </c>
    </row>
    <row r="236" spans="1:9" x14ac:dyDescent="0.2">
      <c r="A236">
        <v>235</v>
      </c>
      <c r="B236" s="1">
        <v>44957</v>
      </c>
      <c r="C236" s="2" t="s">
        <v>248</v>
      </c>
      <c r="D236" s="2" t="s">
        <v>13</v>
      </c>
      <c r="E236">
        <v>23</v>
      </c>
      <c r="F236" s="2" t="s">
        <v>16</v>
      </c>
      <c r="G236">
        <v>2</v>
      </c>
      <c r="H236">
        <v>500</v>
      </c>
      <c r="I236">
        <v>1000</v>
      </c>
    </row>
    <row r="237" spans="1:9" x14ac:dyDescent="0.2">
      <c r="A237">
        <v>236</v>
      </c>
      <c r="B237" s="1">
        <v>45044</v>
      </c>
      <c r="C237" s="2" t="s">
        <v>249</v>
      </c>
      <c r="D237" s="2" t="s">
        <v>13</v>
      </c>
      <c r="E237">
        <v>54</v>
      </c>
      <c r="F237" s="2" t="s">
        <v>14</v>
      </c>
      <c r="G237">
        <v>1</v>
      </c>
      <c r="H237">
        <v>25</v>
      </c>
      <c r="I237">
        <v>25</v>
      </c>
    </row>
    <row r="238" spans="1:9" x14ac:dyDescent="0.2">
      <c r="A238">
        <v>237</v>
      </c>
      <c r="B238" s="1">
        <v>44961</v>
      </c>
      <c r="C238" s="2" t="s">
        <v>250</v>
      </c>
      <c r="D238" s="2" t="s">
        <v>13</v>
      </c>
      <c r="E238">
        <v>50</v>
      </c>
      <c r="F238" s="2" t="s">
        <v>11</v>
      </c>
      <c r="G238">
        <v>2</v>
      </c>
      <c r="H238">
        <v>500</v>
      </c>
      <c r="I238">
        <v>1000</v>
      </c>
    </row>
    <row r="239" spans="1:9" x14ac:dyDescent="0.2">
      <c r="A239">
        <v>238</v>
      </c>
      <c r="B239" s="1">
        <v>44943</v>
      </c>
      <c r="C239" s="2" t="s">
        <v>251</v>
      </c>
      <c r="D239" s="2" t="s">
        <v>13</v>
      </c>
      <c r="E239">
        <v>39</v>
      </c>
      <c r="F239" s="2" t="s">
        <v>11</v>
      </c>
      <c r="G239">
        <v>1</v>
      </c>
      <c r="H239">
        <v>500</v>
      </c>
      <c r="I239">
        <v>500</v>
      </c>
    </row>
    <row r="240" spans="1:9" x14ac:dyDescent="0.2">
      <c r="A240">
        <v>239</v>
      </c>
      <c r="B240" s="1">
        <v>45096</v>
      </c>
      <c r="C240" s="2" t="s">
        <v>252</v>
      </c>
      <c r="D240" s="2" t="s">
        <v>10</v>
      </c>
      <c r="E240">
        <v>38</v>
      </c>
      <c r="F240" s="2" t="s">
        <v>16</v>
      </c>
      <c r="G240">
        <v>3</v>
      </c>
      <c r="H240">
        <v>500</v>
      </c>
      <c r="I240">
        <v>1500</v>
      </c>
    </row>
    <row r="241" spans="1:9" x14ac:dyDescent="0.2">
      <c r="A241">
        <v>240</v>
      </c>
      <c r="B241" s="1">
        <v>44963</v>
      </c>
      <c r="C241" s="2" t="s">
        <v>253</v>
      </c>
      <c r="D241" s="2" t="s">
        <v>13</v>
      </c>
      <c r="E241">
        <v>23</v>
      </c>
      <c r="F241" s="2" t="s">
        <v>11</v>
      </c>
      <c r="G241">
        <v>1</v>
      </c>
      <c r="H241">
        <v>300</v>
      </c>
      <c r="I241">
        <v>300</v>
      </c>
    </row>
    <row r="242" spans="1:9" x14ac:dyDescent="0.2">
      <c r="A242">
        <v>241</v>
      </c>
      <c r="B242" s="1">
        <v>45190</v>
      </c>
      <c r="C242" s="2" t="s">
        <v>254</v>
      </c>
      <c r="D242" s="2" t="s">
        <v>13</v>
      </c>
      <c r="E242">
        <v>23</v>
      </c>
      <c r="F242" s="2" t="s">
        <v>16</v>
      </c>
      <c r="G242">
        <v>3</v>
      </c>
      <c r="H242">
        <v>25</v>
      </c>
      <c r="I242">
        <v>75</v>
      </c>
    </row>
    <row r="243" spans="1:9" x14ac:dyDescent="0.2">
      <c r="A243">
        <v>242</v>
      </c>
      <c r="B243" s="1">
        <v>45048</v>
      </c>
      <c r="C243" s="2" t="s">
        <v>255</v>
      </c>
      <c r="D243" s="2" t="s">
        <v>10</v>
      </c>
      <c r="E243">
        <v>21</v>
      </c>
      <c r="F243" s="2" t="s">
        <v>14</v>
      </c>
      <c r="G243">
        <v>1</v>
      </c>
      <c r="H243">
        <v>25</v>
      </c>
      <c r="I243">
        <v>25</v>
      </c>
    </row>
    <row r="244" spans="1:9" x14ac:dyDescent="0.2">
      <c r="A244">
        <v>243</v>
      </c>
      <c r="B244" s="1">
        <v>45069</v>
      </c>
      <c r="C244" s="2" t="s">
        <v>256</v>
      </c>
      <c r="D244" s="2" t="s">
        <v>13</v>
      </c>
      <c r="E244">
        <v>47</v>
      </c>
      <c r="F244" s="2" t="s">
        <v>16</v>
      </c>
      <c r="G244">
        <v>3</v>
      </c>
      <c r="H244">
        <v>300</v>
      </c>
      <c r="I244">
        <v>900</v>
      </c>
    </row>
    <row r="245" spans="1:9" x14ac:dyDescent="0.2">
      <c r="A245">
        <v>244</v>
      </c>
      <c r="B245" s="1">
        <v>45269</v>
      </c>
      <c r="C245" s="2" t="s">
        <v>257</v>
      </c>
      <c r="D245" s="2" t="s">
        <v>10</v>
      </c>
      <c r="E245">
        <v>28</v>
      </c>
      <c r="F245" s="2" t="s">
        <v>11</v>
      </c>
      <c r="G245">
        <v>2</v>
      </c>
      <c r="H245">
        <v>50</v>
      </c>
      <c r="I245">
        <v>100</v>
      </c>
    </row>
    <row r="246" spans="1:9" x14ac:dyDescent="0.2">
      <c r="A246">
        <v>245</v>
      </c>
      <c r="B246" s="1">
        <v>45175</v>
      </c>
      <c r="C246" s="2" t="s">
        <v>258</v>
      </c>
      <c r="D246" s="2" t="s">
        <v>10</v>
      </c>
      <c r="E246">
        <v>47</v>
      </c>
      <c r="F246" s="2" t="s">
        <v>14</v>
      </c>
      <c r="G246">
        <v>3</v>
      </c>
      <c r="H246">
        <v>30</v>
      </c>
      <c r="I246">
        <v>90</v>
      </c>
    </row>
    <row r="247" spans="1:9" x14ac:dyDescent="0.2">
      <c r="A247">
        <v>246</v>
      </c>
      <c r="B247" s="1">
        <v>45036</v>
      </c>
      <c r="C247" s="2" t="s">
        <v>259</v>
      </c>
      <c r="D247" s="2" t="s">
        <v>13</v>
      </c>
      <c r="E247">
        <v>48</v>
      </c>
      <c r="F247" s="2" t="s">
        <v>16</v>
      </c>
      <c r="G247">
        <v>2</v>
      </c>
      <c r="H247">
        <v>25</v>
      </c>
      <c r="I247">
        <v>50</v>
      </c>
    </row>
    <row r="248" spans="1:9" x14ac:dyDescent="0.2">
      <c r="A248">
        <v>247</v>
      </c>
      <c r="B248" s="1">
        <v>45203</v>
      </c>
      <c r="C248" s="2" t="s">
        <v>260</v>
      </c>
      <c r="D248" s="2" t="s">
        <v>10</v>
      </c>
      <c r="E248">
        <v>41</v>
      </c>
      <c r="F248" s="2" t="s">
        <v>16</v>
      </c>
      <c r="G248">
        <v>2</v>
      </c>
      <c r="H248">
        <v>30</v>
      </c>
      <c r="I248">
        <v>60</v>
      </c>
    </row>
    <row r="249" spans="1:9" x14ac:dyDescent="0.2">
      <c r="A249">
        <v>248</v>
      </c>
      <c r="B249" s="1">
        <v>44994</v>
      </c>
      <c r="C249" s="2" t="s">
        <v>261</v>
      </c>
      <c r="D249" s="2" t="s">
        <v>10</v>
      </c>
      <c r="E249">
        <v>26</v>
      </c>
      <c r="F249" s="2" t="s">
        <v>14</v>
      </c>
      <c r="G249">
        <v>3</v>
      </c>
      <c r="H249">
        <v>300</v>
      </c>
      <c r="I249">
        <v>900</v>
      </c>
    </row>
    <row r="250" spans="1:9" x14ac:dyDescent="0.2">
      <c r="A250">
        <v>249</v>
      </c>
      <c r="B250" s="1">
        <v>45219</v>
      </c>
      <c r="C250" s="2" t="s">
        <v>262</v>
      </c>
      <c r="D250" s="2" t="s">
        <v>10</v>
      </c>
      <c r="E250">
        <v>20</v>
      </c>
      <c r="F250" s="2" t="s">
        <v>14</v>
      </c>
      <c r="G250">
        <v>1</v>
      </c>
      <c r="H250">
        <v>50</v>
      </c>
      <c r="I250">
        <v>50</v>
      </c>
    </row>
    <row r="251" spans="1:9" x14ac:dyDescent="0.2">
      <c r="A251">
        <v>250</v>
      </c>
      <c r="B251" s="1">
        <v>45222</v>
      </c>
      <c r="C251" s="2" t="s">
        <v>263</v>
      </c>
      <c r="D251" s="2" t="s">
        <v>10</v>
      </c>
      <c r="E251">
        <v>48</v>
      </c>
      <c r="F251" s="2" t="s">
        <v>16</v>
      </c>
      <c r="G251">
        <v>1</v>
      </c>
      <c r="H251">
        <v>50</v>
      </c>
      <c r="I251">
        <v>50</v>
      </c>
    </row>
    <row r="252" spans="1:9" x14ac:dyDescent="0.2">
      <c r="A252">
        <v>251</v>
      </c>
      <c r="B252" s="1">
        <v>45169</v>
      </c>
      <c r="C252" s="2" t="s">
        <v>264</v>
      </c>
      <c r="D252" s="2" t="s">
        <v>13</v>
      </c>
      <c r="E252">
        <v>57</v>
      </c>
      <c r="F252" s="2" t="s">
        <v>11</v>
      </c>
      <c r="G252">
        <v>4</v>
      </c>
      <c r="H252">
        <v>50</v>
      </c>
      <c r="I252">
        <v>200</v>
      </c>
    </row>
    <row r="253" spans="1:9" x14ac:dyDescent="0.2">
      <c r="A253">
        <v>252</v>
      </c>
      <c r="B253" s="1">
        <v>45051</v>
      </c>
      <c r="C253" s="2" t="s">
        <v>265</v>
      </c>
      <c r="D253" s="2" t="s">
        <v>10</v>
      </c>
      <c r="E253">
        <v>54</v>
      </c>
      <c r="F253" s="2" t="s">
        <v>16</v>
      </c>
      <c r="G253">
        <v>1</v>
      </c>
      <c r="H253">
        <v>300</v>
      </c>
      <c r="I253">
        <v>300</v>
      </c>
    </row>
    <row r="254" spans="1:9" x14ac:dyDescent="0.2">
      <c r="A254">
        <v>253</v>
      </c>
      <c r="B254" s="1">
        <v>45169</v>
      </c>
      <c r="C254" s="2" t="s">
        <v>266</v>
      </c>
      <c r="D254" s="2" t="s">
        <v>13</v>
      </c>
      <c r="E254">
        <v>53</v>
      </c>
      <c r="F254" s="2" t="s">
        <v>14</v>
      </c>
      <c r="G254">
        <v>4</v>
      </c>
      <c r="H254">
        <v>500</v>
      </c>
      <c r="I254">
        <v>2000</v>
      </c>
    </row>
    <row r="255" spans="1:9" x14ac:dyDescent="0.2">
      <c r="A255">
        <v>254</v>
      </c>
      <c r="B255" s="1">
        <v>45135</v>
      </c>
      <c r="C255" s="2" t="s">
        <v>267</v>
      </c>
      <c r="D255" s="2" t="s">
        <v>10</v>
      </c>
      <c r="E255">
        <v>41</v>
      </c>
      <c r="F255" s="2" t="s">
        <v>16</v>
      </c>
      <c r="G255">
        <v>1</v>
      </c>
      <c r="H255">
        <v>500</v>
      </c>
      <c r="I255">
        <v>500</v>
      </c>
    </row>
    <row r="256" spans="1:9" x14ac:dyDescent="0.2">
      <c r="A256">
        <v>255</v>
      </c>
      <c r="B256" s="1">
        <v>45024</v>
      </c>
      <c r="C256" s="2" t="s">
        <v>268</v>
      </c>
      <c r="D256" s="2" t="s">
        <v>10</v>
      </c>
      <c r="E256">
        <v>48</v>
      </c>
      <c r="F256" s="2" t="s">
        <v>14</v>
      </c>
      <c r="G256">
        <v>1</v>
      </c>
      <c r="H256">
        <v>30</v>
      </c>
      <c r="I256">
        <v>30</v>
      </c>
    </row>
    <row r="257" spans="1:9" x14ac:dyDescent="0.2">
      <c r="A257">
        <v>256</v>
      </c>
      <c r="B257" s="1">
        <v>44975</v>
      </c>
      <c r="C257" s="2" t="s">
        <v>269</v>
      </c>
      <c r="D257" s="2" t="s">
        <v>10</v>
      </c>
      <c r="E257">
        <v>23</v>
      </c>
      <c r="F257" s="2" t="s">
        <v>14</v>
      </c>
      <c r="G257">
        <v>2</v>
      </c>
      <c r="H257">
        <v>500</v>
      </c>
      <c r="I257">
        <v>1000</v>
      </c>
    </row>
    <row r="258" spans="1:9" x14ac:dyDescent="0.2">
      <c r="A258">
        <v>257</v>
      </c>
      <c r="B258" s="1">
        <v>44976</v>
      </c>
      <c r="C258" s="2" t="s">
        <v>270</v>
      </c>
      <c r="D258" s="2" t="s">
        <v>10</v>
      </c>
      <c r="E258">
        <v>19</v>
      </c>
      <c r="F258" s="2" t="s">
        <v>11</v>
      </c>
      <c r="G258">
        <v>4</v>
      </c>
      <c r="H258">
        <v>500</v>
      </c>
      <c r="I258">
        <v>2000</v>
      </c>
    </row>
    <row r="259" spans="1:9" x14ac:dyDescent="0.2">
      <c r="A259">
        <v>258</v>
      </c>
      <c r="B259" s="1">
        <v>45264</v>
      </c>
      <c r="C259" s="2" t="s">
        <v>271</v>
      </c>
      <c r="D259" s="2" t="s">
        <v>13</v>
      </c>
      <c r="E259">
        <v>37</v>
      </c>
      <c r="F259" s="2" t="s">
        <v>14</v>
      </c>
      <c r="G259">
        <v>1</v>
      </c>
      <c r="H259">
        <v>50</v>
      </c>
      <c r="I259">
        <v>50</v>
      </c>
    </row>
    <row r="260" spans="1:9" x14ac:dyDescent="0.2">
      <c r="A260">
        <v>259</v>
      </c>
      <c r="B260" s="1">
        <v>45147</v>
      </c>
      <c r="C260" s="2" t="s">
        <v>272</v>
      </c>
      <c r="D260" s="2" t="s">
        <v>13</v>
      </c>
      <c r="E260">
        <v>45</v>
      </c>
      <c r="F260" s="2" t="s">
        <v>14</v>
      </c>
      <c r="G260">
        <v>4</v>
      </c>
      <c r="H260">
        <v>50</v>
      </c>
      <c r="I260">
        <v>200</v>
      </c>
    </row>
    <row r="261" spans="1:9" x14ac:dyDescent="0.2">
      <c r="A261">
        <v>260</v>
      </c>
      <c r="B261" s="1">
        <v>45108</v>
      </c>
      <c r="C261" s="2" t="s">
        <v>273</v>
      </c>
      <c r="D261" s="2" t="s">
        <v>10</v>
      </c>
      <c r="E261">
        <v>28</v>
      </c>
      <c r="F261" s="2" t="s">
        <v>11</v>
      </c>
      <c r="G261">
        <v>2</v>
      </c>
      <c r="H261">
        <v>30</v>
      </c>
      <c r="I261">
        <v>60</v>
      </c>
    </row>
    <row r="262" spans="1:9" x14ac:dyDescent="0.2">
      <c r="A262">
        <v>261</v>
      </c>
      <c r="B262" s="1">
        <v>45143</v>
      </c>
      <c r="C262" s="2" t="s">
        <v>274</v>
      </c>
      <c r="D262" s="2" t="s">
        <v>10</v>
      </c>
      <c r="E262">
        <v>21</v>
      </c>
      <c r="F262" s="2" t="s">
        <v>14</v>
      </c>
      <c r="G262">
        <v>2</v>
      </c>
      <c r="H262">
        <v>25</v>
      </c>
      <c r="I262">
        <v>50</v>
      </c>
    </row>
    <row r="263" spans="1:9" x14ac:dyDescent="0.2">
      <c r="A263">
        <v>262</v>
      </c>
      <c r="B263" s="1">
        <v>45137</v>
      </c>
      <c r="C263" s="2" t="s">
        <v>275</v>
      </c>
      <c r="D263" s="2" t="s">
        <v>13</v>
      </c>
      <c r="E263">
        <v>32</v>
      </c>
      <c r="F263" s="2" t="s">
        <v>11</v>
      </c>
      <c r="G263">
        <v>4</v>
      </c>
      <c r="H263">
        <v>30</v>
      </c>
      <c r="I263">
        <v>120</v>
      </c>
    </row>
    <row r="264" spans="1:9" x14ac:dyDescent="0.2">
      <c r="A264">
        <v>263</v>
      </c>
      <c r="B264" s="1">
        <v>45166</v>
      </c>
      <c r="C264" s="2" t="s">
        <v>276</v>
      </c>
      <c r="D264" s="2" t="s">
        <v>10</v>
      </c>
      <c r="E264">
        <v>23</v>
      </c>
      <c r="F264" s="2" t="s">
        <v>11</v>
      </c>
      <c r="G264">
        <v>2</v>
      </c>
      <c r="H264">
        <v>30</v>
      </c>
      <c r="I264">
        <v>60</v>
      </c>
    </row>
    <row r="265" spans="1:9" x14ac:dyDescent="0.2">
      <c r="A265">
        <v>264</v>
      </c>
      <c r="B265" s="1">
        <v>44954</v>
      </c>
      <c r="C265" s="2" t="s">
        <v>277</v>
      </c>
      <c r="D265" s="2" t="s">
        <v>10</v>
      </c>
      <c r="E265">
        <v>47</v>
      </c>
      <c r="F265" s="2" t="s">
        <v>14</v>
      </c>
      <c r="G265">
        <v>3</v>
      </c>
      <c r="H265">
        <v>300</v>
      </c>
      <c r="I265">
        <v>900</v>
      </c>
    </row>
    <row r="266" spans="1:9" x14ac:dyDescent="0.2">
      <c r="A266">
        <v>265</v>
      </c>
      <c r="B266" s="1">
        <v>45271</v>
      </c>
      <c r="C266" s="2" t="s">
        <v>278</v>
      </c>
      <c r="D266" s="2" t="s">
        <v>10</v>
      </c>
      <c r="E266">
        <v>55</v>
      </c>
      <c r="F266" s="2" t="s">
        <v>14</v>
      </c>
      <c r="G266">
        <v>3</v>
      </c>
      <c r="H266">
        <v>300</v>
      </c>
      <c r="I266">
        <v>900</v>
      </c>
    </row>
    <row r="267" spans="1:9" x14ac:dyDescent="0.2">
      <c r="A267">
        <v>266</v>
      </c>
      <c r="B267" s="1">
        <v>45261</v>
      </c>
      <c r="C267" s="2" t="s">
        <v>279</v>
      </c>
      <c r="D267" s="2" t="s">
        <v>13</v>
      </c>
      <c r="E267">
        <v>19</v>
      </c>
      <c r="F267" s="2" t="s">
        <v>16</v>
      </c>
      <c r="G267">
        <v>2</v>
      </c>
      <c r="H267">
        <v>30</v>
      </c>
      <c r="I267">
        <v>60</v>
      </c>
    </row>
    <row r="268" spans="1:9" x14ac:dyDescent="0.2">
      <c r="A268">
        <v>267</v>
      </c>
      <c r="B268" s="1">
        <v>45257</v>
      </c>
      <c r="C268" s="2" t="s">
        <v>280</v>
      </c>
      <c r="D268" s="2" t="s">
        <v>13</v>
      </c>
      <c r="E268">
        <v>32</v>
      </c>
      <c r="F268" s="2" t="s">
        <v>11</v>
      </c>
      <c r="G268">
        <v>3</v>
      </c>
      <c r="H268">
        <v>30</v>
      </c>
      <c r="I268">
        <v>90</v>
      </c>
    </row>
    <row r="269" spans="1:9" x14ac:dyDescent="0.2">
      <c r="A269">
        <v>268</v>
      </c>
      <c r="B269" s="1">
        <v>44977</v>
      </c>
      <c r="C269" s="2" t="s">
        <v>281</v>
      </c>
      <c r="D269" s="2" t="s">
        <v>13</v>
      </c>
      <c r="E269">
        <v>28</v>
      </c>
      <c r="F269" s="2" t="s">
        <v>16</v>
      </c>
      <c r="G269">
        <v>1</v>
      </c>
      <c r="H269">
        <v>30</v>
      </c>
      <c r="I269">
        <v>30</v>
      </c>
    </row>
    <row r="270" spans="1:9" x14ac:dyDescent="0.2">
      <c r="A270">
        <v>269</v>
      </c>
      <c r="B270" s="1">
        <v>44958</v>
      </c>
      <c r="C270" s="2" t="s">
        <v>282</v>
      </c>
      <c r="D270" s="2" t="s">
        <v>10</v>
      </c>
      <c r="E270">
        <v>25</v>
      </c>
      <c r="F270" s="2" t="s">
        <v>14</v>
      </c>
      <c r="G270">
        <v>4</v>
      </c>
      <c r="H270">
        <v>500</v>
      </c>
      <c r="I270">
        <v>2000</v>
      </c>
    </row>
    <row r="271" spans="1:9" x14ac:dyDescent="0.2">
      <c r="A271">
        <v>270</v>
      </c>
      <c r="B271" s="1">
        <v>45133</v>
      </c>
      <c r="C271" s="2" t="s">
        <v>283</v>
      </c>
      <c r="D271" s="2" t="s">
        <v>10</v>
      </c>
      <c r="E271">
        <v>43</v>
      </c>
      <c r="F271" s="2" t="s">
        <v>16</v>
      </c>
      <c r="G271">
        <v>1</v>
      </c>
      <c r="H271">
        <v>300</v>
      </c>
      <c r="I271">
        <v>300</v>
      </c>
    </row>
    <row r="272" spans="1:9" x14ac:dyDescent="0.2">
      <c r="A272">
        <v>271</v>
      </c>
      <c r="B272" s="1">
        <v>45100</v>
      </c>
      <c r="C272" s="2" t="s">
        <v>284</v>
      </c>
      <c r="D272" s="2" t="s">
        <v>13</v>
      </c>
      <c r="E272">
        <v>62</v>
      </c>
      <c r="F272" s="2" t="s">
        <v>11</v>
      </c>
      <c r="G272">
        <v>4</v>
      </c>
      <c r="H272">
        <v>30</v>
      </c>
      <c r="I272">
        <v>120</v>
      </c>
    </row>
    <row r="273" spans="1:9" x14ac:dyDescent="0.2">
      <c r="A273">
        <v>272</v>
      </c>
      <c r="B273" s="1">
        <v>44982</v>
      </c>
      <c r="C273" s="2" t="s">
        <v>285</v>
      </c>
      <c r="D273" s="2" t="s">
        <v>13</v>
      </c>
      <c r="E273">
        <v>61</v>
      </c>
      <c r="F273" s="2" t="s">
        <v>16</v>
      </c>
      <c r="G273">
        <v>2</v>
      </c>
      <c r="H273">
        <v>50</v>
      </c>
      <c r="I273">
        <v>100</v>
      </c>
    </row>
    <row r="274" spans="1:9" x14ac:dyDescent="0.2">
      <c r="A274">
        <v>273</v>
      </c>
      <c r="B274" s="1">
        <v>45054</v>
      </c>
      <c r="C274" s="2" t="s">
        <v>286</v>
      </c>
      <c r="D274" s="2" t="s">
        <v>13</v>
      </c>
      <c r="E274">
        <v>22</v>
      </c>
      <c r="F274" s="2" t="s">
        <v>11</v>
      </c>
      <c r="G274">
        <v>1</v>
      </c>
      <c r="H274">
        <v>50</v>
      </c>
      <c r="I274">
        <v>50</v>
      </c>
    </row>
    <row r="275" spans="1:9" x14ac:dyDescent="0.2">
      <c r="A275">
        <v>274</v>
      </c>
      <c r="B275" s="1">
        <v>45025</v>
      </c>
      <c r="C275" s="2" t="s">
        <v>287</v>
      </c>
      <c r="D275" s="2" t="s">
        <v>13</v>
      </c>
      <c r="E275">
        <v>23</v>
      </c>
      <c r="F275" s="2" t="s">
        <v>14</v>
      </c>
      <c r="G275">
        <v>2</v>
      </c>
      <c r="H275">
        <v>500</v>
      </c>
      <c r="I275">
        <v>1000</v>
      </c>
    </row>
    <row r="276" spans="1:9" x14ac:dyDescent="0.2">
      <c r="A276">
        <v>275</v>
      </c>
      <c r="B276" s="1">
        <v>45024</v>
      </c>
      <c r="C276" s="2" t="s">
        <v>288</v>
      </c>
      <c r="D276" s="2" t="s">
        <v>10</v>
      </c>
      <c r="E276">
        <v>43</v>
      </c>
      <c r="F276" s="2" t="s">
        <v>14</v>
      </c>
      <c r="G276">
        <v>2</v>
      </c>
      <c r="H276">
        <v>500</v>
      </c>
      <c r="I276">
        <v>1000</v>
      </c>
    </row>
    <row r="277" spans="1:9" x14ac:dyDescent="0.2">
      <c r="A277">
        <v>276</v>
      </c>
      <c r="B277" s="1">
        <v>45201</v>
      </c>
      <c r="C277" s="2" t="s">
        <v>289</v>
      </c>
      <c r="D277" s="2" t="s">
        <v>13</v>
      </c>
      <c r="E277">
        <v>21</v>
      </c>
      <c r="F277" s="2" t="s">
        <v>11</v>
      </c>
      <c r="G277">
        <v>4</v>
      </c>
      <c r="H277">
        <v>25</v>
      </c>
      <c r="I277">
        <v>100</v>
      </c>
    </row>
    <row r="278" spans="1:9" x14ac:dyDescent="0.2">
      <c r="A278">
        <v>277</v>
      </c>
      <c r="B278" s="1">
        <v>45156</v>
      </c>
      <c r="C278" s="2" t="s">
        <v>290</v>
      </c>
      <c r="D278" s="2" t="s">
        <v>10</v>
      </c>
      <c r="E278">
        <v>36</v>
      </c>
      <c r="F278" s="2" t="s">
        <v>14</v>
      </c>
      <c r="G278">
        <v>4</v>
      </c>
      <c r="H278">
        <v>25</v>
      </c>
      <c r="I278">
        <v>100</v>
      </c>
    </row>
    <row r="279" spans="1:9" x14ac:dyDescent="0.2">
      <c r="A279">
        <v>278</v>
      </c>
      <c r="B279" s="1">
        <v>44998</v>
      </c>
      <c r="C279" s="2" t="s">
        <v>291</v>
      </c>
      <c r="D279" s="2" t="s">
        <v>13</v>
      </c>
      <c r="E279">
        <v>37</v>
      </c>
      <c r="F279" s="2" t="s">
        <v>14</v>
      </c>
      <c r="G279">
        <v>4</v>
      </c>
      <c r="H279">
        <v>25</v>
      </c>
      <c r="I279">
        <v>100</v>
      </c>
    </row>
    <row r="280" spans="1:9" x14ac:dyDescent="0.2">
      <c r="A280">
        <v>279</v>
      </c>
      <c r="B280" s="1">
        <v>45143</v>
      </c>
      <c r="C280" s="2" t="s">
        <v>292</v>
      </c>
      <c r="D280" s="2" t="s">
        <v>10</v>
      </c>
      <c r="E280">
        <v>50</v>
      </c>
      <c r="F280" s="2" t="s">
        <v>14</v>
      </c>
      <c r="G280">
        <v>1</v>
      </c>
      <c r="H280">
        <v>500</v>
      </c>
      <c r="I280">
        <v>500</v>
      </c>
    </row>
    <row r="281" spans="1:9" x14ac:dyDescent="0.2">
      <c r="A281">
        <v>280</v>
      </c>
      <c r="B281" s="1">
        <v>45020</v>
      </c>
      <c r="C281" s="2" t="s">
        <v>293</v>
      </c>
      <c r="D281" s="2" t="s">
        <v>13</v>
      </c>
      <c r="E281">
        <v>37</v>
      </c>
      <c r="F281" s="2" t="s">
        <v>14</v>
      </c>
      <c r="G281">
        <v>3</v>
      </c>
      <c r="H281">
        <v>500</v>
      </c>
      <c r="I281">
        <v>1500</v>
      </c>
    </row>
    <row r="282" spans="1:9" x14ac:dyDescent="0.2">
      <c r="A282">
        <v>281</v>
      </c>
      <c r="B282" s="1">
        <v>45069</v>
      </c>
      <c r="C282" s="2" t="s">
        <v>294</v>
      </c>
      <c r="D282" s="2" t="s">
        <v>13</v>
      </c>
      <c r="E282">
        <v>29</v>
      </c>
      <c r="F282" s="2" t="s">
        <v>11</v>
      </c>
      <c r="G282">
        <v>4</v>
      </c>
      <c r="H282">
        <v>500</v>
      </c>
      <c r="I282">
        <v>2000</v>
      </c>
    </row>
    <row r="283" spans="1:9" x14ac:dyDescent="0.2">
      <c r="A283">
        <v>282</v>
      </c>
      <c r="B283" s="1">
        <v>45163</v>
      </c>
      <c r="C283" s="2" t="s">
        <v>295</v>
      </c>
      <c r="D283" s="2" t="s">
        <v>13</v>
      </c>
      <c r="E283">
        <v>64</v>
      </c>
      <c r="F283" s="2" t="s">
        <v>16</v>
      </c>
      <c r="G283">
        <v>4</v>
      </c>
      <c r="H283">
        <v>50</v>
      </c>
      <c r="I283">
        <v>200</v>
      </c>
    </row>
    <row r="284" spans="1:9" x14ac:dyDescent="0.2">
      <c r="A284">
        <v>283</v>
      </c>
      <c r="B284" s="1">
        <v>45054</v>
      </c>
      <c r="C284" s="2" t="s">
        <v>296</v>
      </c>
      <c r="D284" s="2" t="s">
        <v>13</v>
      </c>
      <c r="E284">
        <v>18</v>
      </c>
      <c r="F284" s="2" t="s">
        <v>16</v>
      </c>
      <c r="G284">
        <v>1</v>
      </c>
      <c r="H284">
        <v>500</v>
      </c>
      <c r="I284">
        <v>500</v>
      </c>
    </row>
    <row r="285" spans="1:9" x14ac:dyDescent="0.2">
      <c r="A285">
        <v>284</v>
      </c>
      <c r="B285" s="1">
        <v>44965</v>
      </c>
      <c r="C285" s="2" t="s">
        <v>297</v>
      </c>
      <c r="D285" s="2" t="s">
        <v>10</v>
      </c>
      <c r="E285">
        <v>43</v>
      </c>
      <c r="F285" s="2" t="s">
        <v>14</v>
      </c>
      <c r="G285">
        <v>4</v>
      </c>
      <c r="H285">
        <v>50</v>
      </c>
      <c r="I285">
        <v>200</v>
      </c>
    </row>
    <row r="286" spans="1:9" x14ac:dyDescent="0.2">
      <c r="A286">
        <v>285</v>
      </c>
      <c r="B286" s="1">
        <v>45153</v>
      </c>
      <c r="C286" s="2" t="s">
        <v>298</v>
      </c>
      <c r="D286" s="2" t="s">
        <v>13</v>
      </c>
      <c r="E286">
        <v>31</v>
      </c>
      <c r="F286" s="2" t="s">
        <v>16</v>
      </c>
      <c r="G286">
        <v>1</v>
      </c>
      <c r="H286">
        <v>25</v>
      </c>
      <c r="I286">
        <v>25</v>
      </c>
    </row>
    <row r="287" spans="1:9" x14ac:dyDescent="0.2">
      <c r="A287">
        <v>286</v>
      </c>
      <c r="B287" s="1">
        <v>45208</v>
      </c>
      <c r="C287" s="2" t="s">
        <v>299</v>
      </c>
      <c r="D287" s="2" t="s">
        <v>10</v>
      </c>
      <c r="E287">
        <v>55</v>
      </c>
      <c r="F287" s="2" t="s">
        <v>16</v>
      </c>
      <c r="G287">
        <v>2</v>
      </c>
      <c r="H287">
        <v>25</v>
      </c>
      <c r="I287">
        <v>50</v>
      </c>
    </row>
    <row r="288" spans="1:9" x14ac:dyDescent="0.2">
      <c r="A288">
        <v>287</v>
      </c>
      <c r="B288" s="1">
        <v>44977</v>
      </c>
      <c r="C288" s="2" t="s">
        <v>300</v>
      </c>
      <c r="D288" s="2" t="s">
        <v>10</v>
      </c>
      <c r="E288">
        <v>54</v>
      </c>
      <c r="F288" s="2" t="s">
        <v>14</v>
      </c>
      <c r="G288">
        <v>4</v>
      </c>
      <c r="H288">
        <v>25</v>
      </c>
      <c r="I288">
        <v>100</v>
      </c>
    </row>
    <row r="289" spans="1:9" x14ac:dyDescent="0.2">
      <c r="A289">
        <v>288</v>
      </c>
      <c r="B289" s="1">
        <v>44952</v>
      </c>
      <c r="C289" s="2" t="s">
        <v>301</v>
      </c>
      <c r="D289" s="2" t="s">
        <v>10</v>
      </c>
      <c r="E289">
        <v>28</v>
      </c>
      <c r="F289" s="2" t="s">
        <v>14</v>
      </c>
      <c r="G289">
        <v>4</v>
      </c>
      <c r="H289">
        <v>30</v>
      </c>
      <c r="I289">
        <v>120</v>
      </c>
    </row>
    <row r="290" spans="1:9" x14ac:dyDescent="0.2">
      <c r="A290">
        <v>289</v>
      </c>
      <c r="B290" s="1">
        <v>45260</v>
      </c>
      <c r="C290" s="2" t="s">
        <v>302</v>
      </c>
      <c r="D290" s="2" t="s">
        <v>10</v>
      </c>
      <c r="E290">
        <v>53</v>
      </c>
      <c r="F290" s="2" t="s">
        <v>16</v>
      </c>
      <c r="G290">
        <v>2</v>
      </c>
      <c r="H290">
        <v>30</v>
      </c>
      <c r="I290">
        <v>60</v>
      </c>
    </row>
    <row r="291" spans="1:9" x14ac:dyDescent="0.2">
      <c r="A291">
        <v>290</v>
      </c>
      <c r="B291" s="1">
        <v>45203</v>
      </c>
      <c r="C291" s="2" t="s">
        <v>303</v>
      </c>
      <c r="D291" s="2" t="s">
        <v>13</v>
      </c>
      <c r="E291">
        <v>30</v>
      </c>
      <c r="F291" s="2" t="s">
        <v>11</v>
      </c>
      <c r="G291">
        <v>2</v>
      </c>
      <c r="H291">
        <v>300</v>
      </c>
      <c r="I291">
        <v>600</v>
      </c>
    </row>
    <row r="292" spans="1:9" x14ac:dyDescent="0.2">
      <c r="A292">
        <v>291</v>
      </c>
      <c r="B292" s="1">
        <v>44934</v>
      </c>
      <c r="C292" s="2" t="s">
        <v>304</v>
      </c>
      <c r="D292" s="2" t="s">
        <v>10</v>
      </c>
      <c r="E292">
        <v>60</v>
      </c>
      <c r="F292" s="2" t="s">
        <v>14</v>
      </c>
      <c r="G292">
        <v>2</v>
      </c>
      <c r="H292">
        <v>300</v>
      </c>
      <c r="I292">
        <v>600</v>
      </c>
    </row>
    <row r="293" spans="1:9" x14ac:dyDescent="0.2">
      <c r="A293">
        <v>292</v>
      </c>
      <c r="B293" s="1">
        <v>44974</v>
      </c>
      <c r="C293" s="2" t="s">
        <v>305</v>
      </c>
      <c r="D293" s="2" t="s">
        <v>10</v>
      </c>
      <c r="E293">
        <v>20</v>
      </c>
      <c r="F293" s="2" t="s">
        <v>11</v>
      </c>
      <c r="G293">
        <v>4</v>
      </c>
      <c r="H293">
        <v>300</v>
      </c>
      <c r="I293">
        <v>1200</v>
      </c>
    </row>
    <row r="294" spans="1:9" x14ac:dyDescent="0.2">
      <c r="A294">
        <v>293</v>
      </c>
      <c r="B294" s="1">
        <v>45048</v>
      </c>
      <c r="C294" s="2" t="s">
        <v>306</v>
      </c>
      <c r="D294" s="2" t="s">
        <v>10</v>
      </c>
      <c r="E294">
        <v>50</v>
      </c>
      <c r="F294" s="2" t="s">
        <v>16</v>
      </c>
      <c r="G294">
        <v>3</v>
      </c>
      <c r="H294">
        <v>30</v>
      </c>
      <c r="I294">
        <v>90</v>
      </c>
    </row>
    <row r="295" spans="1:9" x14ac:dyDescent="0.2">
      <c r="A295">
        <v>294</v>
      </c>
      <c r="B295" s="1">
        <v>45012</v>
      </c>
      <c r="C295" s="2" t="s">
        <v>307</v>
      </c>
      <c r="D295" s="2" t="s">
        <v>13</v>
      </c>
      <c r="E295">
        <v>23</v>
      </c>
      <c r="F295" s="2" t="s">
        <v>14</v>
      </c>
      <c r="G295">
        <v>3</v>
      </c>
      <c r="H295">
        <v>30</v>
      </c>
      <c r="I295">
        <v>90</v>
      </c>
    </row>
    <row r="296" spans="1:9" x14ac:dyDescent="0.2">
      <c r="A296">
        <v>295</v>
      </c>
      <c r="B296" s="1">
        <v>45135</v>
      </c>
      <c r="C296" s="2" t="s">
        <v>308</v>
      </c>
      <c r="D296" s="2" t="s">
        <v>13</v>
      </c>
      <c r="E296">
        <v>27</v>
      </c>
      <c r="F296" s="2" t="s">
        <v>11</v>
      </c>
      <c r="G296">
        <v>3</v>
      </c>
      <c r="H296">
        <v>300</v>
      </c>
      <c r="I296">
        <v>900</v>
      </c>
    </row>
    <row r="297" spans="1:9" x14ac:dyDescent="0.2">
      <c r="A297">
        <v>296</v>
      </c>
      <c r="B297" s="1">
        <v>45175</v>
      </c>
      <c r="C297" s="2" t="s">
        <v>309</v>
      </c>
      <c r="D297" s="2" t="s">
        <v>13</v>
      </c>
      <c r="E297">
        <v>22</v>
      </c>
      <c r="F297" s="2" t="s">
        <v>14</v>
      </c>
      <c r="G297">
        <v>4</v>
      </c>
      <c r="H297">
        <v>300</v>
      </c>
      <c r="I297">
        <v>1200</v>
      </c>
    </row>
    <row r="298" spans="1:9" x14ac:dyDescent="0.2">
      <c r="A298">
        <v>297</v>
      </c>
      <c r="B298" s="1">
        <v>45173</v>
      </c>
      <c r="C298" s="2" t="s">
        <v>310</v>
      </c>
      <c r="D298" s="2" t="s">
        <v>13</v>
      </c>
      <c r="E298">
        <v>40</v>
      </c>
      <c r="F298" s="2" t="s">
        <v>16</v>
      </c>
      <c r="G298">
        <v>2</v>
      </c>
      <c r="H298">
        <v>500</v>
      </c>
      <c r="I298">
        <v>1000</v>
      </c>
    </row>
    <row r="299" spans="1:9" x14ac:dyDescent="0.2">
      <c r="A299">
        <v>298</v>
      </c>
      <c r="B299" s="1">
        <v>45036</v>
      </c>
      <c r="C299" s="2" t="s">
        <v>311</v>
      </c>
      <c r="D299" s="2" t="s">
        <v>10</v>
      </c>
      <c r="E299">
        <v>27</v>
      </c>
      <c r="F299" s="2" t="s">
        <v>11</v>
      </c>
      <c r="G299">
        <v>4</v>
      </c>
      <c r="H299">
        <v>300</v>
      </c>
      <c r="I299">
        <v>1200</v>
      </c>
    </row>
    <row r="300" spans="1:9" x14ac:dyDescent="0.2">
      <c r="A300">
        <v>299</v>
      </c>
      <c r="B300" s="1">
        <v>45132</v>
      </c>
      <c r="C300" s="2" t="s">
        <v>312</v>
      </c>
      <c r="D300" s="2" t="s">
        <v>10</v>
      </c>
      <c r="E300">
        <v>61</v>
      </c>
      <c r="F300" s="2" t="s">
        <v>16</v>
      </c>
      <c r="G300">
        <v>2</v>
      </c>
      <c r="H300">
        <v>500</v>
      </c>
      <c r="I300">
        <v>1000</v>
      </c>
    </row>
    <row r="301" spans="1:9" x14ac:dyDescent="0.2">
      <c r="A301">
        <v>300</v>
      </c>
      <c r="B301" s="1">
        <v>44957</v>
      </c>
      <c r="C301" s="2" t="s">
        <v>313</v>
      </c>
      <c r="D301" s="2" t="s">
        <v>13</v>
      </c>
      <c r="E301">
        <v>19</v>
      </c>
      <c r="F301" s="2" t="s">
        <v>16</v>
      </c>
      <c r="G301">
        <v>4</v>
      </c>
      <c r="H301">
        <v>50</v>
      </c>
      <c r="I301">
        <v>200</v>
      </c>
    </row>
    <row r="302" spans="1:9" x14ac:dyDescent="0.2">
      <c r="A302">
        <v>301</v>
      </c>
      <c r="B302" s="1">
        <v>45011</v>
      </c>
      <c r="C302" s="2" t="s">
        <v>314</v>
      </c>
      <c r="D302" s="2" t="s">
        <v>10</v>
      </c>
      <c r="E302">
        <v>30</v>
      </c>
      <c r="F302" s="2" t="s">
        <v>14</v>
      </c>
      <c r="G302">
        <v>4</v>
      </c>
      <c r="H302">
        <v>30</v>
      </c>
      <c r="I302">
        <v>120</v>
      </c>
    </row>
    <row r="303" spans="1:9" x14ac:dyDescent="0.2">
      <c r="A303">
        <v>302</v>
      </c>
      <c r="B303" s="1">
        <v>45121</v>
      </c>
      <c r="C303" s="2" t="s">
        <v>315</v>
      </c>
      <c r="D303" s="2" t="s">
        <v>10</v>
      </c>
      <c r="E303">
        <v>57</v>
      </c>
      <c r="F303" s="2" t="s">
        <v>11</v>
      </c>
      <c r="G303">
        <v>2</v>
      </c>
      <c r="H303">
        <v>300</v>
      </c>
      <c r="I303">
        <v>600</v>
      </c>
    </row>
    <row r="304" spans="1:9" x14ac:dyDescent="0.2">
      <c r="A304">
        <v>303</v>
      </c>
      <c r="B304" s="1">
        <v>44928</v>
      </c>
      <c r="C304" s="2" t="s">
        <v>316</v>
      </c>
      <c r="D304" s="2" t="s">
        <v>10</v>
      </c>
      <c r="E304">
        <v>19</v>
      </c>
      <c r="F304" s="2" t="s">
        <v>16</v>
      </c>
      <c r="G304">
        <v>3</v>
      </c>
      <c r="H304">
        <v>30</v>
      </c>
      <c r="I304">
        <v>90</v>
      </c>
    </row>
    <row r="305" spans="1:9" x14ac:dyDescent="0.2">
      <c r="A305">
        <v>304</v>
      </c>
      <c r="B305" s="1">
        <v>45126</v>
      </c>
      <c r="C305" s="2" t="s">
        <v>317</v>
      </c>
      <c r="D305" s="2" t="s">
        <v>13</v>
      </c>
      <c r="E305">
        <v>37</v>
      </c>
      <c r="F305" s="2" t="s">
        <v>16</v>
      </c>
      <c r="G305">
        <v>2</v>
      </c>
      <c r="H305">
        <v>30</v>
      </c>
      <c r="I305">
        <v>60</v>
      </c>
    </row>
    <row r="306" spans="1:9" x14ac:dyDescent="0.2">
      <c r="A306">
        <v>305</v>
      </c>
      <c r="B306" s="1">
        <v>45062</v>
      </c>
      <c r="C306" s="2" t="s">
        <v>318</v>
      </c>
      <c r="D306" s="2" t="s">
        <v>13</v>
      </c>
      <c r="E306">
        <v>18</v>
      </c>
      <c r="F306" s="2" t="s">
        <v>11</v>
      </c>
      <c r="G306">
        <v>1</v>
      </c>
      <c r="H306">
        <v>30</v>
      </c>
      <c r="I306">
        <v>30</v>
      </c>
    </row>
    <row r="307" spans="1:9" x14ac:dyDescent="0.2">
      <c r="A307">
        <v>306</v>
      </c>
      <c r="B307" s="1">
        <v>45159</v>
      </c>
      <c r="C307" s="2" t="s">
        <v>319</v>
      </c>
      <c r="D307" s="2" t="s">
        <v>10</v>
      </c>
      <c r="E307">
        <v>54</v>
      </c>
      <c r="F307" s="2" t="s">
        <v>16</v>
      </c>
      <c r="G307">
        <v>1</v>
      </c>
      <c r="H307">
        <v>50</v>
      </c>
      <c r="I307">
        <v>50</v>
      </c>
    </row>
    <row r="308" spans="1:9" x14ac:dyDescent="0.2">
      <c r="A308">
        <v>307</v>
      </c>
      <c r="B308" s="1">
        <v>45073</v>
      </c>
      <c r="C308" s="2" t="s">
        <v>320</v>
      </c>
      <c r="D308" s="2" t="s">
        <v>13</v>
      </c>
      <c r="E308">
        <v>26</v>
      </c>
      <c r="F308" s="2" t="s">
        <v>16</v>
      </c>
      <c r="G308">
        <v>2</v>
      </c>
      <c r="H308">
        <v>25</v>
      </c>
      <c r="I308">
        <v>50</v>
      </c>
    </row>
    <row r="309" spans="1:9" x14ac:dyDescent="0.2">
      <c r="A309">
        <v>308</v>
      </c>
      <c r="B309" s="1">
        <v>45143</v>
      </c>
      <c r="C309" s="2" t="s">
        <v>321</v>
      </c>
      <c r="D309" s="2" t="s">
        <v>13</v>
      </c>
      <c r="E309">
        <v>34</v>
      </c>
      <c r="F309" s="2" t="s">
        <v>11</v>
      </c>
      <c r="G309">
        <v>4</v>
      </c>
      <c r="H309">
        <v>300</v>
      </c>
      <c r="I309">
        <v>1200</v>
      </c>
    </row>
    <row r="310" spans="1:9" x14ac:dyDescent="0.2">
      <c r="A310">
        <v>309</v>
      </c>
      <c r="B310" s="1">
        <v>45283</v>
      </c>
      <c r="C310" s="2" t="s">
        <v>322</v>
      </c>
      <c r="D310" s="2" t="s">
        <v>13</v>
      </c>
      <c r="E310">
        <v>26</v>
      </c>
      <c r="F310" s="2" t="s">
        <v>11</v>
      </c>
      <c r="G310">
        <v>1</v>
      </c>
      <c r="H310">
        <v>25</v>
      </c>
      <c r="I310">
        <v>25</v>
      </c>
    </row>
    <row r="311" spans="1:9" x14ac:dyDescent="0.2">
      <c r="A311">
        <v>310</v>
      </c>
      <c r="B311" s="1">
        <v>45211</v>
      </c>
      <c r="C311" s="2" t="s">
        <v>323</v>
      </c>
      <c r="D311" s="2" t="s">
        <v>13</v>
      </c>
      <c r="E311">
        <v>28</v>
      </c>
      <c r="F311" s="2" t="s">
        <v>11</v>
      </c>
      <c r="G311">
        <v>1</v>
      </c>
      <c r="H311">
        <v>25</v>
      </c>
      <c r="I311">
        <v>25</v>
      </c>
    </row>
    <row r="312" spans="1:9" x14ac:dyDescent="0.2">
      <c r="A312">
        <v>311</v>
      </c>
      <c r="B312" s="1">
        <v>45265</v>
      </c>
      <c r="C312" s="2" t="s">
        <v>324</v>
      </c>
      <c r="D312" s="2" t="s">
        <v>13</v>
      </c>
      <c r="E312">
        <v>32</v>
      </c>
      <c r="F312" s="2" t="s">
        <v>11</v>
      </c>
      <c r="G312">
        <v>4</v>
      </c>
      <c r="H312">
        <v>25</v>
      </c>
      <c r="I312">
        <v>100</v>
      </c>
    </row>
    <row r="313" spans="1:9" x14ac:dyDescent="0.2">
      <c r="A313">
        <v>312</v>
      </c>
      <c r="B313" s="1">
        <v>45176</v>
      </c>
      <c r="C313" s="2" t="s">
        <v>325</v>
      </c>
      <c r="D313" s="2" t="s">
        <v>10</v>
      </c>
      <c r="E313">
        <v>41</v>
      </c>
      <c r="F313" s="2" t="s">
        <v>14</v>
      </c>
      <c r="G313">
        <v>4</v>
      </c>
      <c r="H313">
        <v>30</v>
      </c>
      <c r="I313">
        <v>120</v>
      </c>
    </row>
    <row r="314" spans="1:9" x14ac:dyDescent="0.2">
      <c r="A314">
        <v>313</v>
      </c>
      <c r="B314" s="1">
        <v>45006</v>
      </c>
      <c r="C314" s="2" t="s">
        <v>326</v>
      </c>
      <c r="D314" s="2" t="s">
        <v>13</v>
      </c>
      <c r="E314">
        <v>55</v>
      </c>
      <c r="F314" s="2" t="s">
        <v>11</v>
      </c>
      <c r="G314">
        <v>3</v>
      </c>
      <c r="H314">
        <v>500</v>
      </c>
      <c r="I314">
        <v>1500</v>
      </c>
    </row>
    <row r="315" spans="1:9" x14ac:dyDescent="0.2">
      <c r="A315">
        <v>314</v>
      </c>
      <c r="B315" s="1">
        <v>45024</v>
      </c>
      <c r="C315" s="2" t="s">
        <v>327</v>
      </c>
      <c r="D315" s="2" t="s">
        <v>10</v>
      </c>
      <c r="E315">
        <v>52</v>
      </c>
      <c r="F315" s="2" t="s">
        <v>14</v>
      </c>
      <c r="G315">
        <v>4</v>
      </c>
      <c r="H315">
        <v>30</v>
      </c>
      <c r="I315">
        <v>120</v>
      </c>
    </row>
    <row r="316" spans="1:9" x14ac:dyDescent="0.2">
      <c r="A316">
        <v>315</v>
      </c>
      <c r="B316" s="1">
        <v>45078</v>
      </c>
      <c r="C316" s="2" t="s">
        <v>328</v>
      </c>
      <c r="D316" s="2" t="s">
        <v>10</v>
      </c>
      <c r="E316">
        <v>47</v>
      </c>
      <c r="F316" s="2" t="s">
        <v>14</v>
      </c>
      <c r="G316">
        <v>2</v>
      </c>
      <c r="H316">
        <v>30</v>
      </c>
      <c r="I316">
        <v>60</v>
      </c>
    </row>
    <row r="317" spans="1:9" x14ac:dyDescent="0.2">
      <c r="A317">
        <v>316</v>
      </c>
      <c r="B317" s="1">
        <v>45038</v>
      </c>
      <c r="C317" s="2" t="s">
        <v>329</v>
      </c>
      <c r="D317" s="2" t="s">
        <v>13</v>
      </c>
      <c r="E317">
        <v>48</v>
      </c>
      <c r="F317" s="2" t="s">
        <v>14</v>
      </c>
      <c r="G317">
        <v>2</v>
      </c>
      <c r="H317">
        <v>25</v>
      </c>
      <c r="I317">
        <v>50</v>
      </c>
    </row>
    <row r="318" spans="1:9" x14ac:dyDescent="0.2">
      <c r="A318">
        <v>317</v>
      </c>
      <c r="B318" s="1">
        <v>44956</v>
      </c>
      <c r="C318" s="2" t="s">
        <v>330</v>
      </c>
      <c r="D318" s="2" t="s">
        <v>10</v>
      </c>
      <c r="E318">
        <v>22</v>
      </c>
      <c r="F318" s="2" t="s">
        <v>16</v>
      </c>
      <c r="G318">
        <v>3</v>
      </c>
      <c r="H318">
        <v>30</v>
      </c>
      <c r="I318">
        <v>90</v>
      </c>
    </row>
    <row r="319" spans="1:9" x14ac:dyDescent="0.2">
      <c r="A319">
        <v>318</v>
      </c>
      <c r="B319" s="1">
        <v>45223</v>
      </c>
      <c r="C319" s="2" t="s">
        <v>331</v>
      </c>
      <c r="D319" s="2" t="s">
        <v>10</v>
      </c>
      <c r="E319">
        <v>61</v>
      </c>
      <c r="F319" s="2" t="s">
        <v>14</v>
      </c>
      <c r="G319">
        <v>1</v>
      </c>
      <c r="H319">
        <v>25</v>
      </c>
      <c r="I319">
        <v>25</v>
      </c>
    </row>
    <row r="320" spans="1:9" x14ac:dyDescent="0.2">
      <c r="A320">
        <v>319</v>
      </c>
      <c r="B320" s="1">
        <v>45204</v>
      </c>
      <c r="C320" s="2" t="s">
        <v>332</v>
      </c>
      <c r="D320" s="2" t="s">
        <v>10</v>
      </c>
      <c r="E320">
        <v>31</v>
      </c>
      <c r="F320" s="2" t="s">
        <v>14</v>
      </c>
      <c r="G320">
        <v>1</v>
      </c>
      <c r="H320">
        <v>500</v>
      </c>
      <c r="I320">
        <v>500</v>
      </c>
    </row>
    <row r="321" spans="1:9" x14ac:dyDescent="0.2">
      <c r="A321">
        <v>320</v>
      </c>
      <c r="B321" s="1">
        <v>44958</v>
      </c>
      <c r="C321" s="2" t="s">
        <v>333</v>
      </c>
      <c r="D321" s="2" t="s">
        <v>13</v>
      </c>
      <c r="E321">
        <v>28</v>
      </c>
      <c r="F321" s="2" t="s">
        <v>16</v>
      </c>
      <c r="G321">
        <v>4</v>
      </c>
      <c r="H321">
        <v>300</v>
      </c>
      <c r="I321">
        <v>1200</v>
      </c>
    </row>
    <row r="322" spans="1:9" x14ac:dyDescent="0.2">
      <c r="A322">
        <v>321</v>
      </c>
      <c r="B322" s="1">
        <v>45087</v>
      </c>
      <c r="C322" s="2" t="s">
        <v>334</v>
      </c>
      <c r="D322" s="2" t="s">
        <v>13</v>
      </c>
      <c r="E322">
        <v>26</v>
      </c>
      <c r="F322" s="2" t="s">
        <v>16</v>
      </c>
      <c r="G322">
        <v>2</v>
      </c>
      <c r="H322">
        <v>25</v>
      </c>
      <c r="I322">
        <v>50</v>
      </c>
    </row>
    <row r="323" spans="1:9" x14ac:dyDescent="0.2">
      <c r="A323">
        <v>322</v>
      </c>
      <c r="B323" s="1">
        <v>44956</v>
      </c>
      <c r="C323" s="2" t="s">
        <v>335</v>
      </c>
      <c r="D323" s="2" t="s">
        <v>10</v>
      </c>
      <c r="E323">
        <v>51</v>
      </c>
      <c r="F323" s="2" t="s">
        <v>16</v>
      </c>
      <c r="G323">
        <v>1</v>
      </c>
      <c r="H323">
        <v>500</v>
      </c>
      <c r="I323">
        <v>500</v>
      </c>
    </row>
    <row r="324" spans="1:9" x14ac:dyDescent="0.2">
      <c r="A324">
        <v>323</v>
      </c>
      <c r="B324" s="1">
        <v>44952</v>
      </c>
      <c r="C324" s="2" t="s">
        <v>336</v>
      </c>
      <c r="D324" s="2" t="s">
        <v>13</v>
      </c>
      <c r="E324">
        <v>29</v>
      </c>
      <c r="F324" s="2" t="s">
        <v>11</v>
      </c>
      <c r="G324">
        <v>3</v>
      </c>
      <c r="H324">
        <v>300</v>
      </c>
      <c r="I324">
        <v>900</v>
      </c>
    </row>
    <row r="325" spans="1:9" x14ac:dyDescent="0.2">
      <c r="A325">
        <v>324</v>
      </c>
      <c r="B325" s="1">
        <v>45226</v>
      </c>
      <c r="C325" s="2" t="s">
        <v>337</v>
      </c>
      <c r="D325" s="2" t="s">
        <v>13</v>
      </c>
      <c r="E325">
        <v>52</v>
      </c>
      <c r="F325" s="2" t="s">
        <v>16</v>
      </c>
      <c r="G325">
        <v>3</v>
      </c>
      <c r="H325">
        <v>50</v>
      </c>
      <c r="I325">
        <v>150</v>
      </c>
    </row>
    <row r="326" spans="1:9" x14ac:dyDescent="0.2">
      <c r="A326">
        <v>325</v>
      </c>
      <c r="B326" s="1">
        <v>45171</v>
      </c>
      <c r="C326" s="2" t="s">
        <v>338</v>
      </c>
      <c r="D326" s="2" t="s">
        <v>13</v>
      </c>
      <c r="E326">
        <v>52</v>
      </c>
      <c r="F326" s="2" t="s">
        <v>16</v>
      </c>
      <c r="G326">
        <v>2</v>
      </c>
      <c r="H326">
        <v>25</v>
      </c>
      <c r="I326">
        <v>50</v>
      </c>
    </row>
    <row r="327" spans="1:9" x14ac:dyDescent="0.2">
      <c r="A327">
        <v>326</v>
      </c>
      <c r="B327" s="1">
        <v>45184</v>
      </c>
      <c r="C327" s="2" t="s">
        <v>339</v>
      </c>
      <c r="D327" s="2" t="s">
        <v>13</v>
      </c>
      <c r="E327">
        <v>18</v>
      </c>
      <c r="F327" s="2" t="s">
        <v>14</v>
      </c>
      <c r="G327">
        <v>3</v>
      </c>
      <c r="H327">
        <v>25</v>
      </c>
      <c r="I327">
        <v>75</v>
      </c>
    </row>
    <row r="328" spans="1:9" x14ac:dyDescent="0.2">
      <c r="A328">
        <v>327</v>
      </c>
      <c r="B328" s="1">
        <v>45198</v>
      </c>
      <c r="C328" s="2" t="s">
        <v>340</v>
      </c>
      <c r="D328" s="2" t="s">
        <v>10</v>
      </c>
      <c r="E328">
        <v>57</v>
      </c>
      <c r="F328" s="2" t="s">
        <v>16</v>
      </c>
      <c r="G328">
        <v>3</v>
      </c>
      <c r="H328">
        <v>50</v>
      </c>
      <c r="I328">
        <v>150</v>
      </c>
    </row>
    <row r="329" spans="1:9" x14ac:dyDescent="0.2">
      <c r="A329">
        <v>328</v>
      </c>
      <c r="B329" s="1">
        <v>45007</v>
      </c>
      <c r="C329" s="2" t="s">
        <v>341</v>
      </c>
      <c r="D329" s="2" t="s">
        <v>10</v>
      </c>
      <c r="E329">
        <v>39</v>
      </c>
      <c r="F329" s="2" t="s">
        <v>11</v>
      </c>
      <c r="G329">
        <v>2</v>
      </c>
      <c r="H329">
        <v>50</v>
      </c>
      <c r="I329">
        <v>100</v>
      </c>
    </row>
    <row r="330" spans="1:9" x14ac:dyDescent="0.2">
      <c r="A330">
        <v>329</v>
      </c>
      <c r="B330" s="1">
        <v>44956</v>
      </c>
      <c r="C330" s="2" t="s">
        <v>342</v>
      </c>
      <c r="D330" s="2" t="s">
        <v>13</v>
      </c>
      <c r="E330">
        <v>46</v>
      </c>
      <c r="F330" s="2" t="s">
        <v>16</v>
      </c>
      <c r="G330">
        <v>4</v>
      </c>
      <c r="H330">
        <v>25</v>
      </c>
      <c r="I330">
        <v>100</v>
      </c>
    </row>
    <row r="331" spans="1:9" x14ac:dyDescent="0.2">
      <c r="A331">
        <v>330</v>
      </c>
      <c r="B331" s="1">
        <v>45187</v>
      </c>
      <c r="C331" s="2" t="s">
        <v>343</v>
      </c>
      <c r="D331" s="2" t="s">
        <v>13</v>
      </c>
      <c r="E331">
        <v>25</v>
      </c>
      <c r="F331" s="2" t="s">
        <v>11</v>
      </c>
      <c r="G331">
        <v>4</v>
      </c>
      <c r="H331">
        <v>50</v>
      </c>
      <c r="I331">
        <v>200</v>
      </c>
    </row>
    <row r="332" spans="1:9" x14ac:dyDescent="0.2">
      <c r="A332">
        <v>331</v>
      </c>
      <c r="B332" s="1">
        <v>44968</v>
      </c>
      <c r="C332" s="2" t="s">
        <v>344</v>
      </c>
      <c r="D332" s="2" t="s">
        <v>10</v>
      </c>
      <c r="E332">
        <v>28</v>
      </c>
      <c r="F332" s="2" t="s">
        <v>16</v>
      </c>
      <c r="G332">
        <v>3</v>
      </c>
      <c r="H332">
        <v>30</v>
      </c>
      <c r="I332">
        <v>90</v>
      </c>
    </row>
    <row r="333" spans="1:9" x14ac:dyDescent="0.2">
      <c r="A333">
        <v>332</v>
      </c>
      <c r="B333" s="1">
        <v>45022</v>
      </c>
      <c r="C333" s="2" t="s">
        <v>345</v>
      </c>
      <c r="D333" s="2" t="s">
        <v>10</v>
      </c>
      <c r="E333">
        <v>58</v>
      </c>
      <c r="F333" s="2" t="s">
        <v>16</v>
      </c>
      <c r="G333">
        <v>4</v>
      </c>
      <c r="H333">
        <v>300</v>
      </c>
      <c r="I333">
        <v>1200</v>
      </c>
    </row>
    <row r="334" spans="1:9" x14ac:dyDescent="0.2">
      <c r="A334">
        <v>333</v>
      </c>
      <c r="B334" s="1">
        <v>44962</v>
      </c>
      <c r="C334" s="2" t="s">
        <v>346</v>
      </c>
      <c r="D334" s="2" t="s">
        <v>13</v>
      </c>
      <c r="E334">
        <v>54</v>
      </c>
      <c r="F334" s="2" t="s">
        <v>16</v>
      </c>
      <c r="G334">
        <v>4</v>
      </c>
      <c r="H334">
        <v>300</v>
      </c>
      <c r="I334">
        <v>1200</v>
      </c>
    </row>
    <row r="335" spans="1:9" x14ac:dyDescent="0.2">
      <c r="A335">
        <v>334</v>
      </c>
      <c r="B335" s="1">
        <v>45231</v>
      </c>
      <c r="C335" s="2" t="s">
        <v>347</v>
      </c>
      <c r="D335" s="2" t="s">
        <v>10</v>
      </c>
      <c r="E335">
        <v>31</v>
      </c>
      <c r="F335" s="2" t="s">
        <v>16</v>
      </c>
      <c r="G335">
        <v>3</v>
      </c>
      <c r="H335">
        <v>300</v>
      </c>
      <c r="I335">
        <v>900</v>
      </c>
    </row>
    <row r="336" spans="1:9" x14ac:dyDescent="0.2">
      <c r="A336">
        <v>335</v>
      </c>
      <c r="B336" s="1">
        <v>44961</v>
      </c>
      <c r="C336" s="2" t="s">
        <v>348</v>
      </c>
      <c r="D336" s="2" t="s">
        <v>13</v>
      </c>
      <c r="E336">
        <v>47</v>
      </c>
      <c r="F336" s="2" t="s">
        <v>11</v>
      </c>
      <c r="G336">
        <v>4</v>
      </c>
      <c r="H336">
        <v>30</v>
      </c>
      <c r="I336">
        <v>120</v>
      </c>
    </row>
    <row r="337" spans="1:9" x14ac:dyDescent="0.2">
      <c r="A337">
        <v>336</v>
      </c>
      <c r="B337" s="1">
        <v>45272</v>
      </c>
      <c r="C337" s="2" t="s">
        <v>349</v>
      </c>
      <c r="D337" s="2" t="s">
        <v>13</v>
      </c>
      <c r="E337">
        <v>52</v>
      </c>
      <c r="F337" s="2" t="s">
        <v>11</v>
      </c>
      <c r="G337">
        <v>3</v>
      </c>
      <c r="H337">
        <v>50</v>
      </c>
      <c r="I337">
        <v>150</v>
      </c>
    </row>
    <row r="338" spans="1:9" x14ac:dyDescent="0.2">
      <c r="A338">
        <v>337</v>
      </c>
      <c r="B338" s="1">
        <v>45047</v>
      </c>
      <c r="C338" s="2" t="s">
        <v>350</v>
      </c>
      <c r="D338" s="2" t="s">
        <v>10</v>
      </c>
      <c r="E338">
        <v>38</v>
      </c>
      <c r="F338" s="2" t="s">
        <v>14</v>
      </c>
      <c r="G338">
        <v>1</v>
      </c>
      <c r="H338">
        <v>500</v>
      </c>
      <c r="I338">
        <v>500</v>
      </c>
    </row>
    <row r="339" spans="1:9" x14ac:dyDescent="0.2">
      <c r="A339">
        <v>338</v>
      </c>
      <c r="B339" s="1">
        <v>45133</v>
      </c>
      <c r="C339" s="2" t="s">
        <v>351</v>
      </c>
      <c r="D339" s="2" t="s">
        <v>10</v>
      </c>
      <c r="E339">
        <v>54</v>
      </c>
      <c r="F339" s="2" t="s">
        <v>11</v>
      </c>
      <c r="G339">
        <v>2</v>
      </c>
      <c r="H339">
        <v>50</v>
      </c>
      <c r="I339">
        <v>100</v>
      </c>
    </row>
    <row r="340" spans="1:9" x14ac:dyDescent="0.2">
      <c r="A340">
        <v>339</v>
      </c>
      <c r="B340" s="1">
        <v>44988</v>
      </c>
      <c r="C340" s="2" t="s">
        <v>352</v>
      </c>
      <c r="D340" s="2" t="s">
        <v>13</v>
      </c>
      <c r="E340">
        <v>22</v>
      </c>
      <c r="F340" s="2" t="s">
        <v>16</v>
      </c>
      <c r="G340">
        <v>2</v>
      </c>
      <c r="H340">
        <v>25</v>
      </c>
      <c r="I340">
        <v>50</v>
      </c>
    </row>
    <row r="341" spans="1:9" x14ac:dyDescent="0.2">
      <c r="A341">
        <v>340</v>
      </c>
      <c r="B341" s="1">
        <v>45218</v>
      </c>
      <c r="C341" s="2" t="s">
        <v>353</v>
      </c>
      <c r="D341" s="2" t="s">
        <v>13</v>
      </c>
      <c r="E341">
        <v>36</v>
      </c>
      <c r="F341" s="2" t="s">
        <v>14</v>
      </c>
      <c r="G341">
        <v>4</v>
      </c>
      <c r="H341">
        <v>300</v>
      </c>
      <c r="I341">
        <v>1200</v>
      </c>
    </row>
    <row r="342" spans="1:9" x14ac:dyDescent="0.2">
      <c r="A342">
        <v>341</v>
      </c>
      <c r="B342" s="1">
        <v>45053</v>
      </c>
      <c r="C342" s="2" t="s">
        <v>354</v>
      </c>
      <c r="D342" s="2" t="s">
        <v>10</v>
      </c>
      <c r="E342">
        <v>31</v>
      </c>
      <c r="F342" s="2" t="s">
        <v>14</v>
      </c>
      <c r="G342">
        <v>4</v>
      </c>
      <c r="H342">
        <v>50</v>
      </c>
      <c r="I342">
        <v>200</v>
      </c>
    </row>
    <row r="343" spans="1:9" x14ac:dyDescent="0.2">
      <c r="A343">
        <v>342</v>
      </c>
      <c r="B343" s="1">
        <v>45223</v>
      </c>
      <c r="C343" s="2" t="s">
        <v>355</v>
      </c>
      <c r="D343" s="2" t="s">
        <v>13</v>
      </c>
      <c r="E343">
        <v>43</v>
      </c>
      <c r="F343" s="2" t="s">
        <v>14</v>
      </c>
      <c r="G343">
        <v>4</v>
      </c>
      <c r="H343">
        <v>500</v>
      </c>
      <c r="I343">
        <v>2000</v>
      </c>
    </row>
    <row r="344" spans="1:9" x14ac:dyDescent="0.2">
      <c r="A344">
        <v>343</v>
      </c>
      <c r="B344" s="1">
        <v>45231</v>
      </c>
      <c r="C344" s="2" t="s">
        <v>356</v>
      </c>
      <c r="D344" s="2" t="s">
        <v>10</v>
      </c>
      <c r="E344">
        <v>21</v>
      </c>
      <c r="F344" s="2" t="s">
        <v>16</v>
      </c>
      <c r="G344">
        <v>2</v>
      </c>
      <c r="H344">
        <v>25</v>
      </c>
      <c r="I344">
        <v>50</v>
      </c>
    </row>
    <row r="345" spans="1:9" x14ac:dyDescent="0.2">
      <c r="A345">
        <v>344</v>
      </c>
      <c r="B345" s="1">
        <v>44947</v>
      </c>
      <c r="C345" s="2" t="s">
        <v>357</v>
      </c>
      <c r="D345" s="2" t="s">
        <v>13</v>
      </c>
      <c r="E345">
        <v>42</v>
      </c>
      <c r="F345" s="2" t="s">
        <v>11</v>
      </c>
      <c r="G345">
        <v>1</v>
      </c>
      <c r="H345">
        <v>30</v>
      </c>
      <c r="I345">
        <v>30</v>
      </c>
    </row>
    <row r="346" spans="1:9" x14ac:dyDescent="0.2">
      <c r="A346">
        <v>345</v>
      </c>
      <c r="B346" s="1">
        <v>45244</v>
      </c>
      <c r="C346" s="2" t="s">
        <v>358</v>
      </c>
      <c r="D346" s="2" t="s">
        <v>10</v>
      </c>
      <c r="E346">
        <v>62</v>
      </c>
      <c r="F346" s="2" t="s">
        <v>16</v>
      </c>
      <c r="G346">
        <v>1</v>
      </c>
      <c r="H346">
        <v>30</v>
      </c>
      <c r="I346">
        <v>30</v>
      </c>
    </row>
    <row r="347" spans="1:9" x14ac:dyDescent="0.2">
      <c r="A347">
        <v>346</v>
      </c>
      <c r="B347" s="1">
        <v>44968</v>
      </c>
      <c r="C347" s="2" t="s">
        <v>359</v>
      </c>
      <c r="D347" s="2" t="s">
        <v>10</v>
      </c>
      <c r="E347">
        <v>59</v>
      </c>
      <c r="F347" s="2" t="s">
        <v>14</v>
      </c>
      <c r="G347">
        <v>2</v>
      </c>
      <c r="H347">
        <v>500</v>
      </c>
      <c r="I347">
        <v>1000</v>
      </c>
    </row>
    <row r="348" spans="1:9" x14ac:dyDescent="0.2">
      <c r="A348">
        <v>347</v>
      </c>
      <c r="B348" s="1">
        <v>45141</v>
      </c>
      <c r="C348" s="2" t="s">
        <v>360</v>
      </c>
      <c r="D348" s="2" t="s">
        <v>10</v>
      </c>
      <c r="E348">
        <v>42</v>
      </c>
      <c r="F348" s="2" t="s">
        <v>16</v>
      </c>
      <c r="G348">
        <v>1</v>
      </c>
      <c r="H348">
        <v>25</v>
      </c>
      <c r="I348">
        <v>25</v>
      </c>
    </row>
    <row r="349" spans="1:9" x14ac:dyDescent="0.2">
      <c r="A349">
        <v>348</v>
      </c>
      <c r="B349" s="1">
        <v>45263</v>
      </c>
      <c r="C349" s="2" t="s">
        <v>361</v>
      </c>
      <c r="D349" s="2" t="s">
        <v>13</v>
      </c>
      <c r="E349">
        <v>35</v>
      </c>
      <c r="F349" s="2" t="s">
        <v>16</v>
      </c>
      <c r="G349">
        <v>2</v>
      </c>
      <c r="H349">
        <v>300</v>
      </c>
      <c r="I349">
        <v>600</v>
      </c>
    </row>
    <row r="350" spans="1:9" x14ac:dyDescent="0.2">
      <c r="A350">
        <v>349</v>
      </c>
      <c r="B350" s="1">
        <v>45225</v>
      </c>
      <c r="C350" s="2" t="s">
        <v>362</v>
      </c>
      <c r="D350" s="2" t="s">
        <v>13</v>
      </c>
      <c r="E350">
        <v>57</v>
      </c>
      <c r="F350" s="2" t="s">
        <v>11</v>
      </c>
      <c r="G350">
        <v>1</v>
      </c>
      <c r="H350">
        <v>50</v>
      </c>
      <c r="I350">
        <v>50</v>
      </c>
    </row>
    <row r="351" spans="1:9" x14ac:dyDescent="0.2">
      <c r="A351">
        <v>350</v>
      </c>
      <c r="B351" s="1">
        <v>45216</v>
      </c>
      <c r="C351" s="2" t="s">
        <v>363</v>
      </c>
      <c r="D351" s="2" t="s">
        <v>10</v>
      </c>
      <c r="E351">
        <v>25</v>
      </c>
      <c r="F351" s="2" t="s">
        <v>11</v>
      </c>
      <c r="G351">
        <v>3</v>
      </c>
      <c r="H351">
        <v>25</v>
      </c>
      <c r="I351">
        <v>75</v>
      </c>
    </row>
    <row r="352" spans="1:9" x14ac:dyDescent="0.2">
      <c r="A352">
        <v>351</v>
      </c>
      <c r="B352" s="1">
        <v>45194</v>
      </c>
      <c r="C352" s="2" t="s">
        <v>364</v>
      </c>
      <c r="D352" s="2" t="s">
        <v>13</v>
      </c>
      <c r="E352">
        <v>56</v>
      </c>
      <c r="F352" s="2" t="s">
        <v>14</v>
      </c>
      <c r="G352">
        <v>3</v>
      </c>
      <c r="H352">
        <v>30</v>
      </c>
      <c r="I352">
        <v>90</v>
      </c>
    </row>
    <row r="353" spans="1:9" x14ac:dyDescent="0.2">
      <c r="A353">
        <v>352</v>
      </c>
      <c r="B353" s="1">
        <v>45088</v>
      </c>
      <c r="C353" s="2" t="s">
        <v>365</v>
      </c>
      <c r="D353" s="2" t="s">
        <v>10</v>
      </c>
      <c r="E353">
        <v>57</v>
      </c>
      <c r="F353" s="2" t="s">
        <v>16</v>
      </c>
      <c r="G353">
        <v>2</v>
      </c>
      <c r="H353">
        <v>500</v>
      </c>
      <c r="I353">
        <v>1000</v>
      </c>
    </row>
    <row r="354" spans="1:9" x14ac:dyDescent="0.2">
      <c r="A354">
        <v>353</v>
      </c>
      <c r="B354" s="1">
        <v>45060</v>
      </c>
      <c r="C354" s="2" t="s">
        <v>366</v>
      </c>
      <c r="D354" s="2" t="s">
        <v>10</v>
      </c>
      <c r="E354">
        <v>31</v>
      </c>
      <c r="F354" s="2" t="s">
        <v>16</v>
      </c>
      <c r="G354">
        <v>1</v>
      </c>
      <c r="H354">
        <v>500</v>
      </c>
      <c r="I354">
        <v>500</v>
      </c>
    </row>
    <row r="355" spans="1:9" x14ac:dyDescent="0.2">
      <c r="A355">
        <v>354</v>
      </c>
      <c r="B355" s="1">
        <v>45031</v>
      </c>
      <c r="C355" s="2" t="s">
        <v>367</v>
      </c>
      <c r="D355" s="2" t="s">
        <v>13</v>
      </c>
      <c r="E355">
        <v>49</v>
      </c>
      <c r="F355" s="2" t="s">
        <v>11</v>
      </c>
      <c r="G355">
        <v>4</v>
      </c>
      <c r="H355">
        <v>50</v>
      </c>
      <c r="I355">
        <v>200</v>
      </c>
    </row>
    <row r="356" spans="1:9" x14ac:dyDescent="0.2">
      <c r="A356">
        <v>355</v>
      </c>
      <c r="B356" s="1">
        <v>45269</v>
      </c>
      <c r="C356" s="2" t="s">
        <v>368</v>
      </c>
      <c r="D356" s="2" t="s">
        <v>13</v>
      </c>
      <c r="E356">
        <v>55</v>
      </c>
      <c r="F356" s="2" t="s">
        <v>16</v>
      </c>
      <c r="G356">
        <v>1</v>
      </c>
      <c r="H356">
        <v>500</v>
      </c>
      <c r="I356">
        <v>500</v>
      </c>
    </row>
    <row r="357" spans="1:9" x14ac:dyDescent="0.2">
      <c r="A357">
        <v>356</v>
      </c>
      <c r="B357" s="1">
        <v>45087</v>
      </c>
      <c r="C357" s="2" t="s">
        <v>369</v>
      </c>
      <c r="D357" s="2" t="s">
        <v>10</v>
      </c>
      <c r="E357">
        <v>50</v>
      </c>
      <c r="F357" s="2" t="s">
        <v>16</v>
      </c>
      <c r="G357">
        <v>3</v>
      </c>
      <c r="H357">
        <v>500</v>
      </c>
      <c r="I357">
        <v>1500</v>
      </c>
    </row>
    <row r="358" spans="1:9" x14ac:dyDescent="0.2">
      <c r="A358">
        <v>357</v>
      </c>
      <c r="B358" s="1">
        <v>45049</v>
      </c>
      <c r="C358" s="2" t="s">
        <v>370</v>
      </c>
      <c r="D358" s="2" t="s">
        <v>13</v>
      </c>
      <c r="E358">
        <v>40</v>
      </c>
      <c r="F358" s="2" t="s">
        <v>16</v>
      </c>
      <c r="G358">
        <v>3</v>
      </c>
      <c r="H358">
        <v>25</v>
      </c>
      <c r="I358">
        <v>75</v>
      </c>
    </row>
    <row r="359" spans="1:9" x14ac:dyDescent="0.2">
      <c r="A359">
        <v>358</v>
      </c>
      <c r="B359" s="1">
        <v>45062</v>
      </c>
      <c r="C359" s="2" t="s">
        <v>371</v>
      </c>
      <c r="D359" s="2" t="s">
        <v>13</v>
      </c>
      <c r="E359">
        <v>32</v>
      </c>
      <c r="F359" s="2" t="s">
        <v>11</v>
      </c>
      <c r="G359">
        <v>1</v>
      </c>
      <c r="H359">
        <v>300</v>
      </c>
      <c r="I359">
        <v>300</v>
      </c>
    </row>
    <row r="360" spans="1:9" x14ac:dyDescent="0.2">
      <c r="A360">
        <v>359</v>
      </c>
      <c r="B360" s="1">
        <v>45129</v>
      </c>
      <c r="C360" s="2" t="s">
        <v>372</v>
      </c>
      <c r="D360" s="2" t="s">
        <v>10</v>
      </c>
      <c r="E360">
        <v>50</v>
      </c>
      <c r="F360" s="2" t="s">
        <v>14</v>
      </c>
      <c r="G360">
        <v>1</v>
      </c>
      <c r="H360">
        <v>50</v>
      </c>
      <c r="I360">
        <v>50</v>
      </c>
    </row>
    <row r="361" spans="1:9" x14ac:dyDescent="0.2">
      <c r="A361">
        <v>360</v>
      </c>
      <c r="B361" s="1">
        <v>44994</v>
      </c>
      <c r="C361" s="2" t="s">
        <v>373</v>
      </c>
      <c r="D361" s="2" t="s">
        <v>10</v>
      </c>
      <c r="E361">
        <v>42</v>
      </c>
      <c r="F361" s="2" t="s">
        <v>14</v>
      </c>
      <c r="G361">
        <v>4</v>
      </c>
      <c r="H361">
        <v>25</v>
      </c>
      <c r="I361">
        <v>100</v>
      </c>
    </row>
    <row r="362" spans="1:9" x14ac:dyDescent="0.2">
      <c r="A362">
        <v>361</v>
      </c>
      <c r="B362" s="1">
        <v>45270</v>
      </c>
      <c r="C362" s="2" t="s">
        <v>374</v>
      </c>
      <c r="D362" s="2" t="s">
        <v>13</v>
      </c>
      <c r="E362">
        <v>34</v>
      </c>
      <c r="F362" s="2" t="s">
        <v>16</v>
      </c>
      <c r="G362">
        <v>4</v>
      </c>
      <c r="H362">
        <v>300</v>
      </c>
      <c r="I362">
        <v>1200</v>
      </c>
    </row>
    <row r="363" spans="1:9" x14ac:dyDescent="0.2">
      <c r="A363">
        <v>362</v>
      </c>
      <c r="B363" s="1">
        <v>45257</v>
      </c>
      <c r="C363" s="2" t="s">
        <v>375</v>
      </c>
      <c r="D363" s="2" t="s">
        <v>10</v>
      </c>
      <c r="E363">
        <v>50</v>
      </c>
      <c r="F363" s="2" t="s">
        <v>14</v>
      </c>
      <c r="G363">
        <v>1</v>
      </c>
      <c r="H363">
        <v>25</v>
      </c>
      <c r="I363">
        <v>25</v>
      </c>
    </row>
    <row r="364" spans="1:9" x14ac:dyDescent="0.2">
      <c r="A364">
        <v>363</v>
      </c>
      <c r="B364" s="1">
        <v>45080</v>
      </c>
      <c r="C364" s="2" t="s">
        <v>376</v>
      </c>
      <c r="D364" s="2" t="s">
        <v>10</v>
      </c>
      <c r="E364">
        <v>64</v>
      </c>
      <c r="F364" s="2" t="s">
        <v>11</v>
      </c>
      <c r="G364">
        <v>1</v>
      </c>
      <c r="H364">
        <v>25</v>
      </c>
      <c r="I364">
        <v>25</v>
      </c>
    </row>
    <row r="365" spans="1:9" x14ac:dyDescent="0.2">
      <c r="A365">
        <v>364</v>
      </c>
      <c r="B365" s="1">
        <v>45161</v>
      </c>
      <c r="C365" s="2" t="s">
        <v>377</v>
      </c>
      <c r="D365" s="2" t="s">
        <v>13</v>
      </c>
      <c r="E365">
        <v>19</v>
      </c>
      <c r="F365" s="2" t="s">
        <v>11</v>
      </c>
      <c r="G365">
        <v>1</v>
      </c>
      <c r="H365">
        <v>500</v>
      </c>
      <c r="I365">
        <v>500</v>
      </c>
    </row>
    <row r="366" spans="1:9" x14ac:dyDescent="0.2">
      <c r="A366">
        <v>365</v>
      </c>
      <c r="B366" s="1">
        <v>45088</v>
      </c>
      <c r="C366" s="2" t="s">
        <v>378</v>
      </c>
      <c r="D366" s="2" t="s">
        <v>10</v>
      </c>
      <c r="E366">
        <v>31</v>
      </c>
      <c r="F366" s="2" t="s">
        <v>14</v>
      </c>
      <c r="G366">
        <v>1</v>
      </c>
      <c r="H366">
        <v>300</v>
      </c>
      <c r="I366">
        <v>300</v>
      </c>
    </row>
    <row r="367" spans="1:9" x14ac:dyDescent="0.2">
      <c r="A367">
        <v>366</v>
      </c>
      <c r="B367" s="1">
        <v>44964</v>
      </c>
      <c r="C367" s="2" t="s">
        <v>379</v>
      </c>
      <c r="D367" s="2" t="s">
        <v>10</v>
      </c>
      <c r="E367">
        <v>57</v>
      </c>
      <c r="F367" s="2" t="s">
        <v>14</v>
      </c>
      <c r="G367">
        <v>2</v>
      </c>
      <c r="H367">
        <v>50</v>
      </c>
      <c r="I367">
        <v>100</v>
      </c>
    </row>
    <row r="368" spans="1:9" x14ac:dyDescent="0.2">
      <c r="A368">
        <v>367</v>
      </c>
      <c r="B368" s="1">
        <v>44931</v>
      </c>
      <c r="C368" s="2" t="s">
        <v>380</v>
      </c>
      <c r="D368" s="2" t="s">
        <v>13</v>
      </c>
      <c r="E368">
        <v>57</v>
      </c>
      <c r="F368" s="2" t="s">
        <v>16</v>
      </c>
      <c r="G368">
        <v>1</v>
      </c>
      <c r="H368">
        <v>50</v>
      </c>
      <c r="I368">
        <v>50</v>
      </c>
    </row>
    <row r="369" spans="1:9" x14ac:dyDescent="0.2">
      <c r="A369">
        <v>368</v>
      </c>
      <c r="B369" s="1">
        <v>45161</v>
      </c>
      <c r="C369" s="2" t="s">
        <v>381</v>
      </c>
      <c r="D369" s="2" t="s">
        <v>13</v>
      </c>
      <c r="E369">
        <v>56</v>
      </c>
      <c r="F369" s="2" t="s">
        <v>14</v>
      </c>
      <c r="G369">
        <v>4</v>
      </c>
      <c r="H369">
        <v>300</v>
      </c>
      <c r="I369">
        <v>1200</v>
      </c>
    </row>
    <row r="370" spans="1:9" x14ac:dyDescent="0.2">
      <c r="A370">
        <v>369</v>
      </c>
      <c r="B370" s="1">
        <v>45245</v>
      </c>
      <c r="C370" s="2" t="s">
        <v>382</v>
      </c>
      <c r="D370" s="2" t="s">
        <v>10</v>
      </c>
      <c r="E370">
        <v>23</v>
      </c>
      <c r="F370" s="2" t="s">
        <v>16</v>
      </c>
      <c r="G370">
        <v>3</v>
      </c>
      <c r="H370">
        <v>500</v>
      </c>
      <c r="I370">
        <v>1500</v>
      </c>
    </row>
    <row r="371" spans="1:9" x14ac:dyDescent="0.2">
      <c r="A371">
        <v>370</v>
      </c>
      <c r="B371" s="1">
        <v>45215</v>
      </c>
      <c r="C371" s="2" t="s">
        <v>383</v>
      </c>
      <c r="D371" s="2" t="s">
        <v>10</v>
      </c>
      <c r="E371">
        <v>23</v>
      </c>
      <c r="F371" s="2" t="s">
        <v>16</v>
      </c>
      <c r="G371">
        <v>2</v>
      </c>
      <c r="H371">
        <v>30</v>
      </c>
      <c r="I371">
        <v>60</v>
      </c>
    </row>
    <row r="372" spans="1:9" x14ac:dyDescent="0.2">
      <c r="A372">
        <v>371</v>
      </c>
      <c r="B372" s="1">
        <v>44978</v>
      </c>
      <c r="C372" s="2" t="s">
        <v>384</v>
      </c>
      <c r="D372" s="2" t="s">
        <v>13</v>
      </c>
      <c r="E372">
        <v>20</v>
      </c>
      <c r="F372" s="2" t="s">
        <v>11</v>
      </c>
      <c r="G372">
        <v>1</v>
      </c>
      <c r="H372">
        <v>25</v>
      </c>
      <c r="I372">
        <v>25</v>
      </c>
    </row>
    <row r="373" spans="1:9" x14ac:dyDescent="0.2">
      <c r="A373">
        <v>372</v>
      </c>
      <c r="B373" s="1">
        <v>44964</v>
      </c>
      <c r="C373" s="2" t="s">
        <v>385</v>
      </c>
      <c r="D373" s="2" t="s">
        <v>13</v>
      </c>
      <c r="E373">
        <v>24</v>
      </c>
      <c r="F373" s="2" t="s">
        <v>11</v>
      </c>
      <c r="G373">
        <v>3</v>
      </c>
      <c r="H373">
        <v>500</v>
      </c>
      <c r="I373">
        <v>1500</v>
      </c>
    </row>
    <row r="374" spans="1:9" x14ac:dyDescent="0.2">
      <c r="A374">
        <v>373</v>
      </c>
      <c r="B374" s="1">
        <v>45202</v>
      </c>
      <c r="C374" s="2" t="s">
        <v>386</v>
      </c>
      <c r="D374" s="2" t="s">
        <v>13</v>
      </c>
      <c r="E374">
        <v>25</v>
      </c>
      <c r="F374" s="2" t="s">
        <v>11</v>
      </c>
      <c r="G374">
        <v>2</v>
      </c>
      <c r="H374">
        <v>300</v>
      </c>
      <c r="I374">
        <v>600</v>
      </c>
    </row>
    <row r="375" spans="1:9" x14ac:dyDescent="0.2">
      <c r="A375">
        <v>374</v>
      </c>
      <c r="B375" s="1">
        <v>45036</v>
      </c>
      <c r="C375" s="2" t="s">
        <v>387</v>
      </c>
      <c r="D375" s="2" t="s">
        <v>13</v>
      </c>
      <c r="E375">
        <v>59</v>
      </c>
      <c r="F375" s="2" t="s">
        <v>11</v>
      </c>
      <c r="G375">
        <v>3</v>
      </c>
      <c r="H375">
        <v>25</v>
      </c>
      <c r="I375">
        <v>75</v>
      </c>
    </row>
    <row r="376" spans="1:9" x14ac:dyDescent="0.2">
      <c r="A376">
        <v>375</v>
      </c>
      <c r="B376" s="1">
        <v>45186</v>
      </c>
      <c r="C376" s="2" t="s">
        <v>388</v>
      </c>
      <c r="D376" s="2" t="s">
        <v>10</v>
      </c>
      <c r="E376">
        <v>32</v>
      </c>
      <c r="F376" s="2" t="s">
        <v>14</v>
      </c>
      <c r="G376">
        <v>1</v>
      </c>
      <c r="H376">
        <v>50</v>
      </c>
      <c r="I376">
        <v>50</v>
      </c>
    </row>
    <row r="377" spans="1:9" x14ac:dyDescent="0.2">
      <c r="A377">
        <v>376</v>
      </c>
      <c r="B377" s="1">
        <v>45062</v>
      </c>
      <c r="C377" s="2" t="s">
        <v>389</v>
      </c>
      <c r="D377" s="2" t="s">
        <v>13</v>
      </c>
      <c r="E377">
        <v>64</v>
      </c>
      <c r="F377" s="2" t="s">
        <v>11</v>
      </c>
      <c r="G377">
        <v>1</v>
      </c>
      <c r="H377">
        <v>30</v>
      </c>
      <c r="I377">
        <v>30</v>
      </c>
    </row>
    <row r="378" spans="1:9" x14ac:dyDescent="0.2">
      <c r="A378">
        <v>377</v>
      </c>
      <c r="B378" s="1">
        <v>44994</v>
      </c>
      <c r="C378" s="2" t="s">
        <v>390</v>
      </c>
      <c r="D378" s="2" t="s">
        <v>13</v>
      </c>
      <c r="E378">
        <v>46</v>
      </c>
      <c r="F378" s="2" t="s">
        <v>14</v>
      </c>
      <c r="G378">
        <v>4</v>
      </c>
      <c r="H378">
        <v>50</v>
      </c>
      <c r="I378">
        <v>200</v>
      </c>
    </row>
    <row r="379" spans="1:9" x14ac:dyDescent="0.2">
      <c r="A379">
        <v>378</v>
      </c>
      <c r="B379" s="1">
        <v>45105</v>
      </c>
      <c r="C379" s="2" t="s">
        <v>391</v>
      </c>
      <c r="D379" s="2" t="s">
        <v>10</v>
      </c>
      <c r="E379">
        <v>50</v>
      </c>
      <c r="F379" s="2" t="s">
        <v>11</v>
      </c>
      <c r="G379">
        <v>1</v>
      </c>
      <c r="H379">
        <v>300</v>
      </c>
      <c r="I379">
        <v>300</v>
      </c>
    </row>
    <row r="380" spans="1:9" x14ac:dyDescent="0.2">
      <c r="A380">
        <v>379</v>
      </c>
      <c r="B380" s="1">
        <v>44962</v>
      </c>
      <c r="C380" s="2" t="s">
        <v>392</v>
      </c>
      <c r="D380" s="2" t="s">
        <v>13</v>
      </c>
      <c r="E380">
        <v>47</v>
      </c>
      <c r="F380" s="2" t="s">
        <v>14</v>
      </c>
      <c r="G380">
        <v>1</v>
      </c>
      <c r="H380">
        <v>25</v>
      </c>
      <c r="I380">
        <v>25</v>
      </c>
    </row>
    <row r="381" spans="1:9" x14ac:dyDescent="0.2">
      <c r="A381">
        <v>380</v>
      </c>
      <c r="B381" s="1">
        <v>45052</v>
      </c>
      <c r="C381" s="2" t="s">
        <v>393</v>
      </c>
      <c r="D381" s="2" t="s">
        <v>10</v>
      </c>
      <c r="E381">
        <v>56</v>
      </c>
      <c r="F381" s="2" t="s">
        <v>16</v>
      </c>
      <c r="G381">
        <v>2</v>
      </c>
      <c r="H381">
        <v>300</v>
      </c>
      <c r="I381">
        <v>600</v>
      </c>
    </row>
    <row r="382" spans="1:9" x14ac:dyDescent="0.2">
      <c r="A382">
        <v>381</v>
      </c>
      <c r="B382" s="1">
        <v>45116</v>
      </c>
      <c r="C382" s="2" t="s">
        <v>394</v>
      </c>
      <c r="D382" s="2" t="s">
        <v>13</v>
      </c>
      <c r="E382">
        <v>44</v>
      </c>
      <c r="F382" s="2" t="s">
        <v>14</v>
      </c>
      <c r="G382">
        <v>4</v>
      </c>
      <c r="H382">
        <v>25</v>
      </c>
      <c r="I382">
        <v>100</v>
      </c>
    </row>
    <row r="383" spans="1:9" x14ac:dyDescent="0.2">
      <c r="A383">
        <v>382</v>
      </c>
      <c r="B383" s="1">
        <v>45072</v>
      </c>
      <c r="C383" s="2" t="s">
        <v>395</v>
      </c>
      <c r="D383" s="2" t="s">
        <v>13</v>
      </c>
      <c r="E383">
        <v>53</v>
      </c>
      <c r="F383" s="2" t="s">
        <v>14</v>
      </c>
      <c r="G383">
        <v>2</v>
      </c>
      <c r="H383">
        <v>500</v>
      </c>
      <c r="I383">
        <v>1000</v>
      </c>
    </row>
    <row r="384" spans="1:9" x14ac:dyDescent="0.2">
      <c r="A384">
        <v>383</v>
      </c>
      <c r="B384" s="1">
        <v>45007</v>
      </c>
      <c r="C384" s="2" t="s">
        <v>396</v>
      </c>
      <c r="D384" s="2" t="s">
        <v>13</v>
      </c>
      <c r="E384">
        <v>46</v>
      </c>
      <c r="F384" s="2" t="s">
        <v>11</v>
      </c>
      <c r="G384">
        <v>3</v>
      </c>
      <c r="H384">
        <v>30</v>
      </c>
      <c r="I384">
        <v>90</v>
      </c>
    </row>
    <row r="385" spans="1:9" x14ac:dyDescent="0.2">
      <c r="A385">
        <v>384</v>
      </c>
      <c r="B385" s="1">
        <v>45151</v>
      </c>
      <c r="C385" s="2" t="s">
        <v>397</v>
      </c>
      <c r="D385" s="2" t="s">
        <v>10</v>
      </c>
      <c r="E385">
        <v>55</v>
      </c>
      <c r="F385" s="2" t="s">
        <v>14</v>
      </c>
      <c r="G385">
        <v>1</v>
      </c>
      <c r="H385">
        <v>500</v>
      </c>
      <c r="I385">
        <v>500</v>
      </c>
    </row>
    <row r="386" spans="1:9" x14ac:dyDescent="0.2">
      <c r="A386">
        <v>385</v>
      </c>
      <c r="B386" s="1">
        <v>45205</v>
      </c>
      <c r="C386" s="2" t="s">
        <v>398</v>
      </c>
      <c r="D386" s="2" t="s">
        <v>10</v>
      </c>
      <c r="E386">
        <v>50</v>
      </c>
      <c r="F386" s="2" t="s">
        <v>16</v>
      </c>
      <c r="G386">
        <v>3</v>
      </c>
      <c r="H386">
        <v>500</v>
      </c>
      <c r="I386">
        <v>1500</v>
      </c>
    </row>
    <row r="387" spans="1:9" x14ac:dyDescent="0.2">
      <c r="A387">
        <v>386</v>
      </c>
      <c r="B387" s="1">
        <v>45287</v>
      </c>
      <c r="C387" s="2" t="s">
        <v>399</v>
      </c>
      <c r="D387" s="2" t="s">
        <v>13</v>
      </c>
      <c r="E387">
        <v>54</v>
      </c>
      <c r="F387" s="2" t="s">
        <v>16</v>
      </c>
      <c r="G387">
        <v>2</v>
      </c>
      <c r="H387">
        <v>300</v>
      </c>
      <c r="I387">
        <v>600</v>
      </c>
    </row>
    <row r="388" spans="1:9" x14ac:dyDescent="0.2">
      <c r="A388">
        <v>387</v>
      </c>
      <c r="B388" s="1">
        <v>45081</v>
      </c>
      <c r="C388" s="2" t="s">
        <v>400</v>
      </c>
      <c r="D388" s="2" t="s">
        <v>10</v>
      </c>
      <c r="E388">
        <v>44</v>
      </c>
      <c r="F388" s="2" t="s">
        <v>11</v>
      </c>
      <c r="G388">
        <v>1</v>
      </c>
      <c r="H388">
        <v>30</v>
      </c>
      <c r="I388">
        <v>30</v>
      </c>
    </row>
    <row r="389" spans="1:9" x14ac:dyDescent="0.2">
      <c r="A389">
        <v>388</v>
      </c>
      <c r="B389" s="1">
        <v>45240</v>
      </c>
      <c r="C389" s="2" t="s">
        <v>401</v>
      </c>
      <c r="D389" s="2" t="s">
        <v>10</v>
      </c>
      <c r="E389">
        <v>50</v>
      </c>
      <c r="F389" s="2" t="s">
        <v>16</v>
      </c>
      <c r="G389">
        <v>1</v>
      </c>
      <c r="H389">
        <v>25</v>
      </c>
      <c r="I389">
        <v>25</v>
      </c>
    </row>
    <row r="390" spans="1:9" x14ac:dyDescent="0.2">
      <c r="A390">
        <v>389</v>
      </c>
      <c r="B390" s="1">
        <v>45261</v>
      </c>
      <c r="C390" s="2" t="s">
        <v>402</v>
      </c>
      <c r="D390" s="2" t="s">
        <v>10</v>
      </c>
      <c r="E390">
        <v>21</v>
      </c>
      <c r="F390" s="2" t="s">
        <v>14</v>
      </c>
      <c r="G390">
        <v>2</v>
      </c>
      <c r="H390">
        <v>25</v>
      </c>
      <c r="I390">
        <v>50</v>
      </c>
    </row>
    <row r="391" spans="1:9" x14ac:dyDescent="0.2">
      <c r="A391">
        <v>390</v>
      </c>
      <c r="B391" s="1">
        <v>45197</v>
      </c>
      <c r="C391" s="2" t="s">
        <v>403</v>
      </c>
      <c r="D391" s="2" t="s">
        <v>10</v>
      </c>
      <c r="E391">
        <v>39</v>
      </c>
      <c r="F391" s="2" t="s">
        <v>16</v>
      </c>
      <c r="G391">
        <v>2</v>
      </c>
      <c r="H391">
        <v>50</v>
      </c>
      <c r="I391">
        <v>100</v>
      </c>
    </row>
    <row r="392" spans="1:9" x14ac:dyDescent="0.2">
      <c r="A392">
        <v>391</v>
      </c>
      <c r="B392" s="1">
        <v>44931</v>
      </c>
      <c r="C392" s="2" t="s">
        <v>404</v>
      </c>
      <c r="D392" s="2" t="s">
        <v>10</v>
      </c>
      <c r="E392">
        <v>19</v>
      </c>
      <c r="F392" s="2" t="s">
        <v>11</v>
      </c>
      <c r="G392">
        <v>2</v>
      </c>
      <c r="H392">
        <v>25</v>
      </c>
      <c r="I392">
        <v>50</v>
      </c>
    </row>
    <row r="393" spans="1:9" x14ac:dyDescent="0.2">
      <c r="A393">
        <v>392</v>
      </c>
      <c r="B393" s="1">
        <v>45268</v>
      </c>
      <c r="C393" s="2" t="s">
        <v>405</v>
      </c>
      <c r="D393" s="2" t="s">
        <v>10</v>
      </c>
      <c r="E393">
        <v>27</v>
      </c>
      <c r="F393" s="2" t="s">
        <v>14</v>
      </c>
      <c r="G393">
        <v>2</v>
      </c>
      <c r="H393">
        <v>300</v>
      </c>
      <c r="I393">
        <v>600</v>
      </c>
    </row>
    <row r="394" spans="1:9" x14ac:dyDescent="0.2">
      <c r="A394">
        <v>393</v>
      </c>
      <c r="B394" s="1">
        <v>45210</v>
      </c>
      <c r="C394" s="2" t="s">
        <v>406</v>
      </c>
      <c r="D394" s="2" t="s">
        <v>13</v>
      </c>
      <c r="E394">
        <v>22</v>
      </c>
      <c r="F394" s="2" t="s">
        <v>11</v>
      </c>
      <c r="G394">
        <v>2</v>
      </c>
      <c r="H394">
        <v>500</v>
      </c>
      <c r="I394">
        <v>1000</v>
      </c>
    </row>
    <row r="395" spans="1:9" x14ac:dyDescent="0.2">
      <c r="A395">
        <v>394</v>
      </c>
      <c r="B395" s="1">
        <v>45080</v>
      </c>
      <c r="C395" s="2" t="s">
        <v>407</v>
      </c>
      <c r="D395" s="2" t="s">
        <v>13</v>
      </c>
      <c r="E395">
        <v>27</v>
      </c>
      <c r="F395" s="2" t="s">
        <v>14</v>
      </c>
      <c r="G395">
        <v>1</v>
      </c>
      <c r="H395">
        <v>500</v>
      </c>
      <c r="I395">
        <v>500</v>
      </c>
    </row>
    <row r="396" spans="1:9" x14ac:dyDescent="0.2">
      <c r="A396">
        <v>395</v>
      </c>
      <c r="B396" s="1">
        <v>45266</v>
      </c>
      <c r="C396" s="2" t="s">
        <v>408</v>
      </c>
      <c r="D396" s="2" t="s">
        <v>10</v>
      </c>
      <c r="E396">
        <v>50</v>
      </c>
      <c r="F396" s="2" t="s">
        <v>16</v>
      </c>
      <c r="G396">
        <v>2</v>
      </c>
      <c r="H396">
        <v>500</v>
      </c>
      <c r="I396">
        <v>1000</v>
      </c>
    </row>
    <row r="397" spans="1:9" x14ac:dyDescent="0.2">
      <c r="A397">
        <v>396</v>
      </c>
      <c r="B397" s="1">
        <v>44980</v>
      </c>
      <c r="C397" s="2" t="s">
        <v>409</v>
      </c>
      <c r="D397" s="2" t="s">
        <v>13</v>
      </c>
      <c r="E397">
        <v>55</v>
      </c>
      <c r="F397" s="2" t="s">
        <v>11</v>
      </c>
      <c r="G397">
        <v>1</v>
      </c>
      <c r="H397">
        <v>30</v>
      </c>
      <c r="I397">
        <v>30</v>
      </c>
    </row>
    <row r="398" spans="1:9" x14ac:dyDescent="0.2">
      <c r="A398">
        <v>397</v>
      </c>
      <c r="B398" s="1">
        <v>44995</v>
      </c>
      <c r="C398" s="2" t="s">
        <v>410</v>
      </c>
      <c r="D398" s="2" t="s">
        <v>13</v>
      </c>
      <c r="E398">
        <v>30</v>
      </c>
      <c r="F398" s="2" t="s">
        <v>11</v>
      </c>
      <c r="G398">
        <v>1</v>
      </c>
      <c r="H398">
        <v>25</v>
      </c>
      <c r="I398">
        <v>25</v>
      </c>
    </row>
    <row r="399" spans="1:9" x14ac:dyDescent="0.2">
      <c r="A399">
        <v>398</v>
      </c>
      <c r="B399" s="1">
        <v>45062</v>
      </c>
      <c r="C399" s="2" t="s">
        <v>411</v>
      </c>
      <c r="D399" s="2" t="s">
        <v>13</v>
      </c>
      <c r="E399">
        <v>48</v>
      </c>
      <c r="F399" s="2" t="s">
        <v>14</v>
      </c>
      <c r="G399">
        <v>2</v>
      </c>
      <c r="H399">
        <v>300</v>
      </c>
      <c r="I399">
        <v>600</v>
      </c>
    </row>
    <row r="400" spans="1:9" x14ac:dyDescent="0.2">
      <c r="A400">
        <v>399</v>
      </c>
      <c r="B400" s="1">
        <v>44986</v>
      </c>
      <c r="C400" s="2" t="s">
        <v>412</v>
      </c>
      <c r="D400" s="2" t="s">
        <v>13</v>
      </c>
      <c r="E400">
        <v>64</v>
      </c>
      <c r="F400" s="2" t="s">
        <v>11</v>
      </c>
      <c r="G400">
        <v>2</v>
      </c>
      <c r="H400">
        <v>30</v>
      </c>
      <c r="I400">
        <v>60</v>
      </c>
    </row>
    <row r="401" spans="1:9" x14ac:dyDescent="0.2">
      <c r="A401">
        <v>400</v>
      </c>
      <c r="B401" s="1">
        <v>44981</v>
      </c>
      <c r="C401" s="2" t="s">
        <v>413</v>
      </c>
      <c r="D401" s="2" t="s">
        <v>10</v>
      </c>
      <c r="E401">
        <v>53</v>
      </c>
      <c r="F401" s="2" t="s">
        <v>14</v>
      </c>
      <c r="G401">
        <v>4</v>
      </c>
      <c r="H401">
        <v>50</v>
      </c>
      <c r="I401">
        <v>200</v>
      </c>
    </row>
    <row r="402" spans="1:9" x14ac:dyDescent="0.2">
      <c r="A402">
        <v>401</v>
      </c>
      <c r="B402" s="1">
        <v>45210</v>
      </c>
      <c r="C402" s="2" t="s">
        <v>414</v>
      </c>
      <c r="D402" s="2" t="s">
        <v>13</v>
      </c>
      <c r="E402">
        <v>62</v>
      </c>
      <c r="F402" s="2" t="s">
        <v>14</v>
      </c>
      <c r="G402">
        <v>1</v>
      </c>
      <c r="H402">
        <v>300</v>
      </c>
      <c r="I402">
        <v>300</v>
      </c>
    </row>
    <row r="403" spans="1:9" x14ac:dyDescent="0.2">
      <c r="A403">
        <v>402</v>
      </c>
      <c r="B403" s="1">
        <v>45006</v>
      </c>
      <c r="C403" s="2" t="s">
        <v>415</v>
      </c>
      <c r="D403" s="2" t="s">
        <v>13</v>
      </c>
      <c r="E403">
        <v>41</v>
      </c>
      <c r="F403" s="2" t="s">
        <v>14</v>
      </c>
      <c r="G403">
        <v>2</v>
      </c>
      <c r="H403">
        <v>300</v>
      </c>
      <c r="I403">
        <v>600</v>
      </c>
    </row>
    <row r="404" spans="1:9" x14ac:dyDescent="0.2">
      <c r="A404">
        <v>403</v>
      </c>
      <c r="B404" s="1">
        <v>45066</v>
      </c>
      <c r="C404" s="2" t="s">
        <v>416</v>
      </c>
      <c r="D404" s="2" t="s">
        <v>10</v>
      </c>
      <c r="E404">
        <v>32</v>
      </c>
      <c r="F404" s="2" t="s">
        <v>14</v>
      </c>
      <c r="G404">
        <v>2</v>
      </c>
      <c r="H404">
        <v>300</v>
      </c>
      <c r="I404">
        <v>600</v>
      </c>
    </row>
    <row r="405" spans="1:9" x14ac:dyDescent="0.2">
      <c r="A405">
        <v>404</v>
      </c>
      <c r="B405" s="1">
        <v>45071</v>
      </c>
      <c r="C405" s="2" t="s">
        <v>417</v>
      </c>
      <c r="D405" s="2" t="s">
        <v>10</v>
      </c>
      <c r="E405">
        <v>46</v>
      </c>
      <c r="F405" s="2" t="s">
        <v>16</v>
      </c>
      <c r="G405">
        <v>2</v>
      </c>
      <c r="H405">
        <v>500</v>
      </c>
      <c r="I405">
        <v>1000</v>
      </c>
    </row>
    <row r="406" spans="1:9" x14ac:dyDescent="0.2">
      <c r="A406">
        <v>405</v>
      </c>
      <c r="B406" s="1">
        <v>45236</v>
      </c>
      <c r="C406" s="2" t="s">
        <v>418</v>
      </c>
      <c r="D406" s="2" t="s">
        <v>13</v>
      </c>
      <c r="E406">
        <v>25</v>
      </c>
      <c r="F406" s="2" t="s">
        <v>14</v>
      </c>
      <c r="G406">
        <v>4</v>
      </c>
      <c r="H406">
        <v>300</v>
      </c>
      <c r="I406">
        <v>1200</v>
      </c>
    </row>
    <row r="407" spans="1:9" x14ac:dyDescent="0.2">
      <c r="A407">
        <v>406</v>
      </c>
      <c r="B407" s="1">
        <v>45034</v>
      </c>
      <c r="C407" s="2" t="s">
        <v>419</v>
      </c>
      <c r="D407" s="2" t="s">
        <v>13</v>
      </c>
      <c r="E407">
        <v>22</v>
      </c>
      <c r="F407" s="2" t="s">
        <v>11</v>
      </c>
      <c r="G407">
        <v>4</v>
      </c>
      <c r="H407">
        <v>25</v>
      </c>
      <c r="I407">
        <v>100</v>
      </c>
    </row>
    <row r="408" spans="1:9" x14ac:dyDescent="0.2">
      <c r="A408">
        <v>407</v>
      </c>
      <c r="B408" s="1">
        <v>45102</v>
      </c>
      <c r="C408" s="2" t="s">
        <v>420</v>
      </c>
      <c r="D408" s="2" t="s">
        <v>13</v>
      </c>
      <c r="E408">
        <v>46</v>
      </c>
      <c r="F408" s="2" t="s">
        <v>16</v>
      </c>
      <c r="G408">
        <v>3</v>
      </c>
      <c r="H408">
        <v>300</v>
      </c>
      <c r="I408">
        <v>900</v>
      </c>
    </row>
    <row r="409" spans="1:9" x14ac:dyDescent="0.2">
      <c r="A409">
        <v>408</v>
      </c>
      <c r="B409" s="1">
        <v>45031</v>
      </c>
      <c r="C409" s="2" t="s">
        <v>421</v>
      </c>
      <c r="D409" s="2" t="s">
        <v>13</v>
      </c>
      <c r="E409">
        <v>64</v>
      </c>
      <c r="F409" s="2" t="s">
        <v>11</v>
      </c>
      <c r="G409">
        <v>1</v>
      </c>
      <c r="H409">
        <v>500</v>
      </c>
      <c r="I409">
        <v>500</v>
      </c>
    </row>
    <row r="410" spans="1:9" x14ac:dyDescent="0.2">
      <c r="A410">
        <v>409</v>
      </c>
      <c r="B410" s="1">
        <v>45278</v>
      </c>
      <c r="C410" s="2" t="s">
        <v>422</v>
      </c>
      <c r="D410" s="2" t="s">
        <v>13</v>
      </c>
      <c r="E410">
        <v>21</v>
      </c>
      <c r="F410" s="2" t="s">
        <v>16</v>
      </c>
      <c r="G410">
        <v>3</v>
      </c>
      <c r="H410">
        <v>300</v>
      </c>
      <c r="I410">
        <v>900</v>
      </c>
    </row>
    <row r="411" spans="1:9" x14ac:dyDescent="0.2">
      <c r="A411">
        <v>410</v>
      </c>
      <c r="B411" s="1">
        <v>45251</v>
      </c>
      <c r="C411" s="2" t="s">
        <v>423</v>
      </c>
      <c r="D411" s="2" t="s">
        <v>13</v>
      </c>
      <c r="E411">
        <v>29</v>
      </c>
      <c r="F411" s="2" t="s">
        <v>14</v>
      </c>
      <c r="G411">
        <v>2</v>
      </c>
      <c r="H411">
        <v>50</v>
      </c>
      <c r="I411">
        <v>100</v>
      </c>
    </row>
    <row r="412" spans="1:9" x14ac:dyDescent="0.2">
      <c r="A412">
        <v>411</v>
      </c>
      <c r="B412" s="1">
        <v>45062</v>
      </c>
      <c r="C412" s="2" t="s">
        <v>424</v>
      </c>
      <c r="D412" s="2" t="s">
        <v>10</v>
      </c>
      <c r="E412">
        <v>62</v>
      </c>
      <c r="F412" s="2" t="s">
        <v>16</v>
      </c>
      <c r="G412">
        <v>4</v>
      </c>
      <c r="H412">
        <v>50</v>
      </c>
      <c r="I412">
        <v>200</v>
      </c>
    </row>
    <row r="413" spans="1:9" x14ac:dyDescent="0.2">
      <c r="A413">
        <v>412</v>
      </c>
      <c r="B413" s="1">
        <v>45185</v>
      </c>
      <c r="C413" s="2" t="s">
        <v>425</v>
      </c>
      <c r="D413" s="2" t="s">
        <v>13</v>
      </c>
      <c r="E413">
        <v>19</v>
      </c>
      <c r="F413" s="2" t="s">
        <v>16</v>
      </c>
      <c r="G413">
        <v>4</v>
      </c>
      <c r="H413">
        <v>500</v>
      </c>
      <c r="I413">
        <v>2000</v>
      </c>
    </row>
    <row r="414" spans="1:9" x14ac:dyDescent="0.2">
      <c r="A414">
        <v>413</v>
      </c>
      <c r="B414" s="1">
        <v>45177</v>
      </c>
      <c r="C414" s="2" t="s">
        <v>426</v>
      </c>
      <c r="D414" s="2" t="s">
        <v>13</v>
      </c>
      <c r="E414">
        <v>44</v>
      </c>
      <c r="F414" s="2" t="s">
        <v>11</v>
      </c>
      <c r="G414">
        <v>3</v>
      </c>
      <c r="H414">
        <v>25</v>
      </c>
      <c r="I414">
        <v>75</v>
      </c>
    </row>
    <row r="415" spans="1:9" x14ac:dyDescent="0.2">
      <c r="A415">
        <v>414</v>
      </c>
      <c r="B415" s="1">
        <v>45055</v>
      </c>
      <c r="C415" s="2" t="s">
        <v>427</v>
      </c>
      <c r="D415" s="2" t="s">
        <v>10</v>
      </c>
      <c r="E415">
        <v>48</v>
      </c>
      <c r="F415" s="2" t="s">
        <v>11</v>
      </c>
      <c r="G415">
        <v>4</v>
      </c>
      <c r="H415">
        <v>25</v>
      </c>
      <c r="I415">
        <v>100</v>
      </c>
    </row>
    <row r="416" spans="1:9" x14ac:dyDescent="0.2">
      <c r="A416">
        <v>415</v>
      </c>
      <c r="B416" s="1">
        <v>44953</v>
      </c>
      <c r="C416" s="2" t="s">
        <v>428</v>
      </c>
      <c r="D416" s="2" t="s">
        <v>10</v>
      </c>
      <c r="E416">
        <v>53</v>
      </c>
      <c r="F416" s="2" t="s">
        <v>14</v>
      </c>
      <c r="G416">
        <v>2</v>
      </c>
      <c r="H416">
        <v>30</v>
      </c>
      <c r="I416">
        <v>60</v>
      </c>
    </row>
    <row r="417" spans="1:9" x14ac:dyDescent="0.2">
      <c r="A417">
        <v>416</v>
      </c>
      <c r="B417" s="1">
        <v>44974</v>
      </c>
      <c r="C417" s="2" t="s">
        <v>429</v>
      </c>
      <c r="D417" s="2" t="s">
        <v>10</v>
      </c>
      <c r="E417">
        <v>53</v>
      </c>
      <c r="F417" s="2" t="s">
        <v>16</v>
      </c>
      <c r="G417">
        <v>4</v>
      </c>
      <c r="H417">
        <v>500</v>
      </c>
      <c r="I417">
        <v>2000</v>
      </c>
    </row>
    <row r="418" spans="1:9" x14ac:dyDescent="0.2">
      <c r="A418">
        <v>417</v>
      </c>
      <c r="B418" s="1">
        <v>45251</v>
      </c>
      <c r="C418" s="2" t="s">
        <v>430</v>
      </c>
      <c r="D418" s="2" t="s">
        <v>10</v>
      </c>
      <c r="E418">
        <v>43</v>
      </c>
      <c r="F418" s="2" t="s">
        <v>16</v>
      </c>
      <c r="G418">
        <v>3</v>
      </c>
      <c r="H418">
        <v>300</v>
      </c>
      <c r="I418">
        <v>900</v>
      </c>
    </row>
    <row r="419" spans="1:9" x14ac:dyDescent="0.2">
      <c r="A419">
        <v>418</v>
      </c>
      <c r="B419" s="1">
        <v>45143</v>
      </c>
      <c r="C419" s="2" t="s">
        <v>431</v>
      </c>
      <c r="D419" s="2" t="s">
        <v>13</v>
      </c>
      <c r="E419">
        <v>60</v>
      </c>
      <c r="F419" s="2" t="s">
        <v>16</v>
      </c>
      <c r="G419">
        <v>2</v>
      </c>
      <c r="H419">
        <v>500</v>
      </c>
      <c r="I419">
        <v>1000</v>
      </c>
    </row>
    <row r="420" spans="1:9" x14ac:dyDescent="0.2">
      <c r="A420">
        <v>419</v>
      </c>
      <c r="B420" s="1">
        <v>45068</v>
      </c>
      <c r="C420" s="2" t="s">
        <v>432</v>
      </c>
      <c r="D420" s="2" t="s">
        <v>13</v>
      </c>
      <c r="E420">
        <v>44</v>
      </c>
      <c r="F420" s="2" t="s">
        <v>14</v>
      </c>
      <c r="G420">
        <v>3</v>
      </c>
      <c r="H420">
        <v>30</v>
      </c>
      <c r="I420">
        <v>90</v>
      </c>
    </row>
    <row r="421" spans="1:9" x14ac:dyDescent="0.2">
      <c r="A421">
        <v>420</v>
      </c>
      <c r="B421" s="1">
        <v>44949</v>
      </c>
      <c r="C421" s="2" t="s">
        <v>433</v>
      </c>
      <c r="D421" s="2" t="s">
        <v>13</v>
      </c>
      <c r="E421">
        <v>22</v>
      </c>
      <c r="F421" s="2" t="s">
        <v>14</v>
      </c>
      <c r="G421">
        <v>4</v>
      </c>
      <c r="H421">
        <v>500</v>
      </c>
      <c r="I421">
        <v>2000</v>
      </c>
    </row>
    <row r="422" spans="1:9" x14ac:dyDescent="0.2">
      <c r="A422">
        <v>421</v>
      </c>
      <c r="B422" s="1">
        <v>44928</v>
      </c>
      <c r="C422" s="2" t="s">
        <v>434</v>
      </c>
      <c r="D422" s="2" t="s">
        <v>13</v>
      </c>
      <c r="E422">
        <v>37</v>
      </c>
      <c r="F422" s="2" t="s">
        <v>14</v>
      </c>
      <c r="G422">
        <v>3</v>
      </c>
      <c r="H422">
        <v>500</v>
      </c>
      <c r="I422">
        <v>1500</v>
      </c>
    </row>
    <row r="423" spans="1:9" x14ac:dyDescent="0.2">
      <c r="A423">
        <v>422</v>
      </c>
      <c r="B423" s="1">
        <v>45097</v>
      </c>
      <c r="C423" s="2" t="s">
        <v>435</v>
      </c>
      <c r="D423" s="2" t="s">
        <v>13</v>
      </c>
      <c r="E423">
        <v>28</v>
      </c>
      <c r="F423" s="2" t="s">
        <v>14</v>
      </c>
      <c r="G423">
        <v>3</v>
      </c>
      <c r="H423">
        <v>30</v>
      </c>
      <c r="I423">
        <v>90</v>
      </c>
    </row>
    <row r="424" spans="1:9" x14ac:dyDescent="0.2">
      <c r="A424">
        <v>423</v>
      </c>
      <c r="B424" s="1">
        <v>44993</v>
      </c>
      <c r="C424" s="2" t="s">
        <v>436</v>
      </c>
      <c r="D424" s="2" t="s">
        <v>13</v>
      </c>
      <c r="E424">
        <v>27</v>
      </c>
      <c r="F424" s="2" t="s">
        <v>14</v>
      </c>
      <c r="G424">
        <v>1</v>
      </c>
      <c r="H424">
        <v>25</v>
      </c>
      <c r="I424">
        <v>25</v>
      </c>
    </row>
    <row r="425" spans="1:9" x14ac:dyDescent="0.2">
      <c r="A425">
        <v>424</v>
      </c>
      <c r="B425" s="1">
        <v>45253</v>
      </c>
      <c r="C425" s="2" t="s">
        <v>437</v>
      </c>
      <c r="D425" s="2" t="s">
        <v>10</v>
      </c>
      <c r="E425">
        <v>57</v>
      </c>
      <c r="F425" s="2" t="s">
        <v>11</v>
      </c>
      <c r="G425">
        <v>4</v>
      </c>
      <c r="H425">
        <v>300</v>
      </c>
      <c r="I425">
        <v>1200</v>
      </c>
    </row>
    <row r="426" spans="1:9" x14ac:dyDescent="0.2">
      <c r="A426">
        <v>425</v>
      </c>
      <c r="B426" s="1">
        <v>45061</v>
      </c>
      <c r="C426" s="2" t="s">
        <v>438</v>
      </c>
      <c r="D426" s="2" t="s">
        <v>13</v>
      </c>
      <c r="E426">
        <v>55</v>
      </c>
      <c r="F426" s="2" t="s">
        <v>16</v>
      </c>
      <c r="G426">
        <v>4</v>
      </c>
      <c r="H426">
        <v>30</v>
      </c>
      <c r="I426">
        <v>120</v>
      </c>
    </row>
    <row r="427" spans="1:9" x14ac:dyDescent="0.2">
      <c r="A427">
        <v>426</v>
      </c>
      <c r="B427" s="1">
        <v>45009</v>
      </c>
      <c r="C427" s="2" t="s">
        <v>439</v>
      </c>
      <c r="D427" s="2" t="s">
        <v>10</v>
      </c>
      <c r="E427">
        <v>23</v>
      </c>
      <c r="F427" s="2" t="s">
        <v>16</v>
      </c>
      <c r="G427">
        <v>3</v>
      </c>
      <c r="H427">
        <v>50</v>
      </c>
      <c r="I427">
        <v>150</v>
      </c>
    </row>
    <row r="428" spans="1:9" x14ac:dyDescent="0.2">
      <c r="A428">
        <v>427</v>
      </c>
      <c r="B428" s="1">
        <v>45153</v>
      </c>
      <c r="C428" s="2" t="s">
        <v>440</v>
      </c>
      <c r="D428" s="2" t="s">
        <v>10</v>
      </c>
      <c r="E428">
        <v>25</v>
      </c>
      <c r="F428" s="2" t="s">
        <v>16</v>
      </c>
      <c r="G428">
        <v>1</v>
      </c>
      <c r="H428">
        <v>25</v>
      </c>
      <c r="I428">
        <v>25</v>
      </c>
    </row>
    <row r="429" spans="1:9" x14ac:dyDescent="0.2">
      <c r="A429">
        <v>428</v>
      </c>
      <c r="B429" s="1">
        <v>45209</v>
      </c>
      <c r="C429" s="2" t="s">
        <v>441</v>
      </c>
      <c r="D429" s="2" t="s">
        <v>13</v>
      </c>
      <c r="E429">
        <v>40</v>
      </c>
      <c r="F429" s="2" t="s">
        <v>16</v>
      </c>
      <c r="G429">
        <v>4</v>
      </c>
      <c r="H429">
        <v>50</v>
      </c>
      <c r="I429">
        <v>200</v>
      </c>
    </row>
    <row r="430" spans="1:9" x14ac:dyDescent="0.2">
      <c r="A430">
        <v>429</v>
      </c>
      <c r="B430" s="1">
        <v>45288</v>
      </c>
      <c r="C430" s="2" t="s">
        <v>442</v>
      </c>
      <c r="D430" s="2" t="s">
        <v>10</v>
      </c>
      <c r="E430">
        <v>64</v>
      </c>
      <c r="F430" s="2" t="s">
        <v>16</v>
      </c>
      <c r="G430">
        <v>2</v>
      </c>
      <c r="H430">
        <v>25</v>
      </c>
      <c r="I430">
        <v>50</v>
      </c>
    </row>
    <row r="431" spans="1:9" x14ac:dyDescent="0.2">
      <c r="A431">
        <v>430</v>
      </c>
      <c r="B431" s="1">
        <v>45145</v>
      </c>
      <c r="C431" s="2" t="s">
        <v>443</v>
      </c>
      <c r="D431" s="2" t="s">
        <v>13</v>
      </c>
      <c r="E431">
        <v>43</v>
      </c>
      <c r="F431" s="2" t="s">
        <v>16</v>
      </c>
      <c r="G431">
        <v>3</v>
      </c>
      <c r="H431">
        <v>300</v>
      </c>
      <c r="I431">
        <v>900</v>
      </c>
    </row>
    <row r="432" spans="1:9" x14ac:dyDescent="0.2">
      <c r="A432">
        <v>431</v>
      </c>
      <c r="B432" s="1">
        <v>45214</v>
      </c>
      <c r="C432" s="2" t="s">
        <v>444</v>
      </c>
      <c r="D432" s="2" t="s">
        <v>10</v>
      </c>
      <c r="E432">
        <v>63</v>
      </c>
      <c r="F432" s="2" t="s">
        <v>16</v>
      </c>
      <c r="G432">
        <v>4</v>
      </c>
      <c r="H432">
        <v>300</v>
      </c>
      <c r="I432">
        <v>1200</v>
      </c>
    </row>
    <row r="433" spans="1:9" x14ac:dyDescent="0.2">
      <c r="A433">
        <v>432</v>
      </c>
      <c r="B433" s="1">
        <v>44931</v>
      </c>
      <c r="C433" s="2" t="s">
        <v>445</v>
      </c>
      <c r="D433" s="2" t="s">
        <v>13</v>
      </c>
      <c r="E433">
        <v>60</v>
      </c>
      <c r="F433" s="2" t="s">
        <v>16</v>
      </c>
      <c r="G433">
        <v>2</v>
      </c>
      <c r="H433">
        <v>500</v>
      </c>
      <c r="I433">
        <v>1000</v>
      </c>
    </row>
    <row r="434" spans="1:9" x14ac:dyDescent="0.2">
      <c r="A434">
        <v>433</v>
      </c>
      <c r="B434" s="1">
        <v>44984</v>
      </c>
      <c r="C434" s="2" t="s">
        <v>446</v>
      </c>
      <c r="D434" s="2" t="s">
        <v>10</v>
      </c>
      <c r="E434">
        <v>29</v>
      </c>
      <c r="F434" s="2" t="s">
        <v>11</v>
      </c>
      <c r="G434">
        <v>4</v>
      </c>
      <c r="H434">
        <v>50</v>
      </c>
      <c r="I434">
        <v>200</v>
      </c>
    </row>
    <row r="435" spans="1:9" x14ac:dyDescent="0.2">
      <c r="A435">
        <v>434</v>
      </c>
      <c r="B435" s="1">
        <v>44965</v>
      </c>
      <c r="C435" s="2" t="s">
        <v>447</v>
      </c>
      <c r="D435" s="2" t="s">
        <v>13</v>
      </c>
      <c r="E435">
        <v>43</v>
      </c>
      <c r="F435" s="2" t="s">
        <v>16</v>
      </c>
      <c r="G435">
        <v>2</v>
      </c>
      <c r="H435">
        <v>25</v>
      </c>
      <c r="I435">
        <v>50</v>
      </c>
    </row>
    <row r="436" spans="1:9" x14ac:dyDescent="0.2">
      <c r="A436">
        <v>435</v>
      </c>
      <c r="B436" s="1">
        <v>45280</v>
      </c>
      <c r="C436" s="2" t="s">
        <v>448</v>
      </c>
      <c r="D436" s="2" t="s">
        <v>13</v>
      </c>
      <c r="E436">
        <v>30</v>
      </c>
      <c r="F436" s="2" t="s">
        <v>11</v>
      </c>
      <c r="G436">
        <v>3</v>
      </c>
      <c r="H436">
        <v>300</v>
      </c>
      <c r="I436">
        <v>900</v>
      </c>
    </row>
    <row r="437" spans="1:9" x14ac:dyDescent="0.2">
      <c r="A437">
        <v>436</v>
      </c>
      <c r="B437" s="1">
        <v>45003</v>
      </c>
      <c r="C437" s="2" t="s">
        <v>449</v>
      </c>
      <c r="D437" s="2" t="s">
        <v>13</v>
      </c>
      <c r="E437">
        <v>57</v>
      </c>
      <c r="F437" s="2" t="s">
        <v>14</v>
      </c>
      <c r="G437">
        <v>4</v>
      </c>
      <c r="H437">
        <v>30</v>
      </c>
      <c r="I437">
        <v>120</v>
      </c>
    </row>
    <row r="438" spans="1:9" x14ac:dyDescent="0.2">
      <c r="A438">
        <v>437</v>
      </c>
      <c r="B438" s="1">
        <v>45206</v>
      </c>
      <c r="C438" s="2" t="s">
        <v>450</v>
      </c>
      <c r="D438" s="2" t="s">
        <v>13</v>
      </c>
      <c r="E438">
        <v>35</v>
      </c>
      <c r="F438" s="2" t="s">
        <v>16</v>
      </c>
      <c r="G438">
        <v>4</v>
      </c>
      <c r="H438">
        <v>300</v>
      </c>
      <c r="I438">
        <v>1200</v>
      </c>
    </row>
    <row r="439" spans="1:9" x14ac:dyDescent="0.2">
      <c r="A439">
        <v>438</v>
      </c>
      <c r="B439" s="1">
        <v>44945</v>
      </c>
      <c r="C439" s="2" t="s">
        <v>451</v>
      </c>
      <c r="D439" s="2" t="s">
        <v>13</v>
      </c>
      <c r="E439">
        <v>42</v>
      </c>
      <c r="F439" s="2" t="s">
        <v>14</v>
      </c>
      <c r="G439">
        <v>1</v>
      </c>
      <c r="H439">
        <v>30</v>
      </c>
      <c r="I439">
        <v>30</v>
      </c>
    </row>
    <row r="440" spans="1:9" x14ac:dyDescent="0.2">
      <c r="A440">
        <v>439</v>
      </c>
      <c r="B440" s="1">
        <v>45116</v>
      </c>
      <c r="C440" s="2" t="s">
        <v>452</v>
      </c>
      <c r="D440" s="2" t="s">
        <v>10</v>
      </c>
      <c r="E440">
        <v>50</v>
      </c>
      <c r="F440" s="2" t="s">
        <v>14</v>
      </c>
      <c r="G440">
        <v>3</v>
      </c>
      <c r="H440">
        <v>25</v>
      </c>
      <c r="I440">
        <v>75</v>
      </c>
    </row>
    <row r="441" spans="1:9" x14ac:dyDescent="0.2">
      <c r="A441">
        <v>440</v>
      </c>
      <c r="B441" s="1">
        <v>45225</v>
      </c>
      <c r="C441" s="2" t="s">
        <v>453</v>
      </c>
      <c r="D441" s="2" t="s">
        <v>10</v>
      </c>
      <c r="E441">
        <v>64</v>
      </c>
      <c r="F441" s="2" t="s">
        <v>14</v>
      </c>
      <c r="G441">
        <v>2</v>
      </c>
      <c r="H441">
        <v>300</v>
      </c>
      <c r="I441">
        <v>600</v>
      </c>
    </row>
    <row r="442" spans="1:9" x14ac:dyDescent="0.2">
      <c r="A442">
        <v>441</v>
      </c>
      <c r="B442" s="1">
        <v>45209</v>
      </c>
      <c r="C442" s="2" t="s">
        <v>454</v>
      </c>
      <c r="D442" s="2" t="s">
        <v>10</v>
      </c>
      <c r="E442">
        <v>57</v>
      </c>
      <c r="F442" s="2" t="s">
        <v>11</v>
      </c>
      <c r="G442">
        <v>4</v>
      </c>
      <c r="H442">
        <v>300</v>
      </c>
      <c r="I442">
        <v>1200</v>
      </c>
    </row>
    <row r="443" spans="1:9" x14ac:dyDescent="0.2">
      <c r="A443">
        <v>442</v>
      </c>
      <c r="B443" s="1">
        <v>45002</v>
      </c>
      <c r="C443" s="2" t="s">
        <v>455</v>
      </c>
      <c r="D443" s="2" t="s">
        <v>13</v>
      </c>
      <c r="E443">
        <v>60</v>
      </c>
      <c r="F443" s="2" t="s">
        <v>14</v>
      </c>
      <c r="G443">
        <v>4</v>
      </c>
      <c r="H443">
        <v>25</v>
      </c>
      <c r="I443">
        <v>100</v>
      </c>
    </row>
    <row r="444" spans="1:9" x14ac:dyDescent="0.2">
      <c r="A444">
        <v>443</v>
      </c>
      <c r="B444" s="1">
        <v>45147</v>
      </c>
      <c r="C444" s="2" t="s">
        <v>456</v>
      </c>
      <c r="D444" s="2" t="s">
        <v>10</v>
      </c>
      <c r="E444">
        <v>29</v>
      </c>
      <c r="F444" s="2" t="s">
        <v>14</v>
      </c>
      <c r="G444">
        <v>2</v>
      </c>
      <c r="H444">
        <v>300</v>
      </c>
      <c r="I444">
        <v>600</v>
      </c>
    </row>
    <row r="445" spans="1:9" x14ac:dyDescent="0.2">
      <c r="A445">
        <v>444</v>
      </c>
      <c r="B445" s="1">
        <v>44992</v>
      </c>
      <c r="C445" s="2" t="s">
        <v>457</v>
      </c>
      <c r="D445" s="2" t="s">
        <v>13</v>
      </c>
      <c r="E445">
        <v>61</v>
      </c>
      <c r="F445" s="2" t="s">
        <v>14</v>
      </c>
      <c r="G445">
        <v>3</v>
      </c>
      <c r="H445">
        <v>30</v>
      </c>
      <c r="I445">
        <v>90</v>
      </c>
    </row>
    <row r="446" spans="1:9" x14ac:dyDescent="0.2">
      <c r="A446">
        <v>445</v>
      </c>
      <c r="B446" s="1">
        <v>44948</v>
      </c>
      <c r="C446" s="2" t="s">
        <v>458</v>
      </c>
      <c r="D446" s="2" t="s">
        <v>13</v>
      </c>
      <c r="E446">
        <v>53</v>
      </c>
      <c r="F446" s="2" t="s">
        <v>16</v>
      </c>
      <c r="G446">
        <v>1</v>
      </c>
      <c r="H446">
        <v>300</v>
      </c>
      <c r="I446">
        <v>300</v>
      </c>
    </row>
    <row r="447" spans="1:9" x14ac:dyDescent="0.2">
      <c r="A447">
        <v>446</v>
      </c>
      <c r="B447" s="1">
        <v>45084</v>
      </c>
      <c r="C447" s="2" t="s">
        <v>459</v>
      </c>
      <c r="D447" s="2" t="s">
        <v>10</v>
      </c>
      <c r="E447">
        <v>21</v>
      </c>
      <c r="F447" s="2" t="s">
        <v>16</v>
      </c>
      <c r="G447">
        <v>1</v>
      </c>
      <c r="H447">
        <v>50</v>
      </c>
      <c r="I447">
        <v>50</v>
      </c>
    </row>
    <row r="448" spans="1:9" x14ac:dyDescent="0.2">
      <c r="A448">
        <v>447</v>
      </c>
      <c r="B448" s="1">
        <v>45113</v>
      </c>
      <c r="C448" s="2" t="s">
        <v>460</v>
      </c>
      <c r="D448" s="2" t="s">
        <v>10</v>
      </c>
      <c r="E448">
        <v>22</v>
      </c>
      <c r="F448" s="2" t="s">
        <v>11</v>
      </c>
      <c r="G448">
        <v>4</v>
      </c>
      <c r="H448">
        <v>500</v>
      </c>
      <c r="I448">
        <v>2000</v>
      </c>
    </row>
    <row r="449" spans="1:9" x14ac:dyDescent="0.2">
      <c r="A449">
        <v>448</v>
      </c>
      <c r="B449" s="1">
        <v>44947</v>
      </c>
      <c r="C449" s="2" t="s">
        <v>461</v>
      </c>
      <c r="D449" s="2" t="s">
        <v>13</v>
      </c>
      <c r="E449">
        <v>54</v>
      </c>
      <c r="F449" s="2" t="s">
        <v>11</v>
      </c>
      <c r="G449">
        <v>2</v>
      </c>
      <c r="H449">
        <v>30</v>
      </c>
      <c r="I449">
        <v>60</v>
      </c>
    </row>
    <row r="450" spans="1:9" x14ac:dyDescent="0.2">
      <c r="A450">
        <v>449</v>
      </c>
      <c r="B450" s="1">
        <v>45110</v>
      </c>
      <c r="C450" s="2" t="s">
        <v>462</v>
      </c>
      <c r="D450" s="2" t="s">
        <v>10</v>
      </c>
      <c r="E450">
        <v>25</v>
      </c>
      <c r="F450" s="2" t="s">
        <v>16</v>
      </c>
      <c r="G450">
        <v>4</v>
      </c>
      <c r="H450">
        <v>50</v>
      </c>
      <c r="I450">
        <v>200</v>
      </c>
    </row>
    <row r="451" spans="1:9" x14ac:dyDescent="0.2">
      <c r="A451">
        <v>450</v>
      </c>
      <c r="B451" s="1">
        <v>45034</v>
      </c>
      <c r="C451" s="2" t="s">
        <v>463</v>
      </c>
      <c r="D451" s="2" t="s">
        <v>13</v>
      </c>
      <c r="E451">
        <v>59</v>
      </c>
      <c r="F451" s="2" t="s">
        <v>11</v>
      </c>
      <c r="G451">
        <v>2</v>
      </c>
      <c r="H451">
        <v>25</v>
      </c>
      <c r="I451">
        <v>50</v>
      </c>
    </row>
    <row r="452" spans="1:9" x14ac:dyDescent="0.2">
      <c r="A452">
        <v>451</v>
      </c>
      <c r="B452" s="1">
        <v>45276</v>
      </c>
      <c r="C452" s="2" t="s">
        <v>464</v>
      </c>
      <c r="D452" s="2" t="s">
        <v>13</v>
      </c>
      <c r="E452">
        <v>45</v>
      </c>
      <c r="F452" s="2" t="s">
        <v>16</v>
      </c>
      <c r="G452">
        <v>1</v>
      </c>
      <c r="H452">
        <v>30</v>
      </c>
      <c r="I452">
        <v>30</v>
      </c>
    </row>
    <row r="453" spans="1:9" x14ac:dyDescent="0.2">
      <c r="A453">
        <v>452</v>
      </c>
      <c r="B453" s="1">
        <v>45054</v>
      </c>
      <c r="C453" s="2" t="s">
        <v>465</v>
      </c>
      <c r="D453" s="2" t="s">
        <v>13</v>
      </c>
      <c r="E453">
        <v>48</v>
      </c>
      <c r="F453" s="2" t="s">
        <v>14</v>
      </c>
      <c r="G453">
        <v>3</v>
      </c>
      <c r="H453">
        <v>500</v>
      </c>
      <c r="I453">
        <v>1500</v>
      </c>
    </row>
    <row r="454" spans="1:9" x14ac:dyDescent="0.2">
      <c r="A454">
        <v>453</v>
      </c>
      <c r="B454" s="1">
        <v>45268</v>
      </c>
      <c r="C454" s="2" t="s">
        <v>466</v>
      </c>
      <c r="D454" s="2" t="s">
        <v>13</v>
      </c>
      <c r="E454">
        <v>26</v>
      </c>
      <c r="F454" s="2" t="s">
        <v>14</v>
      </c>
      <c r="G454">
        <v>2</v>
      </c>
      <c r="H454">
        <v>500</v>
      </c>
      <c r="I454">
        <v>1000</v>
      </c>
    </row>
    <row r="455" spans="1:9" x14ac:dyDescent="0.2">
      <c r="A455">
        <v>454</v>
      </c>
      <c r="B455" s="1">
        <v>44979</v>
      </c>
      <c r="C455" s="2" t="s">
        <v>467</v>
      </c>
      <c r="D455" s="2" t="s">
        <v>13</v>
      </c>
      <c r="E455">
        <v>46</v>
      </c>
      <c r="F455" s="2" t="s">
        <v>11</v>
      </c>
      <c r="G455">
        <v>1</v>
      </c>
      <c r="H455">
        <v>25</v>
      </c>
      <c r="I455">
        <v>25</v>
      </c>
    </row>
    <row r="456" spans="1:9" x14ac:dyDescent="0.2">
      <c r="A456">
        <v>455</v>
      </c>
      <c r="B456" s="1">
        <v>45108</v>
      </c>
      <c r="C456" s="2" t="s">
        <v>468</v>
      </c>
      <c r="D456" s="2" t="s">
        <v>10</v>
      </c>
      <c r="E456">
        <v>31</v>
      </c>
      <c r="F456" s="2" t="s">
        <v>16</v>
      </c>
      <c r="G456">
        <v>4</v>
      </c>
      <c r="H456">
        <v>25</v>
      </c>
      <c r="I456">
        <v>100</v>
      </c>
    </row>
    <row r="457" spans="1:9" x14ac:dyDescent="0.2">
      <c r="A457">
        <v>456</v>
      </c>
      <c r="B457" s="1">
        <v>45213</v>
      </c>
      <c r="C457" s="2" t="s">
        <v>469</v>
      </c>
      <c r="D457" s="2" t="s">
        <v>10</v>
      </c>
      <c r="E457">
        <v>57</v>
      </c>
      <c r="F457" s="2" t="s">
        <v>16</v>
      </c>
      <c r="G457">
        <v>2</v>
      </c>
      <c r="H457">
        <v>30</v>
      </c>
      <c r="I457">
        <v>60</v>
      </c>
    </row>
    <row r="458" spans="1:9" x14ac:dyDescent="0.2">
      <c r="A458">
        <v>457</v>
      </c>
      <c r="B458" s="1">
        <v>45135</v>
      </c>
      <c r="C458" s="2" t="s">
        <v>470</v>
      </c>
      <c r="D458" s="2" t="s">
        <v>13</v>
      </c>
      <c r="E458">
        <v>58</v>
      </c>
      <c r="F458" s="2" t="s">
        <v>11</v>
      </c>
      <c r="G458">
        <v>3</v>
      </c>
      <c r="H458">
        <v>300</v>
      </c>
      <c r="I458">
        <v>900</v>
      </c>
    </row>
    <row r="459" spans="1:9" x14ac:dyDescent="0.2">
      <c r="A459">
        <v>458</v>
      </c>
      <c r="B459" s="1">
        <v>45244</v>
      </c>
      <c r="C459" s="2" t="s">
        <v>471</v>
      </c>
      <c r="D459" s="2" t="s">
        <v>13</v>
      </c>
      <c r="E459">
        <v>39</v>
      </c>
      <c r="F459" s="2" t="s">
        <v>16</v>
      </c>
      <c r="G459">
        <v>4</v>
      </c>
      <c r="H459">
        <v>25</v>
      </c>
      <c r="I459">
        <v>100</v>
      </c>
    </row>
    <row r="460" spans="1:9" x14ac:dyDescent="0.2">
      <c r="A460">
        <v>459</v>
      </c>
      <c r="B460" s="1">
        <v>45006</v>
      </c>
      <c r="C460" s="2" t="s">
        <v>472</v>
      </c>
      <c r="D460" s="2" t="s">
        <v>10</v>
      </c>
      <c r="E460">
        <v>28</v>
      </c>
      <c r="F460" s="2" t="s">
        <v>14</v>
      </c>
      <c r="G460">
        <v>4</v>
      </c>
      <c r="H460">
        <v>300</v>
      </c>
      <c r="I460">
        <v>1200</v>
      </c>
    </row>
    <row r="461" spans="1:9" x14ac:dyDescent="0.2">
      <c r="A461">
        <v>460</v>
      </c>
      <c r="B461" s="1">
        <v>45048</v>
      </c>
      <c r="C461" s="2" t="s">
        <v>473</v>
      </c>
      <c r="D461" s="2" t="s">
        <v>10</v>
      </c>
      <c r="E461">
        <v>40</v>
      </c>
      <c r="F461" s="2" t="s">
        <v>11</v>
      </c>
      <c r="G461">
        <v>1</v>
      </c>
      <c r="H461">
        <v>50</v>
      </c>
      <c r="I461">
        <v>50</v>
      </c>
    </row>
    <row r="462" spans="1:9" x14ac:dyDescent="0.2">
      <c r="A462">
        <v>461</v>
      </c>
      <c r="B462" s="1">
        <v>45010</v>
      </c>
      <c r="C462" s="2" t="s">
        <v>474</v>
      </c>
      <c r="D462" s="2" t="s">
        <v>13</v>
      </c>
      <c r="E462">
        <v>18</v>
      </c>
      <c r="F462" s="2" t="s">
        <v>11</v>
      </c>
      <c r="G462">
        <v>2</v>
      </c>
      <c r="H462">
        <v>500</v>
      </c>
      <c r="I462">
        <v>1000</v>
      </c>
    </row>
    <row r="463" spans="1:9" x14ac:dyDescent="0.2">
      <c r="A463">
        <v>462</v>
      </c>
      <c r="B463" s="1">
        <v>45017</v>
      </c>
      <c r="C463" s="2" t="s">
        <v>475</v>
      </c>
      <c r="D463" s="2" t="s">
        <v>10</v>
      </c>
      <c r="E463">
        <v>63</v>
      </c>
      <c r="F463" s="2" t="s">
        <v>16</v>
      </c>
      <c r="G463">
        <v>4</v>
      </c>
      <c r="H463">
        <v>300</v>
      </c>
      <c r="I463">
        <v>1200</v>
      </c>
    </row>
    <row r="464" spans="1:9" x14ac:dyDescent="0.2">
      <c r="A464">
        <v>463</v>
      </c>
      <c r="B464" s="1">
        <v>45138</v>
      </c>
      <c r="C464" s="2" t="s">
        <v>476</v>
      </c>
      <c r="D464" s="2" t="s">
        <v>13</v>
      </c>
      <c r="E464">
        <v>54</v>
      </c>
      <c r="F464" s="2" t="s">
        <v>11</v>
      </c>
      <c r="G464">
        <v>3</v>
      </c>
      <c r="H464">
        <v>500</v>
      </c>
      <c r="I464">
        <v>1500</v>
      </c>
    </row>
    <row r="465" spans="1:9" x14ac:dyDescent="0.2">
      <c r="A465">
        <v>464</v>
      </c>
      <c r="B465" s="1">
        <v>44939</v>
      </c>
      <c r="C465" s="2" t="s">
        <v>477</v>
      </c>
      <c r="D465" s="2" t="s">
        <v>10</v>
      </c>
      <c r="E465">
        <v>38</v>
      </c>
      <c r="F465" s="2" t="s">
        <v>16</v>
      </c>
      <c r="G465">
        <v>2</v>
      </c>
      <c r="H465">
        <v>300</v>
      </c>
      <c r="I465">
        <v>600</v>
      </c>
    </row>
    <row r="466" spans="1:9" x14ac:dyDescent="0.2">
      <c r="A466">
        <v>465</v>
      </c>
      <c r="B466" s="1">
        <v>45018</v>
      </c>
      <c r="C466" s="2" t="s">
        <v>478</v>
      </c>
      <c r="D466" s="2" t="s">
        <v>13</v>
      </c>
      <c r="E466">
        <v>43</v>
      </c>
      <c r="F466" s="2" t="s">
        <v>16</v>
      </c>
      <c r="G466">
        <v>3</v>
      </c>
      <c r="H466">
        <v>50</v>
      </c>
      <c r="I466">
        <v>150</v>
      </c>
    </row>
    <row r="467" spans="1:9" x14ac:dyDescent="0.2">
      <c r="A467">
        <v>466</v>
      </c>
      <c r="B467" s="1">
        <v>45097</v>
      </c>
      <c r="C467" s="2" t="s">
        <v>479</v>
      </c>
      <c r="D467" s="2" t="s">
        <v>10</v>
      </c>
      <c r="E467">
        <v>63</v>
      </c>
      <c r="F467" s="2" t="s">
        <v>16</v>
      </c>
      <c r="G467">
        <v>4</v>
      </c>
      <c r="H467">
        <v>25</v>
      </c>
      <c r="I467">
        <v>100</v>
      </c>
    </row>
    <row r="468" spans="1:9" x14ac:dyDescent="0.2">
      <c r="A468">
        <v>467</v>
      </c>
      <c r="B468" s="1">
        <v>45137</v>
      </c>
      <c r="C468" s="2" t="s">
        <v>480</v>
      </c>
      <c r="D468" s="2" t="s">
        <v>13</v>
      </c>
      <c r="E468">
        <v>53</v>
      </c>
      <c r="F468" s="2" t="s">
        <v>16</v>
      </c>
      <c r="G468">
        <v>3</v>
      </c>
      <c r="H468">
        <v>50</v>
      </c>
      <c r="I468">
        <v>150</v>
      </c>
    </row>
    <row r="469" spans="1:9" x14ac:dyDescent="0.2">
      <c r="A469">
        <v>468</v>
      </c>
      <c r="B469" s="1">
        <v>45269</v>
      </c>
      <c r="C469" s="2" t="s">
        <v>481</v>
      </c>
      <c r="D469" s="2" t="s">
        <v>10</v>
      </c>
      <c r="E469">
        <v>40</v>
      </c>
      <c r="F469" s="2" t="s">
        <v>16</v>
      </c>
      <c r="G469">
        <v>1</v>
      </c>
      <c r="H469">
        <v>25</v>
      </c>
      <c r="I469">
        <v>25</v>
      </c>
    </row>
    <row r="470" spans="1:9" x14ac:dyDescent="0.2">
      <c r="A470">
        <v>469</v>
      </c>
      <c r="B470" s="1">
        <v>45054</v>
      </c>
      <c r="C470" s="2" t="s">
        <v>482</v>
      </c>
      <c r="D470" s="2" t="s">
        <v>10</v>
      </c>
      <c r="E470">
        <v>18</v>
      </c>
      <c r="F470" s="2" t="s">
        <v>11</v>
      </c>
      <c r="G470">
        <v>3</v>
      </c>
      <c r="H470">
        <v>25</v>
      </c>
      <c r="I470">
        <v>75</v>
      </c>
    </row>
    <row r="471" spans="1:9" x14ac:dyDescent="0.2">
      <c r="A471">
        <v>470</v>
      </c>
      <c r="B471" s="1">
        <v>45063</v>
      </c>
      <c r="C471" s="2" t="s">
        <v>483</v>
      </c>
      <c r="D471" s="2" t="s">
        <v>13</v>
      </c>
      <c r="E471">
        <v>57</v>
      </c>
      <c r="F471" s="2" t="s">
        <v>14</v>
      </c>
      <c r="G471">
        <v>2</v>
      </c>
      <c r="H471">
        <v>500</v>
      </c>
      <c r="I471">
        <v>1000</v>
      </c>
    </row>
    <row r="472" spans="1:9" x14ac:dyDescent="0.2">
      <c r="A472">
        <v>471</v>
      </c>
      <c r="B472" s="1">
        <v>45008</v>
      </c>
      <c r="C472" s="2" t="s">
        <v>484</v>
      </c>
      <c r="D472" s="2" t="s">
        <v>10</v>
      </c>
      <c r="E472">
        <v>32</v>
      </c>
      <c r="F472" s="2" t="s">
        <v>14</v>
      </c>
      <c r="G472">
        <v>3</v>
      </c>
      <c r="H472">
        <v>50</v>
      </c>
      <c r="I472">
        <v>150</v>
      </c>
    </row>
    <row r="473" spans="1:9" x14ac:dyDescent="0.2">
      <c r="A473">
        <v>472</v>
      </c>
      <c r="B473" s="1">
        <v>45286</v>
      </c>
      <c r="C473" s="2" t="s">
        <v>485</v>
      </c>
      <c r="D473" s="2" t="s">
        <v>13</v>
      </c>
      <c r="E473">
        <v>38</v>
      </c>
      <c r="F473" s="2" t="s">
        <v>11</v>
      </c>
      <c r="G473">
        <v>3</v>
      </c>
      <c r="H473">
        <v>300</v>
      </c>
      <c r="I473">
        <v>900</v>
      </c>
    </row>
    <row r="474" spans="1:9" x14ac:dyDescent="0.2">
      <c r="A474">
        <v>473</v>
      </c>
      <c r="B474" s="1">
        <v>44982</v>
      </c>
      <c r="C474" s="2" t="s">
        <v>486</v>
      </c>
      <c r="D474" s="2" t="s">
        <v>10</v>
      </c>
      <c r="E474">
        <v>64</v>
      </c>
      <c r="F474" s="2" t="s">
        <v>11</v>
      </c>
      <c r="G474">
        <v>1</v>
      </c>
      <c r="H474">
        <v>50</v>
      </c>
      <c r="I474">
        <v>50</v>
      </c>
    </row>
    <row r="475" spans="1:9" x14ac:dyDescent="0.2">
      <c r="A475">
        <v>474</v>
      </c>
      <c r="B475" s="1">
        <v>45122</v>
      </c>
      <c r="C475" s="2" t="s">
        <v>487</v>
      </c>
      <c r="D475" s="2" t="s">
        <v>13</v>
      </c>
      <c r="E475">
        <v>26</v>
      </c>
      <c r="F475" s="2" t="s">
        <v>14</v>
      </c>
      <c r="G475">
        <v>3</v>
      </c>
      <c r="H475">
        <v>500</v>
      </c>
      <c r="I475">
        <v>1500</v>
      </c>
    </row>
    <row r="476" spans="1:9" x14ac:dyDescent="0.2">
      <c r="A476">
        <v>475</v>
      </c>
      <c r="B476" s="1">
        <v>44946</v>
      </c>
      <c r="C476" s="2" t="s">
        <v>488</v>
      </c>
      <c r="D476" s="2" t="s">
        <v>10</v>
      </c>
      <c r="E476">
        <v>26</v>
      </c>
      <c r="F476" s="2" t="s">
        <v>14</v>
      </c>
      <c r="G476">
        <v>3</v>
      </c>
      <c r="H476">
        <v>25</v>
      </c>
      <c r="I476">
        <v>75</v>
      </c>
    </row>
    <row r="477" spans="1:9" x14ac:dyDescent="0.2">
      <c r="A477">
        <v>476</v>
      </c>
      <c r="B477" s="1">
        <v>45167</v>
      </c>
      <c r="C477" s="2" t="s">
        <v>489</v>
      </c>
      <c r="D477" s="2" t="s">
        <v>13</v>
      </c>
      <c r="E477">
        <v>27</v>
      </c>
      <c r="F477" s="2" t="s">
        <v>14</v>
      </c>
      <c r="G477">
        <v>4</v>
      </c>
      <c r="H477">
        <v>500</v>
      </c>
      <c r="I477">
        <v>2000</v>
      </c>
    </row>
    <row r="478" spans="1:9" x14ac:dyDescent="0.2">
      <c r="A478">
        <v>477</v>
      </c>
      <c r="B478" s="1">
        <v>45040</v>
      </c>
      <c r="C478" s="2" t="s">
        <v>490</v>
      </c>
      <c r="D478" s="2" t="s">
        <v>10</v>
      </c>
      <c r="E478">
        <v>43</v>
      </c>
      <c r="F478" s="2" t="s">
        <v>14</v>
      </c>
      <c r="G478">
        <v>4</v>
      </c>
      <c r="H478">
        <v>30</v>
      </c>
      <c r="I478">
        <v>120</v>
      </c>
    </row>
    <row r="479" spans="1:9" x14ac:dyDescent="0.2">
      <c r="A479">
        <v>478</v>
      </c>
      <c r="B479" s="1">
        <v>45029</v>
      </c>
      <c r="C479" s="2" t="s">
        <v>491</v>
      </c>
      <c r="D479" s="2" t="s">
        <v>13</v>
      </c>
      <c r="E479">
        <v>58</v>
      </c>
      <c r="F479" s="2" t="s">
        <v>14</v>
      </c>
      <c r="G479">
        <v>2</v>
      </c>
      <c r="H479">
        <v>30</v>
      </c>
      <c r="I479">
        <v>60</v>
      </c>
    </row>
    <row r="480" spans="1:9" x14ac:dyDescent="0.2">
      <c r="A480">
        <v>479</v>
      </c>
      <c r="B480" s="1">
        <v>45162</v>
      </c>
      <c r="C480" s="2" t="s">
        <v>492</v>
      </c>
      <c r="D480" s="2" t="s">
        <v>10</v>
      </c>
      <c r="E480">
        <v>52</v>
      </c>
      <c r="F480" s="2" t="s">
        <v>16</v>
      </c>
      <c r="G480">
        <v>4</v>
      </c>
      <c r="H480">
        <v>300</v>
      </c>
      <c r="I480">
        <v>1200</v>
      </c>
    </row>
    <row r="481" spans="1:9" x14ac:dyDescent="0.2">
      <c r="A481">
        <v>480</v>
      </c>
      <c r="B481" s="1">
        <v>45106</v>
      </c>
      <c r="C481" s="2" t="s">
        <v>493</v>
      </c>
      <c r="D481" s="2" t="s">
        <v>13</v>
      </c>
      <c r="E481">
        <v>42</v>
      </c>
      <c r="F481" s="2" t="s">
        <v>11</v>
      </c>
      <c r="G481">
        <v>4</v>
      </c>
      <c r="H481">
        <v>500</v>
      </c>
      <c r="I481">
        <v>2000</v>
      </c>
    </row>
    <row r="482" spans="1:9" x14ac:dyDescent="0.2">
      <c r="A482">
        <v>481</v>
      </c>
      <c r="B482" s="1">
        <v>45083</v>
      </c>
      <c r="C482" s="2" t="s">
        <v>494</v>
      </c>
      <c r="D482" s="2" t="s">
        <v>13</v>
      </c>
      <c r="E482">
        <v>43</v>
      </c>
      <c r="F482" s="2" t="s">
        <v>16</v>
      </c>
      <c r="G482">
        <v>4</v>
      </c>
      <c r="H482">
        <v>300</v>
      </c>
      <c r="I482">
        <v>1200</v>
      </c>
    </row>
    <row r="483" spans="1:9" x14ac:dyDescent="0.2">
      <c r="A483">
        <v>482</v>
      </c>
      <c r="B483" s="1">
        <v>45043</v>
      </c>
      <c r="C483" s="2" t="s">
        <v>495</v>
      </c>
      <c r="D483" s="2" t="s">
        <v>13</v>
      </c>
      <c r="E483">
        <v>28</v>
      </c>
      <c r="F483" s="2" t="s">
        <v>14</v>
      </c>
      <c r="G483">
        <v>4</v>
      </c>
      <c r="H483">
        <v>300</v>
      </c>
      <c r="I483">
        <v>1200</v>
      </c>
    </row>
    <row r="484" spans="1:9" x14ac:dyDescent="0.2">
      <c r="A484">
        <v>483</v>
      </c>
      <c r="B484" s="1">
        <v>45041</v>
      </c>
      <c r="C484" s="2" t="s">
        <v>496</v>
      </c>
      <c r="D484" s="2" t="s">
        <v>10</v>
      </c>
      <c r="E484">
        <v>55</v>
      </c>
      <c r="F484" s="2" t="s">
        <v>14</v>
      </c>
      <c r="G484">
        <v>1</v>
      </c>
      <c r="H484">
        <v>30</v>
      </c>
      <c r="I484">
        <v>30</v>
      </c>
    </row>
    <row r="485" spans="1:9" x14ac:dyDescent="0.2">
      <c r="A485">
        <v>484</v>
      </c>
      <c r="B485" s="1">
        <v>44939</v>
      </c>
      <c r="C485" s="2" t="s">
        <v>497</v>
      </c>
      <c r="D485" s="2" t="s">
        <v>13</v>
      </c>
      <c r="E485">
        <v>19</v>
      </c>
      <c r="F485" s="2" t="s">
        <v>14</v>
      </c>
      <c r="G485">
        <v>4</v>
      </c>
      <c r="H485">
        <v>300</v>
      </c>
      <c r="I485">
        <v>1200</v>
      </c>
    </row>
    <row r="486" spans="1:9" x14ac:dyDescent="0.2">
      <c r="A486">
        <v>485</v>
      </c>
      <c r="B486" s="1">
        <v>45264</v>
      </c>
      <c r="C486" s="2" t="s">
        <v>498</v>
      </c>
      <c r="D486" s="2" t="s">
        <v>10</v>
      </c>
      <c r="E486">
        <v>24</v>
      </c>
      <c r="F486" s="2" t="s">
        <v>16</v>
      </c>
      <c r="G486">
        <v>1</v>
      </c>
      <c r="H486">
        <v>30</v>
      </c>
      <c r="I486">
        <v>30</v>
      </c>
    </row>
    <row r="487" spans="1:9" x14ac:dyDescent="0.2">
      <c r="A487">
        <v>486</v>
      </c>
      <c r="B487" s="1">
        <v>45025</v>
      </c>
      <c r="C487" s="2" t="s">
        <v>499</v>
      </c>
      <c r="D487" s="2" t="s">
        <v>13</v>
      </c>
      <c r="E487">
        <v>35</v>
      </c>
      <c r="F487" s="2" t="s">
        <v>16</v>
      </c>
      <c r="G487">
        <v>1</v>
      </c>
      <c r="H487">
        <v>25</v>
      </c>
      <c r="I487">
        <v>25</v>
      </c>
    </row>
    <row r="488" spans="1:9" x14ac:dyDescent="0.2">
      <c r="A488">
        <v>487</v>
      </c>
      <c r="B488" s="1">
        <v>45131</v>
      </c>
      <c r="C488" s="2" t="s">
        <v>500</v>
      </c>
      <c r="D488" s="2" t="s">
        <v>10</v>
      </c>
      <c r="E488">
        <v>44</v>
      </c>
      <c r="F488" s="2" t="s">
        <v>14</v>
      </c>
      <c r="G488">
        <v>4</v>
      </c>
      <c r="H488">
        <v>500</v>
      </c>
      <c r="I488">
        <v>2000</v>
      </c>
    </row>
    <row r="489" spans="1:9" x14ac:dyDescent="0.2">
      <c r="A489">
        <v>488</v>
      </c>
      <c r="B489" s="1">
        <v>45095</v>
      </c>
      <c r="C489" s="2" t="s">
        <v>501</v>
      </c>
      <c r="D489" s="2" t="s">
        <v>13</v>
      </c>
      <c r="E489">
        <v>51</v>
      </c>
      <c r="F489" s="2" t="s">
        <v>16</v>
      </c>
      <c r="G489">
        <v>3</v>
      </c>
      <c r="H489">
        <v>300</v>
      </c>
      <c r="I489">
        <v>900</v>
      </c>
    </row>
    <row r="490" spans="1:9" x14ac:dyDescent="0.2">
      <c r="A490">
        <v>489</v>
      </c>
      <c r="B490" s="1">
        <v>45069</v>
      </c>
      <c r="C490" s="2" t="s">
        <v>502</v>
      </c>
      <c r="D490" s="2" t="s">
        <v>10</v>
      </c>
      <c r="E490">
        <v>44</v>
      </c>
      <c r="F490" s="2" t="s">
        <v>16</v>
      </c>
      <c r="G490">
        <v>1</v>
      </c>
      <c r="H490">
        <v>30</v>
      </c>
      <c r="I490">
        <v>30</v>
      </c>
    </row>
    <row r="491" spans="1:9" x14ac:dyDescent="0.2">
      <c r="A491">
        <v>490</v>
      </c>
      <c r="B491" s="1">
        <v>44962</v>
      </c>
      <c r="C491" s="2" t="s">
        <v>503</v>
      </c>
      <c r="D491" s="2" t="s">
        <v>10</v>
      </c>
      <c r="E491">
        <v>34</v>
      </c>
      <c r="F491" s="2" t="s">
        <v>14</v>
      </c>
      <c r="G491">
        <v>3</v>
      </c>
      <c r="H491">
        <v>50</v>
      </c>
      <c r="I491">
        <v>150</v>
      </c>
    </row>
    <row r="492" spans="1:9" x14ac:dyDescent="0.2">
      <c r="A492">
        <v>491</v>
      </c>
      <c r="B492" s="1">
        <v>45069</v>
      </c>
      <c r="C492" s="2" t="s">
        <v>504</v>
      </c>
      <c r="D492" s="2" t="s">
        <v>13</v>
      </c>
      <c r="E492">
        <v>60</v>
      </c>
      <c r="F492" s="2" t="s">
        <v>16</v>
      </c>
      <c r="G492">
        <v>3</v>
      </c>
      <c r="H492">
        <v>300</v>
      </c>
      <c r="I492">
        <v>900</v>
      </c>
    </row>
    <row r="493" spans="1:9" x14ac:dyDescent="0.2">
      <c r="A493">
        <v>492</v>
      </c>
      <c r="B493" s="1">
        <v>45106</v>
      </c>
      <c r="C493" s="2" t="s">
        <v>505</v>
      </c>
      <c r="D493" s="2" t="s">
        <v>10</v>
      </c>
      <c r="E493">
        <v>61</v>
      </c>
      <c r="F493" s="2" t="s">
        <v>11</v>
      </c>
      <c r="G493">
        <v>4</v>
      </c>
      <c r="H493">
        <v>25</v>
      </c>
      <c r="I493">
        <v>100</v>
      </c>
    </row>
    <row r="494" spans="1:9" x14ac:dyDescent="0.2">
      <c r="A494">
        <v>493</v>
      </c>
      <c r="B494" s="1">
        <v>45255</v>
      </c>
      <c r="C494" s="2" t="s">
        <v>506</v>
      </c>
      <c r="D494" s="2" t="s">
        <v>10</v>
      </c>
      <c r="E494">
        <v>41</v>
      </c>
      <c r="F494" s="2" t="s">
        <v>11</v>
      </c>
      <c r="G494">
        <v>2</v>
      </c>
      <c r="H494">
        <v>25</v>
      </c>
      <c r="I494">
        <v>50</v>
      </c>
    </row>
    <row r="495" spans="1:9" x14ac:dyDescent="0.2">
      <c r="A495">
        <v>494</v>
      </c>
      <c r="B495" s="1">
        <v>45187</v>
      </c>
      <c r="C495" s="2" t="s">
        <v>507</v>
      </c>
      <c r="D495" s="2" t="s">
        <v>13</v>
      </c>
      <c r="E495">
        <v>42</v>
      </c>
      <c r="F495" s="2" t="s">
        <v>11</v>
      </c>
      <c r="G495">
        <v>4</v>
      </c>
      <c r="H495">
        <v>50</v>
      </c>
      <c r="I495">
        <v>200</v>
      </c>
    </row>
    <row r="496" spans="1:9" x14ac:dyDescent="0.2">
      <c r="A496">
        <v>495</v>
      </c>
      <c r="B496" s="1">
        <v>45131</v>
      </c>
      <c r="C496" s="2" t="s">
        <v>508</v>
      </c>
      <c r="D496" s="2" t="s">
        <v>10</v>
      </c>
      <c r="E496">
        <v>24</v>
      </c>
      <c r="F496" s="2" t="s">
        <v>11</v>
      </c>
      <c r="G496">
        <v>2</v>
      </c>
      <c r="H496">
        <v>30</v>
      </c>
      <c r="I496">
        <v>60</v>
      </c>
    </row>
    <row r="497" spans="1:9" x14ac:dyDescent="0.2">
      <c r="A497">
        <v>496</v>
      </c>
      <c r="B497" s="1">
        <v>45274</v>
      </c>
      <c r="C497" s="2" t="s">
        <v>509</v>
      </c>
      <c r="D497" s="2" t="s">
        <v>10</v>
      </c>
      <c r="E497">
        <v>23</v>
      </c>
      <c r="F497" s="2" t="s">
        <v>14</v>
      </c>
      <c r="G497">
        <v>2</v>
      </c>
      <c r="H497">
        <v>300</v>
      </c>
      <c r="I497">
        <v>600</v>
      </c>
    </row>
    <row r="498" spans="1:9" x14ac:dyDescent="0.2">
      <c r="A498">
        <v>497</v>
      </c>
      <c r="B498" s="1">
        <v>45201</v>
      </c>
      <c r="C498" s="2" t="s">
        <v>510</v>
      </c>
      <c r="D498" s="2" t="s">
        <v>10</v>
      </c>
      <c r="E498">
        <v>41</v>
      </c>
      <c r="F498" s="2" t="s">
        <v>14</v>
      </c>
      <c r="G498">
        <v>4</v>
      </c>
      <c r="H498">
        <v>30</v>
      </c>
      <c r="I498">
        <v>120</v>
      </c>
    </row>
    <row r="499" spans="1:9" x14ac:dyDescent="0.2">
      <c r="A499">
        <v>498</v>
      </c>
      <c r="B499" s="1">
        <v>45096</v>
      </c>
      <c r="C499" s="2" t="s">
        <v>511</v>
      </c>
      <c r="D499" s="2" t="s">
        <v>13</v>
      </c>
      <c r="E499">
        <v>50</v>
      </c>
      <c r="F499" s="2" t="s">
        <v>14</v>
      </c>
      <c r="G499">
        <v>4</v>
      </c>
      <c r="H499">
        <v>25</v>
      </c>
      <c r="I499">
        <v>100</v>
      </c>
    </row>
    <row r="500" spans="1:9" x14ac:dyDescent="0.2">
      <c r="A500">
        <v>499</v>
      </c>
      <c r="B500" s="1">
        <v>44941</v>
      </c>
      <c r="C500" s="2" t="s">
        <v>512</v>
      </c>
      <c r="D500" s="2" t="s">
        <v>10</v>
      </c>
      <c r="E500">
        <v>46</v>
      </c>
      <c r="F500" s="2" t="s">
        <v>11</v>
      </c>
      <c r="G500">
        <v>2</v>
      </c>
      <c r="H500">
        <v>30</v>
      </c>
      <c r="I500">
        <v>60</v>
      </c>
    </row>
    <row r="501" spans="1:9" x14ac:dyDescent="0.2">
      <c r="A501">
        <v>500</v>
      </c>
      <c r="B501" s="1">
        <v>44986</v>
      </c>
      <c r="C501" s="2" t="s">
        <v>513</v>
      </c>
      <c r="D501" s="2" t="s">
        <v>13</v>
      </c>
      <c r="E501">
        <v>60</v>
      </c>
      <c r="F501" s="2" t="s">
        <v>11</v>
      </c>
      <c r="G501">
        <v>4</v>
      </c>
      <c r="H501">
        <v>25</v>
      </c>
      <c r="I501">
        <v>100</v>
      </c>
    </row>
    <row r="502" spans="1:9" x14ac:dyDescent="0.2">
      <c r="A502">
        <v>501</v>
      </c>
      <c r="B502" s="1">
        <v>45060</v>
      </c>
      <c r="C502" s="2" t="s">
        <v>514</v>
      </c>
      <c r="D502" s="2" t="s">
        <v>10</v>
      </c>
      <c r="E502">
        <v>39</v>
      </c>
      <c r="F502" s="2" t="s">
        <v>16</v>
      </c>
      <c r="G502">
        <v>2</v>
      </c>
      <c r="H502">
        <v>30</v>
      </c>
      <c r="I502">
        <v>60</v>
      </c>
    </row>
    <row r="503" spans="1:9" x14ac:dyDescent="0.2">
      <c r="A503">
        <v>502</v>
      </c>
      <c r="B503" s="1">
        <v>45018</v>
      </c>
      <c r="C503" s="2" t="s">
        <v>515</v>
      </c>
      <c r="D503" s="2" t="s">
        <v>10</v>
      </c>
      <c r="E503">
        <v>43</v>
      </c>
      <c r="F503" s="2" t="s">
        <v>16</v>
      </c>
      <c r="G503">
        <v>3</v>
      </c>
      <c r="H503">
        <v>50</v>
      </c>
      <c r="I503">
        <v>150</v>
      </c>
    </row>
    <row r="504" spans="1:9" x14ac:dyDescent="0.2">
      <c r="A504">
        <v>503</v>
      </c>
      <c r="B504" s="1">
        <v>45224</v>
      </c>
      <c r="C504" s="2" t="s">
        <v>516</v>
      </c>
      <c r="D504" s="2" t="s">
        <v>10</v>
      </c>
      <c r="E504">
        <v>45</v>
      </c>
      <c r="F504" s="2" t="s">
        <v>11</v>
      </c>
      <c r="G504">
        <v>4</v>
      </c>
      <c r="H504">
        <v>500</v>
      </c>
      <c r="I504">
        <v>2000</v>
      </c>
    </row>
    <row r="505" spans="1:9" x14ac:dyDescent="0.2">
      <c r="A505">
        <v>504</v>
      </c>
      <c r="B505" s="1">
        <v>45062</v>
      </c>
      <c r="C505" s="2" t="s">
        <v>517</v>
      </c>
      <c r="D505" s="2" t="s">
        <v>13</v>
      </c>
      <c r="E505">
        <v>38</v>
      </c>
      <c r="F505" s="2" t="s">
        <v>11</v>
      </c>
      <c r="G505">
        <v>3</v>
      </c>
      <c r="H505">
        <v>50</v>
      </c>
      <c r="I505">
        <v>150</v>
      </c>
    </row>
    <row r="506" spans="1:9" x14ac:dyDescent="0.2">
      <c r="A506">
        <v>505</v>
      </c>
      <c r="B506" s="1">
        <v>44946</v>
      </c>
      <c r="C506" s="2" t="s">
        <v>518</v>
      </c>
      <c r="D506" s="2" t="s">
        <v>10</v>
      </c>
      <c r="E506">
        <v>24</v>
      </c>
      <c r="F506" s="2" t="s">
        <v>11</v>
      </c>
      <c r="G506">
        <v>1</v>
      </c>
      <c r="H506">
        <v>50</v>
      </c>
      <c r="I506">
        <v>50</v>
      </c>
    </row>
    <row r="507" spans="1:9" x14ac:dyDescent="0.2">
      <c r="A507">
        <v>506</v>
      </c>
      <c r="B507" s="1">
        <v>44982</v>
      </c>
      <c r="C507" s="2" t="s">
        <v>519</v>
      </c>
      <c r="D507" s="2" t="s">
        <v>10</v>
      </c>
      <c r="E507">
        <v>34</v>
      </c>
      <c r="F507" s="2" t="s">
        <v>11</v>
      </c>
      <c r="G507">
        <v>3</v>
      </c>
      <c r="H507">
        <v>500</v>
      </c>
      <c r="I507">
        <v>1500</v>
      </c>
    </row>
    <row r="508" spans="1:9" x14ac:dyDescent="0.2">
      <c r="A508">
        <v>507</v>
      </c>
      <c r="B508" s="1">
        <v>45232</v>
      </c>
      <c r="C508" s="2" t="s">
        <v>520</v>
      </c>
      <c r="D508" s="2" t="s">
        <v>13</v>
      </c>
      <c r="E508">
        <v>37</v>
      </c>
      <c r="F508" s="2" t="s">
        <v>16</v>
      </c>
      <c r="G508">
        <v>3</v>
      </c>
      <c r="H508">
        <v>500</v>
      </c>
      <c r="I508">
        <v>1500</v>
      </c>
    </row>
    <row r="509" spans="1:9" x14ac:dyDescent="0.2">
      <c r="A509">
        <v>508</v>
      </c>
      <c r="B509" s="1">
        <v>45149</v>
      </c>
      <c r="C509" s="2" t="s">
        <v>521</v>
      </c>
      <c r="D509" s="2" t="s">
        <v>10</v>
      </c>
      <c r="E509">
        <v>58</v>
      </c>
      <c r="F509" s="2" t="s">
        <v>11</v>
      </c>
      <c r="G509">
        <v>2</v>
      </c>
      <c r="H509">
        <v>300</v>
      </c>
      <c r="I509">
        <v>600</v>
      </c>
    </row>
    <row r="510" spans="1:9" x14ac:dyDescent="0.2">
      <c r="A510">
        <v>509</v>
      </c>
      <c r="B510" s="1">
        <v>45103</v>
      </c>
      <c r="C510" s="2" t="s">
        <v>522</v>
      </c>
      <c r="D510" s="2" t="s">
        <v>13</v>
      </c>
      <c r="E510">
        <v>37</v>
      </c>
      <c r="F510" s="2" t="s">
        <v>16</v>
      </c>
      <c r="G510">
        <v>3</v>
      </c>
      <c r="H510">
        <v>300</v>
      </c>
      <c r="I510">
        <v>900</v>
      </c>
    </row>
    <row r="511" spans="1:9" x14ac:dyDescent="0.2">
      <c r="A511">
        <v>510</v>
      </c>
      <c r="B511" s="1">
        <v>45087</v>
      </c>
      <c r="C511" s="2" t="s">
        <v>523</v>
      </c>
      <c r="D511" s="2" t="s">
        <v>13</v>
      </c>
      <c r="E511">
        <v>39</v>
      </c>
      <c r="F511" s="2" t="s">
        <v>11</v>
      </c>
      <c r="G511">
        <v>4</v>
      </c>
      <c r="H511">
        <v>50</v>
      </c>
      <c r="I511">
        <v>200</v>
      </c>
    </row>
    <row r="512" spans="1:9" x14ac:dyDescent="0.2">
      <c r="A512">
        <v>511</v>
      </c>
      <c r="B512" s="1">
        <v>45150</v>
      </c>
      <c r="C512" s="2" t="s">
        <v>524</v>
      </c>
      <c r="D512" s="2" t="s">
        <v>10</v>
      </c>
      <c r="E512">
        <v>45</v>
      </c>
      <c r="F512" s="2" t="s">
        <v>11</v>
      </c>
      <c r="G512">
        <v>2</v>
      </c>
      <c r="H512">
        <v>50</v>
      </c>
      <c r="I512">
        <v>100</v>
      </c>
    </row>
    <row r="513" spans="1:9" x14ac:dyDescent="0.2">
      <c r="A513">
        <v>512</v>
      </c>
      <c r="B513" s="1">
        <v>45237</v>
      </c>
      <c r="C513" s="2" t="s">
        <v>525</v>
      </c>
      <c r="D513" s="2" t="s">
        <v>13</v>
      </c>
      <c r="E513">
        <v>57</v>
      </c>
      <c r="F513" s="2" t="s">
        <v>11</v>
      </c>
      <c r="G513">
        <v>1</v>
      </c>
      <c r="H513">
        <v>25</v>
      </c>
      <c r="I513">
        <v>25</v>
      </c>
    </row>
    <row r="514" spans="1:9" x14ac:dyDescent="0.2">
      <c r="A514">
        <v>513</v>
      </c>
      <c r="B514" s="1">
        <v>45188</v>
      </c>
      <c r="C514" s="2" t="s">
        <v>526</v>
      </c>
      <c r="D514" s="2" t="s">
        <v>10</v>
      </c>
      <c r="E514">
        <v>24</v>
      </c>
      <c r="F514" s="2" t="s">
        <v>16</v>
      </c>
      <c r="G514">
        <v>4</v>
      </c>
      <c r="H514">
        <v>25</v>
      </c>
      <c r="I514">
        <v>100</v>
      </c>
    </row>
    <row r="515" spans="1:9" x14ac:dyDescent="0.2">
      <c r="A515">
        <v>514</v>
      </c>
      <c r="B515" s="1">
        <v>44986</v>
      </c>
      <c r="C515" s="2" t="s">
        <v>527</v>
      </c>
      <c r="D515" s="2" t="s">
        <v>13</v>
      </c>
      <c r="E515">
        <v>18</v>
      </c>
      <c r="F515" s="2" t="s">
        <v>16</v>
      </c>
      <c r="G515">
        <v>1</v>
      </c>
      <c r="H515">
        <v>300</v>
      </c>
      <c r="I515">
        <v>300</v>
      </c>
    </row>
    <row r="516" spans="1:9" x14ac:dyDescent="0.2">
      <c r="A516">
        <v>515</v>
      </c>
      <c r="B516" s="1">
        <v>45124</v>
      </c>
      <c r="C516" s="2" t="s">
        <v>528</v>
      </c>
      <c r="D516" s="2" t="s">
        <v>13</v>
      </c>
      <c r="E516">
        <v>49</v>
      </c>
      <c r="F516" s="2" t="s">
        <v>14</v>
      </c>
      <c r="G516">
        <v>3</v>
      </c>
      <c r="H516">
        <v>300</v>
      </c>
      <c r="I516">
        <v>900</v>
      </c>
    </row>
    <row r="517" spans="1:9" x14ac:dyDescent="0.2">
      <c r="A517">
        <v>516</v>
      </c>
      <c r="B517" s="1">
        <v>45222</v>
      </c>
      <c r="C517" s="2" t="s">
        <v>529</v>
      </c>
      <c r="D517" s="2" t="s">
        <v>10</v>
      </c>
      <c r="E517">
        <v>30</v>
      </c>
      <c r="F517" s="2" t="s">
        <v>11</v>
      </c>
      <c r="G517">
        <v>4</v>
      </c>
      <c r="H517">
        <v>25</v>
      </c>
      <c r="I517">
        <v>100</v>
      </c>
    </row>
    <row r="518" spans="1:9" x14ac:dyDescent="0.2">
      <c r="A518">
        <v>517</v>
      </c>
      <c r="B518" s="1">
        <v>45024</v>
      </c>
      <c r="C518" s="2" t="s">
        <v>530</v>
      </c>
      <c r="D518" s="2" t="s">
        <v>13</v>
      </c>
      <c r="E518">
        <v>47</v>
      </c>
      <c r="F518" s="2" t="s">
        <v>14</v>
      </c>
      <c r="G518">
        <v>4</v>
      </c>
      <c r="H518">
        <v>25</v>
      </c>
      <c r="I518">
        <v>100</v>
      </c>
    </row>
    <row r="519" spans="1:9" x14ac:dyDescent="0.2">
      <c r="A519">
        <v>518</v>
      </c>
      <c r="B519" s="1">
        <v>45057</v>
      </c>
      <c r="C519" s="2" t="s">
        <v>531</v>
      </c>
      <c r="D519" s="2" t="s">
        <v>13</v>
      </c>
      <c r="E519">
        <v>40</v>
      </c>
      <c r="F519" s="2" t="s">
        <v>14</v>
      </c>
      <c r="G519">
        <v>1</v>
      </c>
      <c r="H519">
        <v>30</v>
      </c>
      <c r="I519">
        <v>30</v>
      </c>
    </row>
    <row r="520" spans="1:9" x14ac:dyDescent="0.2">
      <c r="A520">
        <v>519</v>
      </c>
      <c r="B520" s="1">
        <v>44949</v>
      </c>
      <c r="C520" s="2" t="s">
        <v>532</v>
      </c>
      <c r="D520" s="2" t="s">
        <v>13</v>
      </c>
      <c r="E520">
        <v>36</v>
      </c>
      <c r="F520" s="2" t="s">
        <v>16</v>
      </c>
      <c r="G520">
        <v>4</v>
      </c>
      <c r="H520">
        <v>30</v>
      </c>
      <c r="I520">
        <v>120</v>
      </c>
    </row>
    <row r="521" spans="1:9" x14ac:dyDescent="0.2">
      <c r="A521">
        <v>520</v>
      </c>
      <c r="B521" s="1">
        <v>45289</v>
      </c>
      <c r="C521" s="2" t="s">
        <v>533</v>
      </c>
      <c r="D521" s="2" t="s">
        <v>13</v>
      </c>
      <c r="E521">
        <v>49</v>
      </c>
      <c r="F521" s="2" t="s">
        <v>16</v>
      </c>
      <c r="G521">
        <v>4</v>
      </c>
      <c r="H521">
        <v>25</v>
      </c>
      <c r="I521">
        <v>100</v>
      </c>
    </row>
    <row r="522" spans="1:9" x14ac:dyDescent="0.2">
      <c r="A522">
        <v>521</v>
      </c>
      <c r="B522" s="1">
        <v>45150</v>
      </c>
      <c r="C522" s="2" t="s">
        <v>534</v>
      </c>
      <c r="D522" s="2" t="s">
        <v>13</v>
      </c>
      <c r="E522">
        <v>47</v>
      </c>
      <c r="F522" s="2" t="s">
        <v>14</v>
      </c>
      <c r="G522">
        <v>4</v>
      </c>
      <c r="H522">
        <v>30</v>
      </c>
      <c r="I522">
        <v>120</v>
      </c>
    </row>
    <row r="523" spans="1:9" x14ac:dyDescent="0.2">
      <c r="A523">
        <v>522</v>
      </c>
      <c r="B523" s="1">
        <v>44927</v>
      </c>
      <c r="C523" s="2" t="s">
        <v>535</v>
      </c>
      <c r="D523" s="2" t="s">
        <v>10</v>
      </c>
      <c r="E523">
        <v>46</v>
      </c>
      <c r="F523" s="2" t="s">
        <v>11</v>
      </c>
      <c r="G523">
        <v>3</v>
      </c>
      <c r="H523">
        <v>500</v>
      </c>
      <c r="I523">
        <v>1500</v>
      </c>
    </row>
    <row r="524" spans="1:9" x14ac:dyDescent="0.2">
      <c r="A524">
        <v>523</v>
      </c>
      <c r="B524" s="1">
        <v>45193</v>
      </c>
      <c r="C524" s="2" t="s">
        <v>536</v>
      </c>
      <c r="D524" s="2" t="s">
        <v>13</v>
      </c>
      <c r="E524">
        <v>62</v>
      </c>
      <c r="F524" s="2" t="s">
        <v>16</v>
      </c>
      <c r="G524">
        <v>1</v>
      </c>
      <c r="H524">
        <v>300</v>
      </c>
      <c r="I524">
        <v>300</v>
      </c>
    </row>
    <row r="525" spans="1:9" x14ac:dyDescent="0.2">
      <c r="A525">
        <v>524</v>
      </c>
      <c r="B525" s="1">
        <v>45202</v>
      </c>
      <c r="C525" s="2" t="s">
        <v>537</v>
      </c>
      <c r="D525" s="2" t="s">
        <v>10</v>
      </c>
      <c r="E525">
        <v>46</v>
      </c>
      <c r="F525" s="2" t="s">
        <v>11</v>
      </c>
      <c r="G525">
        <v>4</v>
      </c>
      <c r="H525">
        <v>300</v>
      </c>
      <c r="I525">
        <v>1200</v>
      </c>
    </row>
    <row r="526" spans="1:9" x14ac:dyDescent="0.2">
      <c r="A526">
        <v>525</v>
      </c>
      <c r="B526" s="1">
        <v>45278</v>
      </c>
      <c r="C526" s="2" t="s">
        <v>538</v>
      </c>
      <c r="D526" s="2" t="s">
        <v>13</v>
      </c>
      <c r="E526">
        <v>47</v>
      </c>
      <c r="F526" s="2" t="s">
        <v>11</v>
      </c>
      <c r="G526">
        <v>2</v>
      </c>
      <c r="H526">
        <v>25</v>
      </c>
      <c r="I526">
        <v>50</v>
      </c>
    </row>
    <row r="527" spans="1:9" x14ac:dyDescent="0.2">
      <c r="A527">
        <v>526</v>
      </c>
      <c r="B527" s="1">
        <v>45270</v>
      </c>
      <c r="C527" s="2" t="s">
        <v>539</v>
      </c>
      <c r="D527" s="2" t="s">
        <v>10</v>
      </c>
      <c r="E527">
        <v>33</v>
      </c>
      <c r="F527" s="2" t="s">
        <v>14</v>
      </c>
      <c r="G527">
        <v>2</v>
      </c>
      <c r="H527">
        <v>50</v>
      </c>
      <c r="I527">
        <v>100</v>
      </c>
    </row>
    <row r="528" spans="1:9" x14ac:dyDescent="0.2">
      <c r="A528">
        <v>527</v>
      </c>
      <c r="B528" s="1">
        <v>45027</v>
      </c>
      <c r="C528" s="2" t="s">
        <v>540</v>
      </c>
      <c r="D528" s="2" t="s">
        <v>10</v>
      </c>
      <c r="E528">
        <v>57</v>
      </c>
      <c r="F528" s="2" t="s">
        <v>14</v>
      </c>
      <c r="G528">
        <v>2</v>
      </c>
      <c r="H528">
        <v>25</v>
      </c>
      <c r="I528">
        <v>50</v>
      </c>
    </row>
    <row r="529" spans="1:9" x14ac:dyDescent="0.2">
      <c r="A529">
        <v>528</v>
      </c>
      <c r="B529" s="1">
        <v>45113</v>
      </c>
      <c r="C529" s="2" t="s">
        <v>541</v>
      </c>
      <c r="D529" s="2" t="s">
        <v>13</v>
      </c>
      <c r="E529">
        <v>36</v>
      </c>
      <c r="F529" s="2" t="s">
        <v>14</v>
      </c>
      <c r="G529">
        <v>2</v>
      </c>
      <c r="H529">
        <v>30</v>
      </c>
      <c r="I529">
        <v>60</v>
      </c>
    </row>
    <row r="530" spans="1:9" x14ac:dyDescent="0.2">
      <c r="A530">
        <v>529</v>
      </c>
      <c r="B530" s="1">
        <v>45147</v>
      </c>
      <c r="C530" s="2" t="s">
        <v>542</v>
      </c>
      <c r="D530" s="2" t="s">
        <v>13</v>
      </c>
      <c r="E530">
        <v>35</v>
      </c>
      <c r="F530" s="2" t="s">
        <v>14</v>
      </c>
      <c r="G530">
        <v>3</v>
      </c>
      <c r="H530">
        <v>50</v>
      </c>
      <c r="I530">
        <v>150</v>
      </c>
    </row>
    <row r="531" spans="1:9" x14ac:dyDescent="0.2">
      <c r="A531">
        <v>530</v>
      </c>
      <c r="B531" s="1">
        <v>44962</v>
      </c>
      <c r="C531" s="2" t="s">
        <v>543</v>
      </c>
      <c r="D531" s="2" t="s">
        <v>13</v>
      </c>
      <c r="E531">
        <v>18</v>
      </c>
      <c r="F531" s="2" t="s">
        <v>16</v>
      </c>
      <c r="G531">
        <v>4</v>
      </c>
      <c r="H531">
        <v>30</v>
      </c>
      <c r="I531">
        <v>120</v>
      </c>
    </row>
    <row r="532" spans="1:9" x14ac:dyDescent="0.2">
      <c r="A532">
        <v>531</v>
      </c>
      <c r="B532" s="1">
        <v>45267</v>
      </c>
      <c r="C532" s="2" t="s">
        <v>544</v>
      </c>
      <c r="D532" s="2" t="s">
        <v>10</v>
      </c>
      <c r="E532">
        <v>31</v>
      </c>
      <c r="F532" s="2" t="s">
        <v>16</v>
      </c>
      <c r="G532">
        <v>1</v>
      </c>
      <c r="H532">
        <v>500</v>
      </c>
      <c r="I532">
        <v>500</v>
      </c>
    </row>
    <row r="533" spans="1:9" x14ac:dyDescent="0.2">
      <c r="A533">
        <v>532</v>
      </c>
      <c r="B533" s="1">
        <v>45096</v>
      </c>
      <c r="C533" s="2" t="s">
        <v>545</v>
      </c>
      <c r="D533" s="2" t="s">
        <v>13</v>
      </c>
      <c r="E533">
        <v>64</v>
      </c>
      <c r="F533" s="2" t="s">
        <v>14</v>
      </c>
      <c r="G533">
        <v>4</v>
      </c>
      <c r="H533">
        <v>30</v>
      </c>
      <c r="I533">
        <v>120</v>
      </c>
    </row>
    <row r="534" spans="1:9" x14ac:dyDescent="0.2">
      <c r="A534">
        <v>533</v>
      </c>
      <c r="B534" s="1">
        <v>45246</v>
      </c>
      <c r="C534" s="2" t="s">
        <v>546</v>
      </c>
      <c r="D534" s="2" t="s">
        <v>10</v>
      </c>
      <c r="E534">
        <v>19</v>
      </c>
      <c r="F534" s="2" t="s">
        <v>16</v>
      </c>
      <c r="G534">
        <v>3</v>
      </c>
      <c r="H534">
        <v>500</v>
      </c>
      <c r="I534">
        <v>1500</v>
      </c>
    </row>
    <row r="535" spans="1:9" x14ac:dyDescent="0.2">
      <c r="A535">
        <v>534</v>
      </c>
      <c r="B535" s="1">
        <v>45087</v>
      </c>
      <c r="C535" s="2" t="s">
        <v>547</v>
      </c>
      <c r="D535" s="2" t="s">
        <v>10</v>
      </c>
      <c r="E535">
        <v>45</v>
      </c>
      <c r="F535" s="2" t="s">
        <v>14</v>
      </c>
      <c r="G535">
        <v>2</v>
      </c>
      <c r="H535">
        <v>500</v>
      </c>
      <c r="I535">
        <v>1000</v>
      </c>
    </row>
    <row r="536" spans="1:9" x14ac:dyDescent="0.2">
      <c r="A536">
        <v>535</v>
      </c>
      <c r="B536" s="1">
        <v>45266</v>
      </c>
      <c r="C536" s="2" t="s">
        <v>548</v>
      </c>
      <c r="D536" s="2" t="s">
        <v>10</v>
      </c>
      <c r="E536">
        <v>47</v>
      </c>
      <c r="F536" s="2" t="s">
        <v>11</v>
      </c>
      <c r="G536">
        <v>3</v>
      </c>
      <c r="H536">
        <v>30</v>
      </c>
      <c r="I536">
        <v>90</v>
      </c>
    </row>
    <row r="537" spans="1:9" x14ac:dyDescent="0.2">
      <c r="A537">
        <v>536</v>
      </c>
      <c r="B537" s="1">
        <v>44990</v>
      </c>
      <c r="C537" s="2" t="s">
        <v>549</v>
      </c>
      <c r="D537" s="2" t="s">
        <v>13</v>
      </c>
      <c r="E537">
        <v>55</v>
      </c>
      <c r="F537" s="2" t="s">
        <v>11</v>
      </c>
      <c r="G537">
        <v>4</v>
      </c>
      <c r="H537">
        <v>30</v>
      </c>
      <c r="I537">
        <v>120</v>
      </c>
    </row>
    <row r="538" spans="1:9" x14ac:dyDescent="0.2">
      <c r="A538">
        <v>537</v>
      </c>
      <c r="B538" s="1">
        <v>45080</v>
      </c>
      <c r="C538" s="2" t="s">
        <v>550</v>
      </c>
      <c r="D538" s="2" t="s">
        <v>13</v>
      </c>
      <c r="E538">
        <v>21</v>
      </c>
      <c r="F538" s="2" t="s">
        <v>11</v>
      </c>
      <c r="G538">
        <v>1</v>
      </c>
      <c r="H538">
        <v>500</v>
      </c>
      <c r="I538">
        <v>500</v>
      </c>
    </row>
    <row r="539" spans="1:9" x14ac:dyDescent="0.2">
      <c r="A539">
        <v>538</v>
      </c>
      <c r="B539" s="1">
        <v>45186</v>
      </c>
      <c r="C539" s="2" t="s">
        <v>551</v>
      </c>
      <c r="D539" s="2" t="s">
        <v>10</v>
      </c>
      <c r="E539">
        <v>18</v>
      </c>
      <c r="F539" s="2" t="s">
        <v>14</v>
      </c>
      <c r="G539">
        <v>3</v>
      </c>
      <c r="H539">
        <v>50</v>
      </c>
      <c r="I539">
        <v>150</v>
      </c>
    </row>
    <row r="540" spans="1:9" x14ac:dyDescent="0.2">
      <c r="A540">
        <v>539</v>
      </c>
      <c r="B540" s="1">
        <v>45085</v>
      </c>
      <c r="C540" s="2" t="s">
        <v>552</v>
      </c>
      <c r="D540" s="2" t="s">
        <v>10</v>
      </c>
      <c r="E540">
        <v>25</v>
      </c>
      <c r="F540" s="2" t="s">
        <v>11</v>
      </c>
      <c r="G540">
        <v>1</v>
      </c>
      <c r="H540">
        <v>500</v>
      </c>
      <c r="I540">
        <v>500</v>
      </c>
    </row>
    <row r="541" spans="1:9" x14ac:dyDescent="0.2">
      <c r="A541">
        <v>540</v>
      </c>
      <c r="B541" s="1">
        <v>45268</v>
      </c>
      <c r="C541" s="2" t="s">
        <v>553</v>
      </c>
      <c r="D541" s="2" t="s">
        <v>13</v>
      </c>
      <c r="E541">
        <v>46</v>
      </c>
      <c r="F541" s="2" t="s">
        <v>16</v>
      </c>
      <c r="G541">
        <v>3</v>
      </c>
      <c r="H541">
        <v>300</v>
      </c>
      <c r="I541">
        <v>900</v>
      </c>
    </row>
    <row r="542" spans="1:9" x14ac:dyDescent="0.2">
      <c r="A542">
        <v>541</v>
      </c>
      <c r="B542" s="1">
        <v>45136</v>
      </c>
      <c r="C542" s="2" t="s">
        <v>554</v>
      </c>
      <c r="D542" s="2" t="s">
        <v>10</v>
      </c>
      <c r="E542">
        <v>56</v>
      </c>
      <c r="F542" s="2" t="s">
        <v>11</v>
      </c>
      <c r="G542">
        <v>1</v>
      </c>
      <c r="H542">
        <v>500</v>
      </c>
      <c r="I542">
        <v>500</v>
      </c>
    </row>
    <row r="543" spans="1:9" x14ac:dyDescent="0.2">
      <c r="A543">
        <v>542</v>
      </c>
      <c r="B543" s="1">
        <v>45094</v>
      </c>
      <c r="C543" s="2" t="s">
        <v>555</v>
      </c>
      <c r="D543" s="2" t="s">
        <v>13</v>
      </c>
      <c r="E543">
        <v>20</v>
      </c>
      <c r="F543" s="2" t="s">
        <v>11</v>
      </c>
      <c r="G543">
        <v>1</v>
      </c>
      <c r="H543">
        <v>50</v>
      </c>
      <c r="I543">
        <v>50</v>
      </c>
    </row>
    <row r="544" spans="1:9" x14ac:dyDescent="0.2">
      <c r="A544">
        <v>543</v>
      </c>
      <c r="B544" s="1">
        <v>45133</v>
      </c>
      <c r="C544" s="2" t="s">
        <v>556</v>
      </c>
      <c r="D544" s="2" t="s">
        <v>10</v>
      </c>
      <c r="E544">
        <v>49</v>
      </c>
      <c r="F544" s="2" t="s">
        <v>11</v>
      </c>
      <c r="G544">
        <v>2</v>
      </c>
      <c r="H544">
        <v>300</v>
      </c>
      <c r="I544">
        <v>600</v>
      </c>
    </row>
    <row r="545" spans="1:9" x14ac:dyDescent="0.2">
      <c r="A545">
        <v>544</v>
      </c>
      <c r="B545" s="1">
        <v>45283</v>
      </c>
      <c r="C545" s="2" t="s">
        <v>557</v>
      </c>
      <c r="D545" s="2" t="s">
        <v>13</v>
      </c>
      <c r="E545">
        <v>27</v>
      </c>
      <c r="F545" s="2" t="s">
        <v>16</v>
      </c>
      <c r="G545">
        <v>1</v>
      </c>
      <c r="H545">
        <v>25</v>
      </c>
      <c r="I545">
        <v>25</v>
      </c>
    </row>
    <row r="546" spans="1:9" x14ac:dyDescent="0.2">
      <c r="A546">
        <v>545</v>
      </c>
      <c r="B546" s="1">
        <v>45078</v>
      </c>
      <c r="C546" s="2" t="s">
        <v>558</v>
      </c>
      <c r="D546" s="2" t="s">
        <v>10</v>
      </c>
      <c r="E546">
        <v>27</v>
      </c>
      <c r="F546" s="2" t="s">
        <v>14</v>
      </c>
      <c r="G546">
        <v>2</v>
      </c>
      <c r="H546">
        <v>25</v>
      </c>
      <c r="I546">
        <v>50</v>
      </c>
    </row>
    <row r="547" spans="1:9" x14ac:dyDescent="0.2">
      <c r="A547">
        <v>546</v>
      </c>
      <c r="B547" s="1">
        <v>45210</v>
      </c>
      <c r="C547" s="2" t="s">
        <v>559</v>
      </c>
      <c r="D547" s="2" t="s">
        <v>13</v>
      </c>
      <c r="E547">
        <v>36</v>
      </c>
      <c r="F547" s="2" t="s">
        <v>16</v>
      </c>
      <c r="G547">
        <v>4</v>
      </c>
      <c r="H547">
        <v>50</v>
      </c>
      <c r="I547">
        <v>200</v>
      </c>
    </row>
    <row r="548" spans="1:9" x14ac:dyDescent="0.2">
      <c r="A548">
        <v>547</v>
      </c>
      <c r="B548" s="1">
        <v>44992</v>
      </c>
      <c r="C548" s="2" t="s">
        <v>560</v>
      </c>
      <c r="D548" s="2" t="s">
        <v>10</v>
      </c>
      <c r="E548">
        <v>63</v>
      </c>
      <c r="F548" s="2" t="s">
        <v>14</v>
      </c>
      <c r="G548">
        <v>4</v>
      </c>
      <c r="H548">
        <v>500</v>
      </c>
      <c r="I548">
        <v>2000</v>
      </c>
    </row>
    <row r="549" spans="1:9" x14ac:dyDescent="0.2">
      <c r="A549">
        <v>548</v>
      </c>
      <c r="B549" s="1">
        <v>45025</v>
      </c>
      <c r="C549" s="2" t="s">
        <v>561</v>
      </c>
      <c r="D549" s="2" t="s">
        <v>13</v>
      </c>
      <c r="E549">
        <v>51</v>
      </c>
      <c r="F549" s="2" t="s">
        <v>14</v>
      </c>
      <c r="G549">
        <v>2</v>
      </c>
      <c r="H549">
        <v>30</v>
      </c>
      <c r="I549">
        <v>60</v>
      </c>
    </row>
    <row r="550" spans="1:9" x14ac:dyDescent="0.2">
      <c r="A550">
        <v>549</v>
      </c>
      <c r="B550" s="1">
        <v>45142</v>
      </c>
      <c r="C550" s="2" t="s">
        <v>562</v>
      </c>
      <c r="D550" s="2" t="s">
        <v>13</v>
      </c>
      <c r="E550">
        <v>50</v>
      </c>
      <c r="F550" s="2" t="s">
        <v>11</v>
      </c>
      <c r="G550">
        <v>2</v>
      </c>
      <c r="H550">
        <v>50</v>
      </c>
      <c r="I550">
        <v>100</v>
      </c>
    </row>
    <row r="551" spans="1:9" x14ac:dyDescent="0.2">
      <c r="A551">
        <v>550</v>
      </c>
      <c r="B551" s="1">
        <v>45267</v>
      </c>
      <c r="C551" s="2" t="s">
        <v>563</v>
      </c>
      <c r="D551" s="2" t="s">
        <v>10</v>
      </c>
      <c r="E551">
        <v>40</v>
      </c>
      <c r="F551" s="2" t="s">
        <v>14</v>
      </c>
      <c r="G551">
        <v>3</v>
      </c>
      <c r="H551">
        <v>300</v>
      </c>
      <c r="I551">
        <v>900</v>
      </c>
    </row>
    <row r="552" spans="1:9" x14ac:dyDescent="0.2">
      <c r="A552">
        <v>551</v>
      </c>
      <c r="B552" s="1">
        <v>45121</v>
      </c>
      <c r="C552" s="2" t="s">
        <v>564</v>
      </c>
      <c r="D552" s="2" t="s">
        <v>10</v>
      </c>
      <c r="E552">
        <v>45</v>
      </c>
      <c r="F552" s="2" t="s">
        <v>16</v>
      </c>
      <c r="G552">
        <v>3</v>
      </c>
      <c r="H552">
        <v>300</v>
      </c>
      <c r="I552">
        <v>900</v>
      </c>
    </row>
    <row r="553" spans="1:9" x14ac:dyDescent="0.2">
      <c r="A553">
        <v>552</v>
      </c>
      <c r="B553" s="1">
        <v>45273</v>
      </c>
      <c r="C553" s="2" t="s">
        <v>565</v>
      </c>
      <c r="D553" s="2" t="s">
        <v>13</v>
      </c>
      <c r="E553">
        <v>49</v>
      </c>
      <c r="F553" s="2" t="s">
        <v>16</v>
      </c>
      <c r="G553">
        <v>3</v>
      </c>
      <c r="H553">
        <v>25</v>
      </c>
      <c r="I553">
        <v>75</v>
      </c>
    </row>
    <row r="554" spans="1:9" x14ac:dyDescent="0.2">
      <c r="A554">
        <v>553</v>
      </c>
      <c r="B554" s="1">
        <v>45016</v>
      </c>
      <c r="C554" s="2" t="s">
        <v>566</v>
      </c>
      <c r="D554" s="2" t="s">
        <v>10</v>
      </c>
      <c r="E554">
        <v>24</v>
      </c>
      <c r="F554" s="2" t="s">
        <v>14</v>
      </c>
      <c r="G554">
        <v>4</v>
      </c>
      <c r="H554">
        <v>300</v>
      </c>
      <c r="I554">
        <v>1200</v>
      </c>
    </row>
    <row r="555" spans="1:9" x14ac:dyDescent="0.2">
      <c r="A555">
        <v>554</v>
      </c>
      <c r="B555" s="1">
        <v>45242</v>
      </c>
      <c r="C555" s="2" t="s">
        <v>567</v>
      </c>
      <c r="D555" s="2" t="s">
        <v>13</v>
      </c>
      <c r="E555">
        <v>46</v>
      </c>
      <c r="F555" s="2" t="s">
        <v>11</v>
      </c>
      <c r="G555">
        <v>3</v>
      </c>
      <c r="H555">
        <v>50</v>
      </c>
      <c r="I555">
        <v>150</v>
      </c>
    </row>
    <row r="556" spans="1:9" x14ac:dyDescent="0.2">
      <c r="A556">
        <v>555</v>
      </c>
      <c r="B556" s="1">
        <v>45218</v>
      </c>
      <c r="C556" s="2" t="s">
        <v>568</v>
      </c>
      <c r="D556" s="2" t="s">
        <v>10</v>
      </c>
      <c r="E556">
        <v>25</v>
      </c>
      <c r="F556" s="2" t="s">
        <v>11</v>
      </c>
      <c r="G556">
        <v>1</v>
      </c>
      <c r="H556">
        <v>300</v>
      </c>
      <c r="I556">
        <v>300</v>
      </c>
    </row>
    <row r="557" spans="1:9" x14ac:dyDescent="0.2">
      <c r="A557">
        <v>556</v>
      </c>
      <c r="B557" s="1">
        <v>45081</v>
      </c>
      <c r="C557" s="2" t="s">
        <v>569</v>
      </c>
      <c r="D557" s="2" t="s">
        <v>13</v>
      </c>
      <c r="E557">
        <v>18</v>
      </c>
      <c r="F557" s="2" t="s">
        <v>16</v>
      </c>
      <c r="G557">
        <v>1</v>
      </c>
      <c r="H557">
        <v>50</v>
      </c>
      <c r="I557">
        <v>50</v>
      </c>
    </row>
    <row r="558" spans="1:9" x14ac:dyDescent="0.2">
      <c r="A558">
        <v>557</v>
      </c>
      <c r="B558" s="1">
        <v>45134</v>
      </c>
      <c r="C558" s="2" t="s">
        <v>570</v>
      </c>
      <c r="D558" s="2" t="s">
        <v>13</v>
      </c>
      <c r="E558">
        <v>20</v>
      </c>
      <c r="F558" s="2" t="s">
        <v>11</v>
      </c>
      <c r="G558">
        <v>3</v>
      </c>
      <c r="H558">
        <v>30</v>
      </c>
      <c r="I558">
        <v>90</v>
      </c>
    </row>
    <row r="559" spans="1:9" x14ac:dyDescent="0.2">
      <c r="A559">
        <v>558</v>
      </c>
      <c r="B559" s="1">
        <v>45207</v>
      </c>
      <c r="C559" s="2" t="s">
        <v>571</v>
      </c>
      <c r="D559" s="2" t="s">
        <v>13</v>
      </c>
      <c r="E559">
        <v>41</v>
      </c>
      <c r="F559" s="2" t="s">
        <v>14</v>
      </c>
      <c r="G559">
        <v>1</v>
      </c>
      <c r="H559">
        <v>25</v>
      </c>
      <c r="I559">
        <v>25</v>
      </c>
    </row>
    <row r="560" spans="1:9" x14ac:dyDescent="0.2">
      <c r="A560">
        <v>559</v>
      </c>
      <c r="B560" s="1">
        <v>44927</v>
      </c>
      <c r="C560" s="2" t="s">
        <v>572</v>
      </c>
      <c r="D560" s="2" t="s">
        <v>13</v>
      </c>
      <c r="E560">
        <v>40</v>
      </c>
      <c r="F560" s="2" t="s">
        <v>14</v>
      </c>
      <c r="G560">
        <v>4</v>
      </c>
      <c r="H560">
        <v>300</v>
      </c>
      <c r="I560">
        <v>1200</v>
      </c>
    </row>
    <row r="561" spans="1:9" x14ac:dyDescent="0.2">
      <c r="A561">
        <v>560</v>
      </c>
      <c r="B561" s="1">
        <v>45082</v>
      </c>
      <c r="C561" s="2" t="s">
        <v>573</v>
      </c>
      <c r="D561" s="2" t="s">
        <v>13</v>
      </c>
      <c r="E561">
        <v>25</v>
      </c>
      <c r="F561" s="2" t="s">
        <v>16</v>
      </c>
      <c r="G561">
        <v>1</v>
      </c>
      <c r="H561">
        <v>50</v>
      </c>
      <c r="I561">
        <v>50</v>
      </c>
    </row>
    <row r="562" spans="1:9" x14ac:dyDescent="0.2">
      <c r="A562">
        <v>561</v>
      </c>
      <c r="B562" s="1">
        <v>45073</v>
      </c>
      <c r="C562" s="2" t="s">
        <v>574</v>
      </c>
      <c r="D562" s="2" t="s">
        <v>13</v>
      </c>
      <c r="E562">
        <v>64</v>
      </c>
      <c r="F562" s="2" t="s">
        <v>14</v>
      </c>
      <c r="G562">
        <v>4</v>
      </c>
      <c r="H562">
        <v>500</v>
      </c>
      <c r="I562">
        <v>2000</v>
      </c>
    </row>
    <row r="563" spans="1:9" x14ac:dyDescent="0.2">
      <c r="A563">
        <v>562</v>
      </c>
      <c r="B563" s="1">
        <v>45034</v>
      </c>
      <c r="C563" s="2" t="s">
        <v>575</v>
      </c>
      <c r="D563" s="2" t="s">
        <v>10</v>
      </c>
      <c r="E563">
        <v>54</v>
      </c>
      <c r="F563" s="2" t="s">
        <v>16</v>
      </c>
      <c r="G563">
        <v>2</v>
      </c>
      <c r="H563">
        <v>25</v>
      </c>
      <c r="I563">
        <v>50</v>
      </c>
    </row>
    <row r="564" spans="1:9" x14ac:dyDescent="0.2">
      <c r="A564">
        <v>563</v>
      </c>
      <c r="B564" s="1">
        <v>45147</v>
      </c>
      <c r="C564" s="2" t="s">
        <v>576</v>
      </c>
      <c r="D564" s="2" t="s">
        <v>10</v>
      </c>
      <c r="E564">
        <v>20</v>
      </c>
      <c r="F564" s="2" t="s">
        <v>14</v>
      </c>
      <c r="G564">
        <v>2</v>
      </c>
      <c r="H564">
        <v>30</v>
      </c>
      <c r="I564">
        <v>60</v>
      </c>
    </row>
    <row r="565" spans="1:9" x14ac:dyDescent="0.2">
      <c r="A565">
        <v>564</v>
      </c>
      <c r="B565" s="1">
        <v>45223</v>
      </c>
      <c r="C565" s="2" t="s">
        <v>577</v>
      </c>
      <c r="D565" s="2" t="s">
        <v>10</v>
      </c>
      <c r="E565">
        <v>50</v>
      </c>
      <c r="F565" s="2" t="s">
        <v>16</v>
      </c>
      <c r="G565">
        <v>2</v>
      </c>
      <c r="H565">
        <v>50</v>
      </c>
      <c r="I565">
        <v>100</v>
      </c>
    </row>
    <row r="566" spans="1:9" x14ac:dyDescent="0.2">
      <c r="A566">
        <v>565</v>
      </c>
      <c r="B566" s="1">
        <v>45237</v>
      </c>
      <c r="C566" s="2" t="s">
        <v>578</v>
      </c>
      <c r="D566" s="2" t="s">
        <v>13</v>
      </c>
      <c r="E566">
        <v>45</v>
      </c>
      <c r="F566" s="2" t="s">
        <v>11</v>
      </c>
      <c r="G566">
        <v>2</v>
      </c>
      <c r="H566">
        <v>30</v>
      </c>
      <c r="I566">
        <v>60</v>
      </c>
    </row>
    <row r="567" spans="1:9" x14ac:dyDescent="0.2">
      <c r="A567">
        <v>566</v>
      </c>
      <c r="B567" s="1">
        <v>45262</v>
      </c>
      <c r="C567" s="2" t="s">
        <v>579</v>
      </c>
      <c r="D567" s="2" t="s">
        <v>13</v>
      </c>
      <c r="E567">
        <v>64</v>
      </c>
      <c r="F567" s="2" t="s">
        <v>14</v>
      </c>
      <c r="G567">
        <v>1</v>
      </c>
      <c r="H567">
        <v>30</v>
      </c>
      <c r="I567">
        <v>30</v>
      </c>
    </row>
    <row r="568" spans="1:9" x14ac:dyDescent="0.2">
      <c r="A568">
        <v>567</v>
      </c>
      <c r="B568" s="1">
        <v>45091</v>
      </c>
      <c r="C568" s="2" t="s">
        <v>580</v>
      </c>
      <c r="D568" s="2" t="s">
        <v>13</v>
      </c>
      <c r="E568">
        <v>25</v>
      </c>
      <c r="F568" s="2" t="s">
        <v>14</v>
      </c>
      <c r="G568">
        <v>3</v>
      </c>
      <c r="H568">
        <v>300</v>
      </c>
      <c r="I568">
        <v>900</v>
      </c>
    </row>
    <row r="569" spans="1:9" x14ac:dyDescent="0.2">
      <c r="A569">
        <v>568</v>
      </c>
      <c r="B569" s="1">
        <v>45165</v>
      </c>
      <c r="C569" s="2" t="s">
        <v>581</v>
      </c>
      <c r="D569" s="2" t="s">
        <v>13</v>
      </c>
      <c r="E569">
        <v>51</v>
      </c>
      <c r="F569" s="2" t="s">
        <v>16</v>
      </c>
      <c r="G569">
        <v>1</v>
      </c>
      <c r="H569">
        <v>300</v>
      </c>
      <c r="I569">
        <v>300</v>
      </c>
    </row>
    <row r="570" spans="1:9" x14ac:dyDescent="0.2">
      <c r="A570">
        <v>569</v>
      </c>
      <c r="B570" s="1">
        <v>45153</v>
      </c>
      <c r="C570" s="2" t="s">
        <v>582</v>
      </c>
      <c r="D570" s="2" t="s">
        <v>10</v>
      </c>
      <c r="E570">
        <v>52</v>
      </c>
      <c r="F570" s="2" t="s">
        <v>16</v>
      </c>
      <c r="G570">
        <v>4</v>
      </c>
      <c r="H570">
        <v>50</v>
      </c>
      <c r="I570">
        <v>200</v>
      </c>
    </row>
    <row r="571" spans="1:9" x14ac:dyDescent="0.2">
      <c r="A571">
        <v>570</v>
      </c>
      <c r="B571" s="1">
        <v>45153</v>
      </c>
      <c r="C571" s="2" t="s">
        <v>583</v>
      </c>
      <c r="D571" s="2" t="s">
        <v>10</v>
      </c>
      <c r="E571">
        <v>49</v>
      </c>
      <c r="F571" s="2" t="s">
        <v>14</v>
      </c>
      <c r="G571">
        <v>1</v>
      </c>
      <c r="H571">
        <v>500</v>
      </c>
      <c r="I571">
        <v>500</v>
      </c>
    </row>
    <row r="572" spans="1:9" x14ac:dyDescent="0.2">
      <c r="A572">
        <v>571</v>
      </c>
      <c r="B572" s="1">
        <v>45272</v>
      </c>
      <c r="C572" s="2" t="s">
        <v>584</v>
      </c>
      <c r="D572" s="2" t="s">
        <v>13</v>
      </c>
      <c r="E572">
        <v>41</v>
      </c>
      <c r="F572" s="2" t="s">
        <v>16</v>
      </c>
      <c r="G572">
        <v>1</v>
      </c>
      <c r="H572">
        <v>50</v>
      </c>
      <c r="I572">
        <v>50</v>
      </c>
    </row>
    <row r="573" spans="1:9" x14ac:dyDescent="0.2">
      <c r="A573">
        <v>572</v>
      </c>
      <c r="B573" s="1">
        <v>45036</v>
      </c>
      <c r="C573" s="2" t="s">
        <v>585</v>
      </c>
      <c r="D573" s="2" t="s">
        <v>10</v>
      </c>
      <c r="E573">
        <v>31</v>
      </c>
      <c r="F573" s="2" t="s">
        <v>14</v>
      </c>
      <c r="G573">
        <v>4</v>
      </c>
      <c r="H573">
        <v>500</v>
      </c>
      <c r="I573">
        <v>2000</v>
      </c>
    </row>
    <row r="574" spans="1:9" x14ac:dyDescent="0.2">
      <c r="A574">
        <v>573</v>
      </c>
      <c r="B574" s="1">
        <v>45188</v>
      </c>
      <c r="C574" s="2" t="s">
        <v>586</v>
      </c>
      <c r="D574" s="2" t="s">
        <v>10</v>
      </c>
      <c r="E574">
        <v>49</v>
      </c>
      <c r="F574" s="2" t="s">
        <v>11</v>
      </c>
      <c r="G574">
        <v>2</v>
      </c>
      <c r="H574">
        <v>30</v>
      </c>
      <c r="I574">
        <v>60</v>
      </c>
    </row>
    <row r="575" spans="1:9" x14ac:dyDescent="0.2">
      <c r="A575">
        <v>574</v>
      </c>
      <c r="B575" s="1">
        <v>45169</v>
      </c>
      <c r="C575" s="2" t="s">
        <v>587</v>
      </c>
      <c r="D575" s="2" t="s">
        <v>13</v>
      </c>
      <c r="E575">
        <v>63</v>
      </c>
      <c r="F575" s="2" t="s">
        <v>16</v>
      </c>
      <c r="G575">
        <v>2</v>
      </c>
      <c r="H575">
        <v>25</v>
      </c>
      <c r="I575">
        <v>50</v>
      </c>
    </row>
    <row r="576" spans="1:9" x14ac:dyDescent="0.2">
      <c r="A576">
        <v>575</v>
      </c>
      <c r="B576" s="1">
        <v>45013</v>
      </c>
      <c r="C576" s="2" t="s">
        <v>588</v>
      </c>
      <c r="D576" s="2" t="s">
        <v>10</v>
      </c>
      <c r="E576">
        <v>60</v>
      </c>
      <c r="F576" s="2" t="s">
        <v>14</v>
      </c>
      <c r="G576">
        <v>2</v>
      </c>
      <c r="H576">
        <v>50</v>
      </c>
      <c r="I576">
        <v>100</v>
      </c>
    </row>
    <row r="577" spans="1:9" x14ac:dyDescent="0.2">
      <c r="A577">
        <v>576</v>
      </c>
      <c r="B577" s="1">
        <v>45264</v>
      </c>
      <c r="C577" s="2" t="s">
        <v>589</v>
      </c>
      <c r="D577" s="2" t="s">
        <v>13</v>
      </c>
      <c r="E577">
        <v>33</v>
      </c>
      <c r="F577" s="2" t="s">
        <v>11</v>
      </c>
      <c r="G577">
        <v>3</v>
      </c>
      <c r="H577">
        <v>50</v>
      </c>
      <c r="I577">
        <v>150</v>
      </c>
    </row>
    <row r="578" spans="1:9" x14ac:dyDescent="0.2">
      <c r="A578">
        <v>577</v>
      </c>
      <c r="B578" s="1">
        <v>44970</v>
      </c>
      <c r="C578" s="2" t="s">
        <v>590</v>
      </c>
      <c r="D578" s="2" t="s">
        <v>10</v>
      </c>
      <c r="E578">
        <v>21</v>
      </c>
      <c r="F578" s="2" t="s">
        <v>11</v>
      </c>
      <c r="G578">
        <v>4</v>
      </c>
      <c r="H578">
        <v>500</v>
      </c>
      <c r="I578">
        <v>2000</v>
      </c>
    </row>
    <row r="579" spans="1:9" x14ac:dyDescent="0.2">
      <c r="A579">
        <v>578</v>
      </c>
      <c r="B579" s="1">
        <v>45072</v>
      </c>
      <c r="C579" s="2" t="s">
        <v>591</v>
      </c>
      <c r="D579" s="2" t="s">
        <v>13</v>
      </c>
      <c r="E579">
        <v>54</v>
      </c>
      <c r="F579" s="2" t="s">
        <v>14</v>
      </c>
      <c r="G579">
        <v>4</v>
      </c>
      <c r="H579">
        <v>30</v>
      </c>
      <c r="I579">
        <v>120</v>
      </c>
    </row>
    <row r="580" spans="1:9" x14ac:dyDescent="0.2">
      <c r="A580">
        <v>579</v>
      </c>
      <c r="B580" s="1">
        <v>45190</v>
      </c>
      <c r="C580" s="2" t="s">
        <v>592</v>
      </c>
      <c r="D580" s="2" t="s">
        <v>13</v>
      </c>
      <c r="E580">
        <v>38</v>
      </c>
      <c r="F580" s="2" t="s">
        <v>16</v>
      </c>
      <c r="G580">
        <v>1</v>
      </c>
      <c r="H580">
        <v>30</v>
      </c>
      <c r="I580">
        <v>30</v>
      </c>
    </row>
    <row r="581" spans="1:9" x14ac:dyDescent="0.2">
      <c r="A581">
        <v>580</v>
      </c>
      <c r="B581" s="1">
        <v>45266</v>
      </c>
      <c r="C581" s="2" t="s">
        <v>593</v>
      </c>
      <c r="D581" s="2" t="s">
        <v>13</v>
      </c>
      <c r="E581">
        <v>31</v>
      </c>
      <c r="F581" s="2" t="s">
        <v>14</v>
      </c>
      <c r="G581">
        <v>3</v>
      </c>
      <c r="H581">
        <v>500</v>
      </c>
      <c r="I581">
        <v>1500</v>
      </c>
    </row>
    <row r="582" spans="1:9" x14ac:dyDescent="0.2">
      <c r="A582">
        <v>581</v>
      </c>
      <c r="B582" s="1">
        <v>45251</v>
      </c>
      <c r="C582" s="2" t="s">
        <v>594</v>
      </c>
      <c r="D582" s="2" t="s">
        <v>13</v>
      </c>
      <c r="E582">
        <v>48</v>
      </c>
      <c r="F582" s="2" t="s">
        <v>11</v>
      </c>
      <c r="G582">
        <v>2</v>
      </c>
      <c r="H582">
        <v>30</v>
      </c>
      <c r="I582">
        <v>60</v>
      </c>
    </row>
    <row r="583" spans="1:9" x14ac:dyDescent="0.2">
      <c r="A583">
        <v>582</v>
      </c>
      <c r="B583" s="1">
        <v>45244</v>
      </c>
      <c r="C583" s="2" t="s">
        <v>595</v>
      </c>
      <c r="D583" s="2" t="s">
        <v>10</v>
      </c>
      <c r="E583">
        <v>35</v>
      </c>
      <c r="F583" s="2" t="s">
        <v>14</v>
      </c>
      <c r="G583">
        <v>3</v>
      </c>
      <c r="H583">
        <v>300</v>
      </c>
      <c r="I583">
        <v>900</v>
      </c>
    </row>
    <row r="584" spans="1:9" x14ac:dyDescent="0.2">
      <c r="A584">
        <v>583</v>
      </c>
      <c r="B584" s="1">
        <v>45098</v>
      </c>
      <c r="C584" s="2" t="s">
        <v>596</v>
      </c>
      <c r="D584" s="2" t="s">
        <v>13</v>
      </c>
      <c r="E584">
        <v>24</v>
      </c>
      <c r="F584" s="2" t="s">
        <v>16</v>
      </c>
      <c r="G584">
        <v>4</v>
      </c>
      <c r="H584">
        <v>25</v>
      </c>
      <c r="I584">
        <v>100</v>
      </c>
    </row>
    <row r="585" spans="1:9" x14ac:dyDescent="0.2">
      <c r="A585">
        <v>584</v>
      </c>
      <c r="B585" s="1">
        <v>44974</v>
      </c>
      <c r="C585" s="2" t="s">
        <v>597</v>
      </c>
      <c r="D585" s="2" t="s">
        <v>13</v>
      </c>
      <c r="E585">
        <v>27</v>
      </c>
      <c r="F585" s="2" t="s">
        <v>11</v>
      </c>
      <c r="G585">
        <v>4</v>
      </c>
      <c r="H585">
        <v>50</v>
      </c>
      <c r="I585">
        <v>200</v>
      </c>
    </row>
    <row r="586" spans="1:9" x14ac:dyDescent="0.2">
      <c r="A586">
        <v>585</v>
      </c>
      <c r="B586" s="1">
        <v>45047</v>
      </c>
      <c r="C586" s="2" t="s">
        <v>598</v>
      </c>
      <c r="D586" s="2" t="s">
        <v>13</v>
      </c>
      <c r="E586">
        <v>24</v>
      </c>
      <c r="F586" s="2" t="s">
        <v>14</v>
      </c>
      <c r="G586">
        <v>1</v>
      </c>
      <c r="H586">
        <v>25</v>
      </c>
      <c r="I586">
        <v>25</v>
      </c>
    </row>
    <row r="587" spans="1:9" x14ac:dyDescent="0.2">
      <c r="A587">
        <v>586</v>
      </c>
      <c r="B587" s="1">
        <v>45271</v>
      </c>
      <c r="C587" s="2" t="s">
        <v>599</v>
      </c>
      <c r="D587" s="2" t="s">
        <v>10</v>
      </c>
      <c r="E587">
        <v>50</v>
      </c>
      <c r="F587" s="2" t="s">
        <v>16</v>
      </c>
      <c r="G587">
        <v>1</v>
      </c>
      <c r="H587">
        <v>50</v>
      </c>
      <c r="I587">
        <v>50</v>
      </c>
    </row>
    <row r="588" spans="1:9" x14ac:dyDescent="0.2">
      <c r="A588">
        <v>587</v>
      </c>
      <c r="B588" s="1">
        <v>45085</v>
      </c>
      <c r="C588" s="2" t="s">
        <v>600</v>
      </c>
      <c r="D588" s="2" t="s">
        <v>13</v>
      </c>
      <c r="E588">
        <v>40</v>
      </c>
      <c r="F588" s="2" t="s">
        <v>11</v>
      </c>
      <c r="G588">
        <v>4</v>
      </c>
      <c r="H588">
        <v>300</v>
      </c>
      <c r="I588">
        <v>1200</v>
      </c>
    </row>
    <row r="589" spans="1:9" x14ac:dyDescent="0.2">
      <c r="A589">
        <v>588</v>
      </c>
      <c r="B589" s="1">
        <v>45042</v>
      </c>
      <c r="C589" s="2" t="s">
        <v>601</v>
      </c>
      <c r="D589" s="2" t="s">
        <v>10</v>
      </c>
      <c r="E589">
        <v>38</v>
      </c>
      <c r="F589" s="2" t="s">
        <v>16</v>
      </c>
      <c r="G589">
        <v>2</v>
      </c>
      <c r="H589">
        <v>30</v>
      </c>
      <c r="I589">
        <v>60</v>
      </c>
    </row>
    <row r="590" spans="1:9" x14ac:dyDescent="0.2">
      <c r="A590">
        <v>589</v>
      </c>
      <c r="B590" s="1">
        <v>45028</v>
      </c>
      <c r="C590" s="2" t="s">
        <v>602</v>
      </c>
      <c r="D590" s="2" t="s">
        <v>13</v>
      </c>
      <c r="E590">
        <v>36</v>
      </c>
      <c r="F590" s="2" t="s">
        <v>11</v>
      </c>
      <c r="G590">
        <v>2</v>
      </c>
      <c r="H590">
        <v>500</v>
      </c>
      <c r="I590">
        <v>1000</v>
      </c>
    </row>
    <row r="591" spans="1:9" x14ac:dyDescent="0.2">
      <c r="A591">
        <v>590</v>
      </c>
      <c r="B591" s="1">
        <v>45002</v>
      </c>
      <c r="C591" s="2" t="s">
        <v>603</v>
      </c>
      <c r="D591" s="2" t="s">
        <v>10</v>
      </c>
      <c r="E591">
        <v>36</v>
      </c>
      <c r="F591" s="2" t="s">
        <v>14</v>
      </c>
      <c r="G591">
        <v>3</v>
      </c>
      <c r="H591">
        <v>300</v>
      </c>
      <c r="I591">
        <v>900</v>
      </c>
    </row>
    <row r="592" spans="1:9" x14ac:dyDescent="0.2">
      <c r="A592">
        <v>591</v>
      </c>
      <c r="B592" s="1">
        <v>44939</v>
      </c>
      <c r="C592" s="2" t="s">
        <v>604</v>
      </c>
      <c r="D592" s="2" t="s">
        <v>10</v>
      </c>
      <c r="E592">
        <v>53</v>
      </c>
      <c r="F592" s="2" t="s">
        <v>16</v>
      </c>
      <c r="G592">
        <v>4</v>
      </c>
      <c r="H592">
        <v>25</v>
      </c>
      <c r="I592">
        <v>100</v>
      </c>
    </row>
    <row r="593" spans="1:9" x14ac:dyDescent="0.2">
      <c r="A593">
        <v>592</v>
      </c>
      <c r="B593" s="1">
        <v>44950</v>
      </c>
      <c r="C593" s="2" t="s">
        <v>605</v>
      </c>
      <c r="D593" s="2" t="s">
        <v>13</v>
      </c>
      <c r="E593">
        <v>46</v>
      </c>
      <c r="F593" s="2" t="s">
        <v>11</v>
      </c>
      <c r="G593">
        <v>4</v>
      </c>
      <c r="H593">
        <v>500</v>
      </c>
      <c r="I593">
        <v>2000</v>
      </c>
    </row>
    <row r="594" spans="1:9" x14ac:dyDescent="0.2">
      <c r="A594">
        <v>593</v>
      </c>
      <c r="B594" s="1">
        <v>45052</v>
      </c>
      <c r="C594" s="2" t="s">
        <v>606</v>
      </c>
      <c r="D594" s="2" t="s">
        <v>10</v>
      </c>
      <c r="E594">
        <v>35</v>
      </c>
      <c r="F594" s="2" t="s">
        <v>16</v>
      </c>
      <c r="G594">
        <v>2</v>
      </c>
      <c r="H594">
        <v>30</v>
      </c>
      <c r="I594">
        <v>60</v>
      </c>
    </row>
    <row r="595" spans="1:9" x14ac:dyDescent="0.2">
      <c r="A595">
        <v>594</v>
      </c>
      <c r="B595" s="1">
        <v>45170</v>
      </c>
      <c r="C595" s="2" t="s">
        <v>607</v>
      </c>
      <c r="D595" s="2" t="s">
        <v>13</v>
      </c>
      <c r="E595">
        <v>19</v>
      </c>
      <c r="F595" s="2" t="s">
        <v>16</v>
      </c>
      <c r="G595">
        <v>2</v>
      </c>
      <c r="H595">
        <v>300</v>
      </c>
      <c r="I595">
        <v>600</v>
      </c>
    </row>
    <row r="596" spans="1:9" x14ac:dyDescent="0.2">
      <c r="A596">
        <v>595</v>
      </c>
      <c r="B596" s="1">
        <v>45239</v>
      </c>
      <c r="C596" s="2" t="s">
        <v>608</v>
      </c>
      <c r="D596" s="2" t="s">
        <v>13</v>
      </c>
      <c r="E596">
        <v>18</v>
      </c>
      <c r="F596" s="2" t="s">
        <v>14</v>
      </c>
      <c r="G596">
        <v>4</v>
      </c>
      <c r="H596">
        <v>500</v>
      </c>
      <c r="I596">
        <v>2000</v>
      </c>
    </row>
    <row r="597" spans="1:9" x14ac:dyDescent="0.2">
      <c r="A597">
        <v>596</v>
      </c>
      <c r="B597" s="1">
        <v>44964</v>
      </c>
      <c r="C597" s="2" t="s">
        <v>609</v>
      </c>
      <c r="D597" s="2" t="s">
        <v>13</v>
      </c>
      <c r="E597">
        <v>64</v>
      </c>
      <c r="F597" s="2" t="s">
        <v>16</v>
      </c>
      <c r="G597">
        <v>1</v>
      </c>
      <c r="H597">
        <v>300</v>
      </c>
      <c r="I597">
        <v>300</v>
      </c>
    </row>
    <row r="598" spans="1:9" x14ac:dyDescent="0.2">
      <c r="A598">
        <v>597</v>
      </c>
      <c r="B598" s="1">
        <v>45160</v>
      </c>
      <c r="C598" s="2" t="s">
        <v>610</v>
      </c>
      <c r="D598" s="2" t="s">
        <v>10</v>
      </c>
      <c r="E598">
        <v>22</v>
      </c>
      <c r="F598" s="2" t="s">
        <v>11</v>
      </c>
      <c r="G598">
        <v>4</v>
      </c>
      <c r="H598">
        <v>300</v>
      </c>
      <c r="I598">
        <v>1200</v>
      </c>
    </row>
    <row r="599" spans="1:9" x14ac:dyDescent="0.2">
      <c r="A599">
        <v>598</v>
      </c>
      <c r="B599" s="1">
        <v>45139</v>
      </c>
      <c r="C599" s="2" t="s">
        <v>611</v>
      </c>
      <c r="D599" s="2" t="s">
        <v>10</v>
      </c>
      <c r="E599">
        <v>37</v>
      </c>
      <c r="F599" s="2" t="s">
        <v>11</v>
      </c>
      <c r="G599">
        <v>4</v>
      </c>
      <c r="H599">
        <v>30</v>
      </c>
      <c r="I599">
        <v>120</v>
      </c>
    </row>
    <row r="600" spans="1:9" x14ac:dyDescent="0.2">
      <c r="A600">
        <v>599</v>
      </c>
      <c r="B600" s="1">
        <v>45249</v>
      </c>
      <c r="C600" s="2" t="s">
        <v>612</v>
      </c>
      <c r="D600" s="2" t="s">
        <v>13</v>
      </c>
      <c r="E600">
        <v>28</v>
      </c>
      <c r="F600" s="2" t="s">
        <v>11</v>
      </c>
      <c r="G600">
        <v>2</v>
      </c>
      <c r="H600">
        <v>50</v>
      </c>
      <c r="I600">
        <v>100</v>
      </c>
    </row>
    <row r="601" spans="1:9" x14ac:dyDescent="0.2">
      <c r="A601">
        <v>600</v>
      </c>
      <c r="B601" s="1">
        <v>45221</v>
      </c>
      <c r="C601" s="2" t="s">
        <v>613</v>
      </c>
      <c r="D601" s="2" t="s">
        <v>13</v>
      </c>
      <c r="E601">
        <v>59</v>
      </c>
      <c r="F601" s="2" t="s">
        <v>11</v>
      </c>
      <c r="G601">
        <v>2</v>
      </c>
      <c r="H601">
        <v>500</v>
      </c>
      <c r="I601">
        <v>1000</v>
      </c>
    </row>
    <row r="602" spans="1:9" x14ac:dyDescent="0.2">
      <c r="A602">
        <v>601</v>
      </c>
      <c r="B602" s="1">
        <v>45026</v>
      </c>
      <c r="C602" s="2" t="s">
        <v>614</v>
      </c>
      <c r="D602" s="2" t="s">
        <v>10</v>
      </c>
      <c r="E602">
        <v>19</v>
      </c>
      <c r="F602" s="2" t="s">
        <v>14</v>
      </c>
      <c r="G602">
        <v>1</v>
      </c>
      <c r="H602">
        <v>30</v>
      </c>
      <c r="I602">
        <v>30</v>
      </c>
    </row>
    <row r="603" spans="1:9" x14ac:dyDescent="0.2">
      <c r="A603">
        <v>602</v>
      </c>
      <c r="B603" s="1">
        <v>45283</v>
      </c>
      <c r="C603" s="2" t="s">
        <v>615</v>
      </c>
      <c r="D603" s="2" t="s">
        <v>13</v>
      </c>
      <c r="E603">
        <v>20</v>
      </c>
      <c r="F603" s="2" t="s">
        <v>16</v>
      </c>
      <c r="G603">
        <v>1</v>
      </c>
      <c r="H603">
        <v>300</v>
      </c>
      <c r="I603">
        <v>300</v>
      </c>
    </row>
    <row r="604" spans="1:9" x14ac:dyDescent="0.2">
      <c r="A604">
        <v>603</v>
      </c>
      <c r="B604" s="1">
        <v>45123</v>
      </c>
      <c r="C604" s="2" t="s">
        <v>616</v>
      </c>
      <c r="D604" s="2" t="s">
        <v>13</v>
      </c>
      <c r="E604">
        <v>40</v>
      </c>
      <c r="F604" s="2" t="s">
        <v>14</v>
      </c>
      <c r="G604">
        <v>3</v>
      </c>
      <c r="H604">
        <v>30</v>
      </c>
      <c r="I604">
        <v>90</v>
      </c>
    </row>
    <row r="605" spans="1:9" x14ac:dyDescent="0.2">
      <c r="A605">
        <v>604</v>
      </c>
      <c r="B605" s="1">
        <v>45180</v>
      </c>
      <c r="C605" s="2" t="s">
        <v>617</v>
      </c>
      <c r="D605" s="2" t="s">
        <v>13</v>
      </c>
      <c r="E605">
        <v>29</v>
      </c>
      <c r="F605" s="2" t="s">
        <v>16</v>
      </c>
      <c r="G605">
        <v>4</v>
      </c>
      <c r="H605">
        <v>50</v>
      </c>
      <c r="I605">
        <v>200</v>
      </c>
    </row>
    <row r="606" spans="1:9" x14ac:dyDescent="0.2">
      <c r="A606">
        <v>605</v>
      </c>
      <c r="B606" s="1">
        <v>45131</v>
      </c>
      <c r="C606" s="2" t="s">
        <v>618</v>
      </c>
      <c r="D606" s="2" t="s">
        <v>10</v>
      </c>
      <c r="E606">
        <v>37</v>
      </c>
      <c r="F606" s="2" t="s">
        <v>16</v>
      </c>
      <c r="G606">
        <v>2</v>
      </c>
      <c r="H606">
        <v>500</v>
      </c>
      <c r="I606">
        <v>1000</v>
      </c>
    </row>
    <row r="607" spans="1:9" x14ac:dyDescent="0.2">
      <c r="A607">
        <v>606</v>
      </c>
      <c r="B607" s="1">
        <v>45051</v>
      </c>
      <c r="C607" s="2" t="s">
        <v>619</v>
      </c>
      <c r="D607" s="2" t="s">
        <v>10</v>
      </c>
      <c r="E607">
        <v>22</v>
      </c>
      <c r="F607" s="2" t="s">
        <v>16</v>
      </c>
      <c r="G607">
        <v>1</v>
      </c>
      <c r="H607">
        <v>50</v>
      </c>
      <c r="I607">
        <v>50</v>
      </c>
    </row>
    <row r="608" spans="1:9" x14ac:dyDescent="0.2">
      <c r="A608">
        <v>607</v>
      </c>
      <c r="B608" s="1">
        <v>45002</v>
      </c>
      <c r="C608" s="2" t="s">
        <v>620</v>
      </c>
      <c r="D608" s="2" t="s">
        <v>10</v>
      </c>
      <c r="E608">
        <v>54</v>
      </c>
      <c r="F608" s="2" t="s">
        <v>14</v>
      </c>
      <c r="G608">
        <v>3</v>
      </c>
      <c r="H608">
        <v>25</v>
      </c>
      <c r="I608">
        <v>75</v>
      </c>
    </row>
    <row r="609" spans="1:9" x14ac:dyDescent="0.2">
      <c r="A609">
        <v>608</v>
      </c>
      <c r="B609" s="1">
        <v>45262</v>
      </c>
      <c r="C609" s="2" t="s">
        <v>621</v>
      </c>
      <c r="D609" s="2" t="s">
        <v>13</v>
      </c>
      <c r="E609">
        <v>55</v>
      </c>
      <c r="F609" s="2" t="s">
        <v>16</v>
      </c>
      <c r="G609">
        <v>3</v>
      </c>
      <c r="H609">
        <v>500</v>
      </c>
      <c r="I609">
        <v>1500</v>
      </c>
    </row>
    <row r="610" spans="1:9" x14ac:dyDescent="0.2">
      <c r="A610">
        <v>609</v>
      </c>
      <c r="B610" s="1">
        <v>45279</v>
      </c>
      <c r="C610" s="2" t="s">
        <v>622</v>
      </c>
      <c r="D610" s="2" t="s">
        <v>13</v>
      </c>
      <c r="E610">
        <v>47</v>
      </c>
      <c r="F610" s="2" t="s">
        <v>14</v>
      </c>
      <c r="G610">
        <v>2</v>
      </c>
      <c r="H610">
        <v>50</v>
      </c>
      <c r="I610">
        <v>100</v>
      </c>
    </row>
    <row r="611" spans="1:9" x14ac:dyDescent="0.2">
      <c r="A611">
        <v>610</v>
      </c>
      <c r="B611" s="1">
        <v>44929</v>
      </c>
      <c r="C611" s="2" t="s">
        <v>623</v>
      </c>
      <c r="D611" s="2" t="s">
        <v>13</v>
      </c>
      <c r="E611">
        <v>26</v>
      </c>
      <c r="F611" s="2" t="s">
        <v>11</v>
      </c>
      <c r="G611">
        <v>2</v>
      </c>
      <c r="H611">
        <v>300</v>
      </c>
      <c r="I611">
        <v>600</v>
      </c>
    </row>
    <row r="612" spans="1:9" x14ac:dyDescent="0.2">
      <c r="A612">
        <v>611</v>
      </c>
      <c r="B612" s="1">
        <v>44981</v>
      </c>
      <c r="C612" s="2" t="s">
        <v>624</v>
      </c>
      <c r="D612" s="2" t="s">
        <v>10</v>
      </c>
      <c r="E612">
        <v>51</v>
      </c>
      <c r="F612" s="2" t="s">
        <v>11</v>
      </c>
      <c r="G612">
        <v>3</v>
      </c>
      <c r="H612">
        <v>500</v>
      </c>
      <c r="I612">
        <v>1500</v>
      </c>
    </row>
    <row r="613" spans="1:9" x14ac:dyDescent="0.2">
      <c r="A613">
        <v>612</v>
      </c>
      <c r="B613" s="1">
        <v>45144</v>
      </c>
      <c r="C613" s="2" t="s">
        <v>625</v>
      </c>
      <c r="D613" s="2" t="s">
        <v>13</v>
      </c>
      <c r="E613">
        <v>61</v>
      </c>
      <c r="F613" s="2" t="s">
        <v>16</v>
      </c>
      <c r="G613">
        <v>1</v>
      </c>
      <c r="H613">
        <v>500</v>
      </c>
      <c r="I613">
        <v>500</v>
      </c>
    </row>
    <row r="614" spans="1:9" x14ac:dyDescent="0.2">
      <c r="A614">
        <v>613</v>
      </c>
      <c r="B614" s="1">
        <v>45039</v>
      </c>
      <c r="C614" s="2" t="s">
        <v>626</v>
      </c>
      <c r="D614" s="2" t="s">
        <v>13</v>
      </c>
      <c r="E614">
        <v>52</v>
      </c>
      <c r="F614" s="2" t="s">
        <v>14</v>
      </c>
      <c r="G614">
        <v>3</v>
      </c>
      <c r="H614">
        <v>30</v>
      </c>
      <c r="I614">
        <v>90</v>
      </c>
    </row>
    <row r="615" spans="1:9" x14ac:dyDescent="0.2">
      <c r="A615">
        <v>614</v>
      </c>
      <c r="B615" s="1">
        <v>45017</v>
      </c>
      <c r="C615" s="2" t="s">
        <v>627</v>
      </c>
      <c r="D615" s="2" t="s">
        <v>13</v>
      </c>
      <c r="E615">
        <v>39</v>
      </c>
      <c r="F615" s="2" t="s">
        <v>11</v>
      </c>
      <c r="G615">
        <v>4</v>
      </c>
      <c r="H615">
        <v>300</v>
      </c>
      <c r="I615">
        <v>1200</v>
      </c>
    </row>
    <row r="616" spans="1:9" x14ac:dyDescent="0.2">
      <c r="A616">
        <v>615</v>
      </c>
      <c r="B616" s="1">
        <v>45283</v>
      </c>
      <c r="C616" s="2" t="s">
        <v>628</v>
      </c>
      <c r="D616" s="2" t="s">
        <v>13</v>
      </c>
      <c r="E616">
        <v>61</v>
      </c>
      <c r="F616" s="2" t="s">
        <v>14</v>
      </c>
      <c r="G616">
        <v>4</v>
      </c>
      <c r="H616">
        <v>25</v>
      </c>
      <c r="I616">
        <v>100</v>
      </c>
    </row>
    <row r="617" spans="1:9" x14ac:dyDescent="0.2">
      <c r="A617">
        <v>616</v>
      </c>
      <c r="B617" s="1">
        <v>45192</v>
      </c>
      <c r="C617" s="2" t="s">
        <v>629</v>
      </c>
      <c r="D617" s="2" t="s">
        <v>10</v>
      </c>
      <c r="E617">
        <v>41</v>
      </c>
      <c r="F617" s="2" t="s">
        <v>14</v>
      </c>
      <c r="G617">
        <v>2</v>
      </c>
      <c r="H617">
        <v>50</v>
      </c>
      <c r="I617">
        <v>100</v>
      </c>
    </row>
    <row r="618" spans="1:9" x14ac:dyDescent="0.2">
      <c r="A618">
        <v>617</v>
      </c>
      <c r="B618" s="1">
        <v>45164</v>
      </c>
      <c r="C618" s="2" t="s">
        <v>630</v>
      </c>
      <c r="D618" s="2" t="s">
        <v>10</v>
      </c>
      <c r="E618">
        <v>34</v>
      </c>
      <c r="F618" s="2" t="s">
        <v>16</v>
      </c>
      <c r="G618">
        <v>1</v>
      </c>
      <c r="H618">
        <v>30</v>
      </c>
      <c r="I618">
        <v>30</v>
      </c>
    </row>
    <row r="619" spans="1:9" x14ac:dyDescent="0.2">
      <c r="A619">
        <v>618</v>
      </c>
      <c r="B619" s="1">
        <v>44952</v>
      </c>
      <c r="C619" s="2" t="s">
        <v>631</v>
      </c>
      <c r="D619" s="2" t="s">
        <v>13</v>
      </c>
      <c r="E619">
        <v>27</v>
      </c>
      <c r="F619" s="2" t="s">
        <v>11</v>
      </c>
      <c r="G619">
        <v>1</v>
      </c>
      <c r="H619">
        <v>50</v>
      </c>
      <c r="I619">
        <v>50</v>
      </c>
    </row>
    <row r="620" spans="1:9" x14ac:dyDescent="0.2">
      <c r="A620">
        <v>619</v>
      </c>
      <c r="B620" s="1">
        <v>45212</v>
      </c>
      <c r="C620" s="2" t="s">
        <v>632</v>
      </c>
      <c r="D620" s="2" t="s">
        <v>10</v>
      </c>
      <c r="E620">
        <v>47</v>
      </c>
      <c r="F620" s="2" t="s">
        <v>16</v>
      </c>
      <c r="G620">
        <v>4</v>
      </c>
      <c r="H620">
        <v>25</v>
      </c>
      <c r="I620">
        <v>100</v>
      </c>
    </row>
    <row r="621" spans="1:9" x14ac:dyDescent="0.2">
      <c r="A621">
        <v>620</v>
      </c>
      <c r="B621" s="1">
        <v>45054</v>
      </c>
      <c r="C621" s="2" t="s">
        <v>633</v>
      </c>
      <c r="D621" s="2" t="s">
        <v>10</v>
      </c>
      <c r="E621">
        <v>63</v>
      </c>
      <c r="F621" s="2" t="s">
        <v>16</v>
      </c>
      <c r="G621">
        <v>3</v>
      </c>
      <c r="H621">
        <v>25</v>
      </c>
      <c r="I621">
        <v>75</v>
      </c>
    </row>
    <row r="622" spans="1:9" x14ac:dyDescent="0.2">
      <c r="A622">
        <v>621</v>
      </c>
      <c r="B622" s="1">
        <v>44989</v>
      </c>
      <c r="C622" s="2" t="s">
        <v>634</v>
      </c>
      <c r="D622" s="2" t="s">
        <v>13</v>
      </c>
      <c r="E622">
        <v>40</v>
      </c>
      <c r="F622" s="2" t="s">
        <v>11</v>
      </c>
      <c r="G622">
        <v>2</v>
      </c>
      <c r="H622">
        <v>500</v>
      </c>
      <c r="I622">
        <v>1000</v>
      </c>
    </row>
    <row r="623" spans="1:9" x14ac:dyDescent="0.2">
      <c r="A623">
        <v>622</v>
      </c>
      <c r="B623" s="1">
        <v>45160</v>
      </c>
      <c r="C623" s="2" t="s">
        <v>635</v>
      </c>
      <c r="D623" s="2" t="s">
        <v>13</v>
      </c>
      <c r="E623">
        <v>49</v>
      </c>
      <c r="F623" s="2" t="s">
        <v>11</v>
      </c>
      <c r="G623">
        <v>3</v>
      </c>
      <c r="H623">
        <v>25</v>
      </c>
      <c r="I623">
        <v>75</v>
      </c>
    </row>
    <row r="624" spans="1:9" x14ac:dyDescent="0.2">
      <c r="A624">
        <v>623</v>
      </c>
      <c r="B624" s="1">
        <v>44995</v>
      </c>
      <c r="C624" s="2" t="s">
        <v>636</v>
      </c>
      <c r="D624" s="2" t="s">
        <v>10</v>
      </c>
      <c r="E624">
        <v>34</v>
      </c>
      <c r="F624" s="2" t="s">
        <v>14</v>
      </c>
      <c r="G624">
        <v>3</v>
      </c>
      <c r="H624">
        <v>50</v>
      </c>
      <c r="I624">
        <v>150</v>
      </c>
    </row>
    <row r="625" spans="1:9" x14ac:dyDescent="0.2">
      <c r="A625">
        <v>624</v>
      </c>
      <c r="B625" s="1">
        <v>45164</v>
      </c>
      <c r="C625" s="2" t="s">
        <v>637</v>
      </c>
      <c r="D625" s="2" t="s">
        <v>13</v>
      </c>
      <c r="E625">
        <v>34</v>
      </c>
      <c r="F625" s="2" t="s">
        <v>11</v>
      </c>
      <c r="G625">
        <v>3</v>
      </c>
      <c r="H625">
        <v>300</v>
      </c>
      <c r="I625">
        <v>900</v>
      </c>
    </row>
    <row r="626" spans="1:9" x14ac:dyDescent="0.2">
      <c r="A626">
        <v>625</v>
      </c>
      <c r="B626" s="1">
        <v>45268</v>
      </c>
      <c r="C626" s="2" t="s">
        <v>638</v>
      </c>
      <c r="D626" s="2" t="s">
        <v>10</v>
      </c>
      <c r="E626">
        <v>31</v>
      </c>
      <c r="F626" s="2" t="s">
        <v>14</v>
      </c>
      <c r="G626">
        <v>1</v>
      </c>
      <c r="H626">
        <v>300</v>
      </c>
      <c r="I626">
        <v>300</v>
      </c>
    </row>
    <row r="627" spans="1:9" x14ac:dyDescent="0.2">
      <c r="A627">
        <v>626</v>
      </c>
      <c r="B627" s="1">
        <v>45198</v>
      </c>
      <c r="C627" s="2" t="s">
        <v>639</v>
      </c>
      <c r="D627" s="2" t="s">
        <v>13</v>
      </c>
      <c r="E627">
        <v>26</v>
      </c>
      <c r="F627" s="2" t="s">
        <v>14</v>
      </c>
      <c r="G627">
        <v>4</v>
      </c>
      <c r="H627">
        <v>500</v>
      </c>
      <c r="I627">
        <v>2000</v>
      </c>
    </row>
    <row r="628" spans="1:9" x14ac:dyDescent="0.2">
      <c r="A628">
        <v>627</v>
      </c>
      <c r="B628" s="1">
        <v>45213</v>
      </c>
      <c r="C628" s="2" t="s">
        <v>640</v>
      </c>
      <c r="D628" s="2" t="s">
        <v>10</v>
      </c>
      <c r="E628">
        <v>57</v>
      </c>
      <c r="F628" s="2" t="s">
        <v>14</v>
      </c>
      <c r="G628">
        <v>1</v>
      </c>
      <c r="H628">
        <v>50</v>
      </c>
      <c r="I628">
        <v>50</v>
      </c>
    </row>
    <row r="629" spans="1:9" x14ac:dyDescent="0.2">
      <c r="A629">
        <v>628</v>
      </c>
      <c r="B629" s="1">
        <v>45231</v>
      </c>
      <c r="C629" s="2" t="s">
        <v>641</v>
      </c>
      <c r="D629" s="2" t="s">
        <v>13</v>
      </c>
      <c r="E629">
        <v>19</v>
      </c>
      <c r="F629" s="2" t="s">
        <v>11</v>
      </c>
      <c r="G629">
        <v>4</v>
      </c>
      <c r="H629">
        <v>50</v>
      </c>
      <c r="I629">
        <v>200</v>
      </c>
    </row>
    <row r="630" spans="1:9" x14ac:dyDescent="0.2">
      <c r="A630">
        <v>629</v>
      </c>
      <c r="B630" s="1">
        <v>45089</v>
      </c>
      <c r="C630" s="2" t="s">
        <v>642</v>
      </c>
      <c r="D630" s="2" t="s">
        <v>10</v>
      </c>
      <c r="E630">
        <v>62</v>
      </c>
      <c r="F630" s="2" t="s">
        <v>16</v>
      </c>
      <c r="G630">
        <v>2</v>
      </c>
      <c r="H630">
        <v>25</v>
      </c>
      <c r="I630">
        <v>50</v>
      </c>
    </row>
    <row r="631" spans="1:9" x14ac:dyDescent="0.2">
      <c r="A631">
        <v>630</v>
      </c>
      <c r="B631" s="1">
        <v>45153</v>
      </c>
      <c r="C631" s="2" t="s">
        <v>643</v>
      </c>
      <c r="D631" s="2" t="s">
        <v>10</v>
      </c>
      <c r="E631">
        <v>42</v>
      </c>
      <c r="F631" s="2" t="s">
        <v>14</v>
      </c>
      <c r="G631">
        <v>2</v>
      </c>
      <c r="H631">
        <v>50</v>
      </c>
      <c r="I631">
        <v>100</v>
      </c>
    </row>
    <row r="632" spans="1:9" x14ac:dyDescent="0.2">
      <c r="A632">
        <v>631</v>
      </c>
      <c r="B632" s="1">
        <v>45240</v>
      </c>
      <c r="C632" s="2" t="s">
        <v>644</v>
      </c>
      <c r="D632" s="2" t="s">
        <v>10</v>
      </c>
      <c r="E632">
        <v>56</v>
      </c>
      <c r="F632" s="2" t="s">
        <v>16</v>
      </c>
      <c r="G632">
        <v>3</v>
      </c>
      <c r="H632">
        <v>30</v>
      </c>
      <c r="I632">
        <v>90</v>
      </c>
    </row>
    <row r="633" spans="1:9" x14ac:dyDescent="0.2">
      <c r="A633">
        <v>632</v>
      </c>
      <c r="B633" s="1">
        <v>45185</v>
      </c>
      <c r="C633" s="2" t="s">
        <v>645</v>
      </c>
      <c r="D633" s="2" t="s">
        <v>13</v>
      </c>
      <c r="E633">
        <v>26</v>
      </c>
      <c r="F633" s="2" t="s">
        <v>16</v>
      </c>
      <c r="G633">
        <v>4</v>
      </c>
      <c r="H633">
        <v>25</v>
      </c>
      <c r="I633">
        <v>100</v>
      </c>
    </row>
    <row r="634" spans="1:9" x14ac:dyDescent="0.2">
      <c r="A634">
        <v>633</v>
      </c>
      <c r="B634" s="1">
        <v>45145</v>
      </c>
      <c r="C634" s="2" t="s">
        <v>646</v>
      </c>
      <c r="D634" s="2" t="s">
        <v>10</v>
      </c>
      <c r="E634">
        <v>39</v>
      </c>
      <c r="F634" s="2" t="s">
        <v>11</v>
      </c>
      <c r="G634">
        <v>4</v>
      </c>
      <c r="H634">
        <v>30</v>
      </c>
      <c r="I634">
        <v>120</v>
      </c>
    </row>
    <row r="635" spans="1:9" x14ac:dyDescent="0.2">
      <c r="A635">
        <v>634</v>
      </c>
      <c r="B635" s="1">
        <v>45207</v>
      </c>
      <c r="C635" s="2" t="s">
        <v>647</v>
      </c>
      <c r="D635" s="2" t="s">
        <v>10</v>
      </c>
      <c r="E635">
        <v>60</v>
      </c>
      <c r="F635" s="2" t="s">
        <v>16</v>
      </c>
      <c r="G635">
        <v>4</v>
      </c>
      <c r="H635">
        <v>500</v>
      </c>
      <c r="I635">
        <v>2000</v>
      </c>
    </row>
    <row r="636" spans="1:9" x14ac:dyDescent="0.2">
      <c r="A636">
        <v>635</v>
      </c>
      <c r="B636" s="1">
        <v>45155</v>
      </c>
      <c r="C636" s="2" t="s">
        <v>648</v>
      </c>
      <c r="D636" s="2" t="s">
        <v>13</v>
      </c>
      <c r="E636">
        <v>63</v>
      </c>
      <c r="F636" s="2" t="s">
        <v>16</v>
      </c>
      <c r="G636">
        <v>3</v>
      </c>
      <c r="H636">
        <v>300</v>
      </c>
      <c r="I636">
        <v>900</v>
      </c>
    </row>
    <row r="637" spans="1:9" x14ac:dyDescent="0.2">
      <c r="A637">
        <v>636</v>
      </c>
      <c r="B637" s="1">
        <v>45008</v>
      </c>
      <c r="C637" s="2" t="s">
        <v>649</v>
      </c>
      <c r="D637" s="2" t="s">
        <v>13</v>
      </c>
      <c r="E637">
        <v>21</v>
      </c>
      <c r="F637" s="2" t="s">
        <v>11</v>
      </c>
      <c r="G637">
        <v>3</v>
      </c>
      <c r="H637">
        <v>500</v>
      </c>
      <c r="I637">
        <v>1500</v>
      </c>
    </row>
    <row r="638" spans="1:9" x14ac:dyDescent="0.2">
      <c r="A638">
        <v>637</v>
      </c>
      <c r="B638" s="1">
        <v>45170</v>
      </c>
      <c r="C638" s="2" t="s">
        <v>650</v>
      </c>
      <c r="D638" s="2" t="s">
        <v>10</v>
      </c>
      <c r="E638">
        <v>43</v>
      </c>
      <c r="F638" s="2" t="s">
        <v>14</v>
      </c>
      <c r="G638">
        <v>2</v>
      </c>
      <c r="H638">
        <v>300</v>
      </c>
      <c r="I638">
        <v>600</v>
      </c>
    </row>
    <row r="639" spans="1:9" x14ac:dyDescent="0.2">
      <c r="A639">
        <v>638</v>
      </c>
      <c r="B639" s="1">
        <v>45157</v>
      </c>
      <c r="C639" s="2" t="s">
        <v>651</v>
      </c>
      <c r="D639" s="2" t="s">
        <v>10</v>
      </c>
      <c r="E639">
        <v>46</v>
      </c>
      <c r="F639" s="2" t="s">
        <v>16</v>
      </c>
      <c r="G639">
        <v>1</v>
      </c>
      <c r="H639">
        <v>500</v>
      </c>
      <c r="I639">
        <v>500</v>
      </c>
    </row>
    <row r="640" spans="1:9" x14ac:dyDescent="0.2">
      <c r="A640">
        <v>639</v>
      </c>
      <c r="B640" s="1">
        <v>45059</v>
      </c>
      <c r="C640" s="2" t="s">
        <v>652</v>
      </c>
      <c r="D640" s="2" t="s">
        <v>13</v>
      </c>
      <c r="E640">
        <v>62</v>
      </c>
      <c r="F640" s="2" t="s">
        <v>11</v>
      </c>
      <c r="G640">
        <v>4</v>
      </c>
      <c r="H640">
        <v>50</v>
      </c>
      <c r="I640">
        <v>200</v>
      </c>
    </row>
    <row r="641" spans="1:9" x14ac:dyDescent="0.2">
      <c r="A641">
        <v>640</v>
      </c>
      <c r="B641" s="1">
        <v>45053</v>
      </c>
      <c r="C641" s="2" t="s">
        <v>653</v>
      </c>
      <c r="D641" s="2" t="s">
        <v>13</v>
      </c>
      <c r="E641">
        <v>51</v>
      </c>
      <c r="F641" s="2" t="s">
        <v>16</v>
      </c>
      <c r="G641">
        <v>4</v>
      </c>
      <c r="H641">
        <v>30</v>
      </c>
      <c r="I641">
        <v>120</v>
      </c>
    </row>
    <row r="642" spans="1:9" x14ac:dyDescent="0.2">
      <c r="A642">
        <v>641</v>
      </c>
      <c r="B642" s="1">
        <v>45253</v>
      </c>
      <c r="C642" s="2" t="s">
        <v>654</v>
      </c>
      <c r="D642" s="2" t="s">
        <v>13</v>
      </c>
      <c r="E642">
        <v>40</v>
      </c>
      <c r="F642" s="2" t="s">
        <v>16</v>
      </c>
      <c r="G642">
        <v>1</v>
      </c>
      <c r="H642">
        <v>300</v>
      </c>
      <c r="I642">
        <v>300</v>
      </c>
    </row>
    <row r="643" spans="1:9" x14ac:dyDescent="0.2">
      <c r="A643">
        <v>642</v>
      </c>
      <c r="B643" s="1">
        <v>45068</v>
      </c>
      <c r="C643" s="2" t="s">
        <v>655</v>
      </c>
      <c r="D643" s="2" t="s">
        <v>13</v>
      </c>
      <c r="E643">
        <v>54</v>
      </c>
      <c r="F643" s="2" t="s">
        <v>14</v>
      </c>
      <c r="G643">
        <v>4</v>
      </c>
      <c r="H643">
        <v>25</v>
      </c>
      <c r="I643">
        <v>100</v>
      </c>
    </row>
    <row r="644" spans="1:9" x14ac:dyDescent="0.2">
      <c r="A644">
        <v>643</v>
      </c>
      <c r="B644" s="1">
        <v>45193</v>
      </c>
      <c r="C644" s="2" t="s">
        <v>656</v>
      </c>
      <c r="D644" s="2" t="s">
        <v>13</v>
      </c>
      <c r="E644">
        <v>28</v>
      </c>
      <c r="F644" s="2" t="s">
        <v>16</v>
      </c>
      <c r="G644">
        <v>3</v>
      </c>
      <c r="H644">
        <v>30</v>
      </c>
      <c r="I644">
        <v>90</v>
      </c>
    </row>
    <row r="645" spans="1:9" x14ac:dyDescent="0.2">
      <c r="A645">
        <v>644</v>
      </c>
      <c r="B645" s="1">
        <v>45175</v>
      </c>
      <c r="C645" s="2" t="s">
        <v>657</v>
      </c>
      <c r="D645" s="2" t="s">
        <v>10</v>
      </c>
      <c r="E645">
        <v>23</v>
      </c>
      <c r="F645" s="2" t="s">
        <v>11</v>
      </c>
      <c r="G645">
        <v>3</v>
      </c>
      <c r="H645">
        <v>25</v>
      </c>
      <c r="I645">
        <v>75</v>
      </c>
    </row>
    <row r="646" spans="1:9" x14ac:dyDescent="0.2">
      <c r="A646">
        <v>645</v>
      </c>
      <c r="B646" s="1">
        <v>45247</v>
      </c>
      <c r="C646" s="2" t="s">
        <v>658</v>
      </c>
      <c r="D646" s="2" t="s">
        <v>13</v>
      </c>
      <c r="E646">
        <v>35</v>
      </c>
      <c r="F646" s="2" t="s">
        <v>16</v>
      </c>
      <c r="G646">
        <v>4</v>
      </c>
      <c r="H646">
        <v>30</v>
      </c>
      <c r="I646">
        <v>120</v>
      </c>
    </row>
    <row r="647" spans="1:9" x14ac:dyDescent="0.2">
      <c r="A647">
        <v>646</v>
      </c>
      <c r="B647" s="1">
        <v>45049</v>
      </c>
      <c r="C647" s="2" t="s">
        <v>659</v>
      </c>
      <c r="D647" s="2" t="s">
        <v>10</v>
      </c>
      <c r="E647">
        <v>38</v>
      </c>
      <c r="F647" s="2" t="s">
        <v>14</v>
      </c>
      <c r="G647">
        <v>3</v>
      </c>
      <c r="H647">
        <v>30</v>
      </c>
      <c r="I647">
        <v>90</v>
      </c>
    </row>
    <row r="648" spans="1:9" x14ac:dyDescent="0.2">
      <c r="A648">
        <v>647</v>
      </c>
      <c r="B648" s="1">
        <v>45067</v>
      </c>
      <c r="C648" s="2" t="s">
        <v>660</v>
      </c>
      <c r="D648" s="2" t="s">
        <v>10</v>
      </c>
      <c r="E648">
        <v>59</v>
      </c>
      <c r="F648" s="2" t="s">
        <v>14</v>
      </c>
      <c r="G648">
        <v>3</v>
      </c>
      <c r="H648">
        <v>500</v>
      </c>
      <c r="I648">
        <v>1500</v>
      </c>
    </row>
    <row r="649" spans="1:9" x14ac:dyDescent="0.2">
      <c r="A649">
        <v>648</v>
      </c>
      <c r="B649" s="1">
        <v>45152</v>
      </c>
      <c r="C649" s="2" t="s">
        <v>661</v>
      </c>
      <c r="D649" s="2" t="s">
        <v>10</v>
      </c>
      <c r="E649">
        <v>53</v>
      </c>
      <c r="F649" s="2" t="s">
        <v>11</v>
      </c>
      <c r="G649">
        <v>4</v>
      </c>
      <c r="H649">
        <v>300</v>
      </c>
      <c r="I649">
        <v>1200</v>
      </c>
    </row>
    <row r="650" spans="1:9" x14ac:dyDescent="0.2">
      <c r="A650">
        <v>649</v>
      </c>
      <c r="B650" s="1">
        <v>44966</v>
      </c>
      <c r="C650" s="2" t="s">
        <v>662</v>
      </c>
      <c r="D650" s="2" t="s">
        <v>13</v>
      </c>
      <c r="E650">
        <v>58</v>
      </c>
      <c r="F650" s="2" t="s">
        <v>14</v>
      </c>
      <c r="G650">
        <v>2</v>
      </c>
      <c r="H650">
        <v>300</v>
      </c>
      <c r="I650">
        <v>600</v>
      </c>
    </row>
    <row r="651" spans="1:9" x14ac:dyDescent="0.2">
      <c r="A651">
        <v>650</v>
      </c>
      <c r="B651" s="1">
        <v>45292</v>
      </c>
      <c r="C651" s="2" t="s">
        <v>663</v>
      </c>
      <c r="D651" s="2" t="s">
        <v>10</v>
      </c>
      <c r="E651">
        <v>55</v>
      </c>
      <c r="F651" s="2" t="s">
        <v>16</v>
      </c>
      <c r="G651">
        <v>1</v>
      </c>
      <c r="H651">
        <v>30</v>
      </c>
      <c r="I651">
        <v>30</v>
      </c>
    </row>
    <row r="652" spans="1:9" x14ac:dyDescent="0.2">
      <c r="A652">
        <v>651</v>
      </c>
      <c r="B652" s="1">
        <v>45073</v>
      </c>
      <c r="C652" s="2" t="s">
        <v>664</v>
      </c>
      <c r="D652" s="2" t="s">
        <v>10</v>
      </c>
      <c r="E652">
        <v>51</v>
      </c>
      <c r="F652" s="2" t="s">
        <v>14</v>
      </c>
      <c r="G652">
        <v>3</v>
      </c>
      <c r="H652">
        <v>50</v>
      </c>
      <c r="I652">
        <v>150</v>
      </c>
    </row>
    <row r="653" spans="1:9" x14ac:dyDescent="0.2">
      <c r="A653">
        <v>652</v>
      </c>
      <c r="B653" s="1">
        <v>45047</v>
      </c>
      <c r="C653" s="2" t="s">
        <v>665</v>
      </c>
      <c r="D653" s="2" t="s">
        <v>13</v>
      </c>
      <c r="E653">
        <v>34</v>
      </c>
      <c r="F653" s="2" t="s">
        <v>11</v>
      </c>
      <c r="G653">
        <v>2</v>
      </c>
      <c r="H653">
        <v>50</v>
      </c>
      <c r="I653">
        <v>100</v>
      </c>
    </row>
    <row r="654" spans="1:9" x14ac:dyDescent="0.2">
      <c r="A654">
        <v>653</v>
      </c>
      <c r="B654" s="1">
        <v>45066</v>
      </c>
      <c r="C654" s="2" t="s">
        <v>666</v>
      </c>
      <c r="D654" s="2" t="s">
        <v>10</v>
      </c>
      <c r="E654">
        <v>54</v>
      </c>
      <c r="F654" s="2" t="s">
        <v>14</v>
      </c>
      <c r="G654">
        <v>3</v>
      </c>
      <c r="H654">
        <v>25</v>
      </c>
      <c r="I654">
        <v>75</v>
      </c>
    </row>
    <row r="655" spans="1:9" x14ac:dyDescent="0.2">
      <c r="A655">
        <v>654</v>
      </c>
      <c r="B655" s="1">
        <v>45098</v>
      </c>
      <c r="C655" s="2" t="s">
        <v>667</v>
      </c>
      <c r="D655" s="2" t="s">
        <v>10</v>
      </c>
      <c r="E655">
        <v>42</v>
      </c>
      <c r="F655" s="2" t="s">
        <v>14</v>
      </c>
      <c r="G655">
        <v>3</v>
      </c>
      <c r="H655">
        <v>25</v>
      </c>
      <c r="I655">
        <v>75</v>
      </c>
    </row>
    <row r="656" spans="1:9" x14ac:dyDescent="0.2">
      <c r="A656">
        <v>655</v>
      </c>
      <c r="B656" s="1">
        <v>45090</v>
      </c>
      <c r="C656" s="2" t="s">
        <v>668</v>
      </c>
      <c r="D656" s="2" t="s">
        <v>13</v>
      </c>
      <c r="E656">
        <v>55</v>
      </c>
      <c r="F656" s="2" t="s">
        <v>14</v>
      </c>
      <c r="G656">
        <v>1</v>
      </c>
      <c r="H656">
        <v>500</v>
      </c>
      <c r="I656">
        <v>500</v>
      </c>
    </row>
    <row r="657" spans="1:9" x14ac:dyDescent="0.2">
      <c r="A657">
        <v>656</v>
      </c>
      <c r="B657" s="1">
        <v>45203</v>
      </c>
      <c r="C657" s="2" t="s">
        <v>669</v>
      </c>
      <c r="D657" s="2" t="s">
        <v>10</v>
      </c>
      <c r="E657">
        <v>29</v>
      </c>
      <c r="F657" s="2" t="s">
        <v>11</v>
      </c>
      <c r="G657">
        <v>3</v>
      </c>
      <c r="H657">
        <v>30</v>
      </c>
      <c r="I657">
        <v>90</v>
      </c>
    </row>
    <row r="658" spans="1:9" x14ac:dyDescent="0.2">
      <c r="A658">
        <v>657</v>
      </c>
      <c r="B658" s="1">
        <v>44968</v>
      </c>
      <c r="C658" s="2" t="s">
        <v>670</v>
      </c>
      <c r="D658" s="2" t="s">
        <v>10</v>
      </c>
      <c r="E658">
        <v>40</v>
      </c>
      <c r="F658" s="2" t="s">
        <v>14</v>
      </c>
      <c r="G658">
        <v>1</v>
      </c>
      <c r="H658">
        <v>25</v>
      </c>
      <c r="I658">
        <v>25</v>
      </c>
    </row>
    <row r="659" spans="1:9" x14ac:dyDescent="0.2">
      <c r="A659">
        <v>658</v>
      </c>
      <c r="B659" s="1">
        <v>44997</v>
      </c>
      <c r="C659" s="2" t="s">
        <v>671</v>
      </c>
      <c r="D659" s="2" t="s">
        <v>10</v>
      </c>
      <c r="E659">
        <v>59</v>
      </c>
      <c r="F659" s="2" t="s">
        <v>14</v>
      </c>
      <c r="G659">
        <v>1</v>
      </c>
      <c r="H659">
        <v>25</v>
      </c>
      <c r="I659">
        <v>25</v>
      </c>
    </row>
    <row r="660" spans="1:9" x14ac:dyDescent="0.2">
      <c r="A660">
        <v>659</v>
      </c>
      <c r="B660" s="1">
        <v>45004</v>
      </c>
      <c r="C660" s="2" t="s">
        <v>672</v>
      </c>
      <c r="D660" s="2" t="s">
        <v>13</v>
      </c>
      <c r="E660">
        <v>39</v>
      </c>
      <c r="F660" s="2" t="s">
        <v>16</v>
      </c>
      <c r="G660">
        <v>1</v>
      </c>
      <c r="H660">
        <v>30</v>
      </c>
      <c r="I660">
        <v>30</v>
      </c>
    </row>
    <row r="661" spans="1:9" x14ac:dyDescent="0.2">
      <c r="A661">
        <v>660</v>
      </c>
      <c r="B661" s="1">
        <v>45045</v>
      </c>
      <c r="C661" s="2" t="s">
        <v>673</v>
      </c>
      <c r="D661" s="2" t="s">
        <v>13</v>
      </c>
      <c r="E661">
        <v>38</v>
      </c>
      <c r="F661" s="2" t="s">
        <v>11</v>
      </c>
      <c r="G661">
        <v>2</v>
      </c>
      <c r="H661">
        <v>500</v>
      </c>
      <c r="I661">
        <v>1000</v>
      </c>
    </row>
    <row r="662" spans="1:9" x14ac:dyDescent="0.2">
      <c r="A662">
        <v>661</v>
      </c>
      <c r="B662" s="1">
        <v>45123</v>
      </c>
      <c r="C662" s="2" t="s">
        <v>674</v>
      </c>
      <c r="D662" s="2" t="s">
        <v>13</v>
      </c>
      <c r="E662">
        <v>44</v>
      </c>
      <c r="F662" s="2" t="s">
        <v>14</v>
      </c>
      <c r="G662">
        <v>4</v>
      </c>
      <c r="H662">
        <v>25</v>
      </c>
      <c r="I662">
        <v>100</v>
      </c>
    </row>
    <row r="663" spans="1:9" x14ac:dyDescent="0.2">
      <c r="A663">
        <v>662</v>
      </c>
      <c r="B663" s="1">
        <v>45282</v>
      </c>
      <c r="C663" s="2" t="s">
        <v>675</v>
      </c>
      <c r="D663" s="2" t="s">
        <v>10</v>
      </c>
      <c r="E663">
        <v>48</v>
      </c>
      <c r="F663" s="2" t="s">
        <v>11</v>
      </c>
      <c r="G663">
        <v>2</v>
      </c>
      <c r="H663">
        <v>500</v>
      </c>
      <c r="I663">
        <v>1000</v>
      </c>
    </row>
    <row r="664" spans="1:9" x14ac:dyDescent="0.2">
      <c r="A664">
        <v>663</v>
      </c>
      <c r="B664" s="1">
        <v>45005</v>
      </c>
      <c r="C664" s="2" t="s">
        <v>676</v>
      </c>
      <c r="D664" s="2" t="s">
        <v>10</v>
      </c>
      <c r="E664">
        <v>23</v>
      </c>
      <c r="F664" s="2" t="s">
        <v>14</v>
      </c>
      <c r="G664">
        <v>4</v>
      </c>
      <c r="H664">
        <v>300</v>
      </c>
      <c r="I664">
        <v>1200</v>
      </c>
    </row>
    <row r="665" spans="1:9" x14ac:dyDescent="0.2">
      <c r="A665">
        <v>664</v>
      </c>
      <c r="B665" s="1">
        <v>45288</v>
      </c>
      <c r="C665" s="2" t="s">
        <v>677</v>
      </c>
      <c r="D665" s="2" t="s">
        <v>13</v>
      </c>
      <c r="E665">
        <v>44</v>
      </c>
      <c r="F665" s="2" t="s">
        <v>14</v>
      </c>
      <c r="G665">
        <v>4</v>
      </c>
      <c r="H665">
        <v>500</v>
      </c>
      <c r="I665">
        <v>2000</v>
      </c>
    </row>
    <row r="666" spans="1:9" x14ac:dyDescent="0.2">
      <c r="A666">
        <v>665</v>
      </c>
      <c r="B666" s="1">
        <v>45036</v>
      </c>
      <c r="C666" s="2" t="s">
        <v>678</v>
      </c>
      <c r="D666" s="2" t="s">
        <v>10</v>
      </c>
      <c r="E666">
        <v>57</v>
      </c>
      <c r="F666" s="2" t="s">
        <v>14</v>
      </c>
      <c r="G666">
        <v>1</v>
      </c>
      <c r="H666">
        <v>50</v>
      </c>
      <c r="I666">
        <v>50</v>
      </c>
    </row>
    <row r="667" spans="1:9" x14ac:dyDescent="0.2">
      <c r="A667">
        <v>666</v>
      </c>
      <c r="B667" s="1">
        <v>44959</v>
      </c>
      <c r="C667" s="2" t="s">
        <v>679</v>
      </c>
      <c r="D667" s="2" t="s">
        <v>10</v>
      </c>
      <c r="E667">
        <v>51</v>
      </c>
      <c r="F667" s="2" t="s">
        <v>16</v>
      </c>
      <c r="G667">
        <v>3</v>
      </c>
      <c r="H667">
        <v>50</v>
      </c>
      <c r="I667">
        <v>150</v>
      </c>
    </row>
    <row r="668" spans="1:9" x14ac:dyDescent="0.2">
      <c r="A668">
        <v>667</v>
      </c>
      <c r="B668" s="1">
        <v>45139</v>
      </c>
      <c r="C668" s="2" t="s">
        <v>680</v>
      </c>
      <c r="D668" s="2" t="s">
        <v>13</v>
      </c>
      <c r="E668">
        <v>29</v>
      </c>
      <c r="F668" s="2" t="s">
        <v>16</v>
      </c>
      <c r="G668">
        <v>1</v>
      </c>
      <c r="H668">
        <v>500</v>
      </c>
      <c r="I668">
        <v>500</v>
      </c>
    </row>
    <row r="669" spans="1:9" x14ac:dyDescent="0.2">
      <c r="A669">
        <v>668</v>
      </c>
      <c r="B669" s="1">
        <v>45135</v>
      </c>
      <c r="C669" s="2" t="s">
        <v>681</v>
      </c>
      <c r="D669" s="2" t="s">
        <v>13</v>
      </c>
      <c r="E669">
        <v>62</v>
      </c>
      <c r="F669" s="2" t="s">
        <v>16</v>
      </c>
      <c r="G669">
        <v>3</v>
      </c>
      <c r="H669">
        <v>50</v>
      </c>
      <c r="I669">
        <v>150</v>
      </c>
    </row>
    <row r="670" spans="1:9" x14ac:dyDescent="0.2">
      <c r="A670">
        <v>669</v>
      </c>
      <c r="B670" s="1">
        <v>45096</v>
      </c>
      <c r="C670" s="2" t="s">
        <v>682</v>
      </c>
      <c r="D670" s="2" t="s">
        <v>10</v>
      </c>
      <c r="E670">
        <v>24</v>
      </c>
      <c r="F670" s="2" t="s">
        <v>11</v>
      </c>
      <c r="G670">
        <v>4</v>
      </c>
      <c r="H670">
        <v>300</v>
      </c>
      <c r="I670">
        <v>1200</v>
      </c>
    </row>
    <row r="671" spans="1:9" x14ac:dyDescent="0.2">
      <c r="A671">
        <v>670</v>
      </c>
      <c r="B671" s="1">
        <v>45204</v>
      </c>
      <c r="C671" s="2" t="s">
        <v>683</v>
      </c>
      <c r="D671" s="2" t="s">
        <v>10</v>
      </c>
      <c r="E671">
        <v>27</v>
      </c>
      <c r="F671" s="2" t="s">
        <v>11</v>
      </c>
      <c r="G671">
        <v>1</v>
      </c>
      <c r="H671">
        <v>30</v>
      </c>
      <c r="I671">
        <v>30</v>
      </c>
    </row>
    <row r="672" spans="1:9" x14ac:dyDescent="0.2">
      <c r="A672">
        <v>671</v>
      </c>
      <c r="B672" s="1">
        <v>45165</v>
      </c>
      <c r="C672" s="2" t="s">
        <v>684</v>
      </c>
      <c r="D672" s="2" t="s">
        <v>10</v>
      </c>
      <c r="E672">
        <v>62</v>
      </c>
      <c r="F672" s="2" t="s">
        <v>16</v>
      </c>
      <c r="G672">
        <v>3</v>
      </c>
      <c r="H672">
        <v>50</v>
      </c>
      <c r="I672">
        <v>150</v>
      </c>
    </row>
    <row r="673" spans="1:9" x14ac:dyDescent="0.2">
      <c r="A673">
        <v>672</v>
      </c>
      <c r="B673" s="1">
        <v>45139</v>
      </c>
      <c r="C673" s="2" t="s">
        <v>685</v>
      </c>
      <c r="D673" s="2" t="s">
        <v>13</v>
      </c>
      <c r="E673">
        <v>34</v>
      </c>
      <c r="F673" s="2" t="s">
        <v>11</v>
      </c>
      <c r="G673">
        <v>2</v>
      </c>
      <c r="H673">
        <v>50</v>
      </c>
      <c r="I673">
        <v>100</v>
      </c>
    </row>
    <row r="674" spans="1:9" x14ac:dyDescent="0.2">
      <c r="A674">
        <v>673</v>
      </c>
      <c r="B674" s="1">
        <v>44958</v>
      </c>
      <c r="C674" s="2" t="s">
        <v>686</v>
      </c>
      <c r="D674" s="2" t="s">
        <v>13</v>
      </c>
      <c r="E674">
        <v>43</v>
      </c>
      <c r="F674" s="2" t="s">
        <v>14</v>
      </c>
      <c r="G674">
        <v>3</v>
      </c>
      <c r="H674">
        <v>500</v>
      </c>
      <c r="I674">
        <v>1500</v>
      </c>
    </row>
    <row r="675" spans="1:9" x14ac:dyDescent="0.2">
      <c r="A675">
        <v>674</v>
      </c>
      <c r="B675" s="1">
        <v>45032</v>
      </c>
      <c r="C675" s="2" t="s">
        <v>687</v>
      </c>
      <c r="D675" s="2" t="s">
        <v>13</v>
      </c>
      <c r="E675">
        <v>38</v>
      </c>
      <c r="F675" s="2" t="s">
        <v>14</v>
      </c>
      <c r="G675">
        <v>1</v>
      </c>
      <c r="H675">
        <v>300</v>
      </c>
      <c r="I675">
        <v>300</v>
      </c>
    </row>
    <row r="676" spans="1:9" x14ac:dyDescent="0.2">
      <c r="A676">
        <v>675</v>
      </c>
      <c r="B676" s="1">
        <v>45142</v>
      </c>
      <c r="C676" s="2" t="s">
        <v>688</v>
      </c>
      <c r="D676" s="2" t="s">
        <v>13</v>
      </c>
      <c r="E676">
        <v>45</v>
      </c>
      <c r="F676" s="2" t="s">
        <v>14</v>
      </c>
      <c r="G676">
        <v>2</v>
      </c>
      <c r="H676">
        <v>30</v>
      </c>
      <c r="I676">
        <v>60</v>
      </c>
    </row>
    <row r="677" spans="1:9" x14ac:dyDescent="0.2">
      <c r="A677">
        <v>676</v>
      </c>
      <c r="B677" s="1">
        <v>45126</v>
      </c>
      <c r="C677" s="2" t="s">
        <v>689</v>
      </c>
      <c r="D677" s="2" t="s">
        <v>10</v>
      </c>
      <c r="E677">
        <v>63</v>
      </c>
      <c r="F677" s="2" t="s">
        <v>16</v>
      </c>
      <c r="G677">
        <v>3</v>
      </c>
      <c r="H677">
        <v>500</v>
      </c>
      <c r="I677">
        <v>1500</v>
      </c>
    </row>
    <row r="678" spans="1:9" x14ac:dyDescent="0.2">
      <c r="A678">
        <v>677</v>
      </c>
      <c r="B678" s="1">
        <v>45226</v>
      </c>
      <c r="C678" s="2" t="s">
        <v>690</v>
      </c>
      <c r="D678" s="2" t="s">
        <v>13</v>
      </c>
      <c r="E678">
        <v>19</v>
      </c>
      <c r="F678" s="2" t="s">
        <v>11</v>
      </c>
      <c r="G678">
        <v>3</v>
      </c>
      <c r="H678">
        <v>500</v>
      </c>
      <c r="I678">
        <v>1500</v>
      </c>
    </row>
    <row r="679" spans="1:9" x14ac:dyDescent="0.2">
      <c r="A679">
        <v>678</v>
      </c>
      <c r="B679" s="1">
        <v>45283</v>
      </c>
      <c r="C679" s="2" t="s">
        <v>691</v>
      </c>
      <c r="D679" s="2" t="s">
        <v>13</v>
      </c>
      <c r="E679">
        <v>60</v>
      </c>
      <c r="F679" s="2" t="s">
        <v>16</v>
      </c>
      <c r="G679">
        <v>3</v>
      </c>
      <c r="H679">
        <v>300</v>
      </c>
      <c r="I679">
        <v>900</v>
      </c>
    </row>
    <row r="680" spans="1:9" x14ac:dyDescent="0.2">
      <c r="A680">
        <v>679</v>
      </c>
      <c r="B680" s="1">
        <v>44937</v>
      </c>
      <c r="C680" s="2" t="s">
        <v>692</v>
      </c>
      <c r="D680" s="2" t="s">
        <v>13</v>
      </c>
      <c r="E680">
        <v>18</v>
      </c>
      <c r="F680" s="2" t="s">
        <v>11</v>
      </c>
      <c r="G680">
        <v>3</v>
      </c>
      <c r="H680">
        <v>30</v>
      </c>
      <c r="I680">
        <v>90</v>
      </c>
    </row>
    <row r="681" spans="1:9" x14ac:dyDescent="0.2">
      <c r="A681">
        <v>680</v>
      </c>
      <c r="B681" s="1">
        <v>45221</v>
      </c>
      <c r="C681" s="2" t="s">
        <v>693</v>
      </c>
      <c r="D681" s="2" t="s">
        <v>13</v>
      </c>
      <c r="E681">
        <v>53</v>
      </c>
      <c r="F681" s="2" t="s">
        <v>14</v>
      </c>
      <c r="G681">
        <v>3</v>
      </c>
      <c r="H681">
        <v>300</v>
      </c>
      <c r="I681">
        <v>900</v>
      </c>
    </row>
    <row r="682" spans="1:9" x14ac:dyDescent="0.2">
      <c r="A682">
        <v>681</v>
      </c>
      <c r="B682" s="1">
        <v>45121</v>
      </c>
      <c r="C682" s="2" t="s">
        <v>694</v>
      </c>
      <c r="D682" s="2" t="s">
        <v>13</v>
      </c>
      <c r="E682">
        <v>43</v>
      </c>
      <c r="F682" s="2" t="s">
        <v>16</v>
      </c>
      <c r="G682">
        <v>2</v>
      </c>
      <c r="H682">
        <v>30</v>
      </c>
      <c r="I682">
        <v>60</v>
      </c>
    </row>
    <row r="683" spans="1:9" x14ac:dyDescent="0.2">
      <c r="A683">
        <v>682</v>
      </c>
      <c r="B683" s="1">
        <v>45171</v>
      </c>
      <c r="C683" s="2" t="s">
        <v>695</v>
      </c>
      <c r="D683" s="2" t="s">
        <v>10</v>
      </c>
      <c r="E683">
        <v>46</v>
      </c>
      <c r="F683" s="2" t="s">
        <v>11</v>
      </c>
      <c r="G683">
        <v>4</v>
      </c>
      <c r="H683">
        <v>300</v>
      </c>
      <c r="I683">
        <v>1200</v>
      </c>
    </row>
    <row r="684" spans="1:9" x14ac:dyDescent="0.2">
      <c r="A684">
        <v>683</v>
      </c>
      <c r="B684" s="1">
        <v>44930</v>
      </c>
      <c r="C684" s="2" t="s">
        <v>696</v>
      </c>
      <c r="D684" s="2" t="s">
        <v>10</v>
      </c>
      <c r="E684">
        <v>38</v>
      </c>
      <c r="F684" s="2" t="s">
        <v>11</v>
      </c>
      <c r="G684">
        <v>2</v>
      </c>
      <c r="H684">
        <v>500</v>
      </c>
      <c r="I684">
        <v>1000</v>
      </c>
    </row>
    <row r="685" spans="1:9" x14ac:dyDescent="0.2">
      <c r="A685">
        <v>684</v>
      </c>
      <c r="B685" s="1">
        <v>45107</v>
      </c>
      <c r="C685" s="2" t="s">
        <v>697</v>
      </c>
      <c r="D685" s="2" t="s">
        <v>13</v>
      </c>
      <c r="E685">
        <v>28</v>
      </c>
      <c r="F685" s="2" t="s">
        <v>14</v>
      </c>
      <c r="G685">
        <v>2</v>
      </c>
      <c r="H685">
        <v>500</v>
      </c>
      <c r="I685">
        <v>1000</v>
      </c>
    </row>
    <row r="686" spans="1:9" x14ac:dyDescent="0.2">
      <c r="A686">
        <v>685</v>
      </c>
      <c r="B686" s="1">
        <v>45079</v>
      </c>
      <c r="C686" s="2" t="s">
        <v>698</v>
      </c>
      <c r="D686" s="2" t="s">
        <v>10</v>
      </c>
      <c r="E686">
        <v>57</v>
      </c>
      <c r="F686" s="2" t="s">
        <v>16</v>
      </c>
      <c r="G686">
        <v>2</v>
      </c>
      <c r="H686">
        <v>25</v>
      </c>
      <c r="I686">
        <v>50</v>
      </c>
    </row>
    <row r="687" spans="1:9" x14ac:dyDescent="0.2">
      <c r="A687">
        <v>686</v>
      </c>
      <c r="B687" s="1">
        <v>45126</v>
      </c>
      <c r="C687" s="2" t="s">
        <v>699</v>
      </c>
      <c r="D687" s="2" t="s">
        <v>13</v>
      </c>
      <c r="E687">
        <v>28</v>
      </c>
      <c r="F687" s="2" t="s">
        <v>16</v>
      </c>
      <c r="G687">
        <v>4</v>
      </c>
      <c r="H687">
        <v>50</v>
      </c>
      <c r="I687">
        <v>200</v>
      </c>
    </row>
    <row r="688" spans="1:9" x14ac:dyDescent="0.2">
      <c r="A688">
        <v>687</v>
      </c>
      <c r="B688" s="1">
        <v>45141</v>
      </c>
      <c r="C688" s="2" t="s">
        <v>700</v>
      </c>
      <c r="D688" s="2" t="s">
        <v>13</v>
      </c>
      <c r="E688">
        <v>53</v>
      </c>
      <c r="F688" s="2" t="s">
        <v>16</v>
      </c>
      <c r="G688">
        <v>1</v>
      </c>
      <c r="H688">
        <v>300</v>
      </c>
      <c r="I688">
        <v>300</v>
      </c>
    </row>
    <row r="689" spans="1:9" x14ac:dyDescent="0.2">
      <c r="A689">
        <v>688</v>
      </c>
      <c r="B689" s="1">
        <v>45202</v>
      </c>
      <c r="C689" s="2" t="s">
        <v>701</v>
      </c>
      <c r="D689" s="2" t="s">
        <v>10</v>
      </c>
      <c r="E689">
        <v>56</v>
      </c>
      <c r="F689" s="2" t="s">
        <v>14</v>
      </c>
      <c r="G689">
        <v>4</v>
      </c>
      <c r="H689">
        <v>25</v>
      </c>
      <c r="I689">
        <v>100</v>
      </c>
    </row>
    <row r="690" spans="1:9" x14ac:dyDescent="0.2">
      <c r="A690">
        <v>689</v>
      </c>
      <c r="B690" s="1">
        <v>45206</v>
      </c>
      <c r="C690" s="2" t="s">
        <v>702</v>
      </c>
      <c r="D690" s="2" t="s">
        <v>10</v>
      </c>
      <c r="E690">
        <v>57</v>
      </c>
      <c r="F690" s="2" t="s">
        <v>16</v>
      </c>
      <c r="G690">
        <v>2</v>
      </c>
      <c r="H690">
        <v>50</v>
      </c>
      <c r="I690">
        <v>100</v>
      </c>
    </row>
    <row r="691" spans="1:9" x14ac:dyDescent="0.2">
      <c r="A691">
        <v>690</v>
      </c>
      <c r="B691" s="1">
        <v>45235</v>
      </c>
      <c r="C691" s="2" t="s">
        <v>703</v>
      </c>
      <c r="D691" s="2" t="s">
        <v>13</v>
      </c>
      <c r="E691">
        <v>52</v>
      </c>
      <c r="F691" s="2" t="s">
        <v>14</v>
      </c>
      <c r="G691">
        <v>3</v>
      </c>
      <c r="H691">
        <v>300</v>
      </c>
      <c r="I691">
        <v>900</v>
      </c>
    </row>
    <row r="692" spans="1:9" x14ac:dyDescent="0.2">
      <c r="A692">
        <v>691</v>
      </c>
      <c r="B692" s="1">
        <v>45039</v>
      </c>
      <c r="C692" s="2" t="s">
        <v>704</v>
      </c>
      <c r="D692" s="2" t="s">
        <v>13</v>
      </c>
      <c r="E692">
        <v>51</v>
      </c>
      <c r="F692" s="2" t="s">
        <v>14</v>
      </c>
      <c r="G692">
        <v>3</v>
      </c>
      <c r="H692">
        <v>30</v>
      </c>
      <c r="I692">
        <v>90</v>
      </c>
    </row>
    <row r="693" spans="1:9" x14ac:dyDescent="0.2">
      <c r="A693">
        <v>692</v>
      </c>
      <c r="B693" s="1">
        <v>45176</v>
      </c>
      <c r="C693" s="2" t="s">
        <v>705</v>
      </c>
      <c r="D693" s="2" t="s">
        <v>13</v>
      </c>
      <c r="E693">
        <v>64</v>
      </c>
      <c r="F693" s="2" t="s">
        <v>14</v>
      </c>
      <c r="G693">
        <v>2</v>
      </c>
      <c r="H693">
        <v>50</v>
      </c>
      <c r="I693">
        <v>100</v>
      </c>
    </row>
    <row r="694" spans="1:9" x14ac:dyDescent="0.2">
      <c r="A694">
        <v>693</v>
      </c>
      <c r="B694" s="1">
        <v>45039</v>
      </c>
      <c r="C694" s="2" t="s">
        <v>706</v>
      </c>
      <c r="D694" s="2" t="s">
        <v>10</v>
      </c>
      <c r="E694">
        <v>41</v>
      </c>
      <c r="F694" s="2" t="s">
        <v>11</v>
      </c>
      <c r="G694">
        <v>3</v>
      </c>
      <c r="H694">
        <v>500</v>
      </c>
      <c r="I694">
        <v>1500</v>
      </c>
    </row>
    <row r="695" spans="1:9" x14ac:dyDescent="0.2">
      <c r="A695">
        <v>694</v>
      </c>
      <c r="B695" s="1">
        <v>45066</v>
      </c>
      <c r="C695" s="2" t="s">
        <v>707</v>
      </c>
      <c r="D695" s="2" t="s">
        <v>13</v>
      </c>
      <c r="E695">
        <v>39</v>
      </c>
      <c r="F695" s="2" t="s">
        <v>16</v>
      </c>
      <c r="G695">
        <v>2</v>
      </c>
      <c r="H695">
        <v>25</v>
      </c>
      <c r="I695">
        <v>50</v>
      </c>
    </row>
    <row r="696" spans="1:9" x14ac:dyDescent="0.2">
      <c r="A696">
        <v>695</v>
      </c>
      <c r="B696" s="1">
        <v>45150</v>
      </c>
      <c r="C696" s="2" t="s">
        <v>708</v>
      </c>
      <c r="D696" s="2" t="s">
        <v>13</v>
      </c>
      <c r="E696">
        <v>22</v>
      </c>
      <c r="F696" s="2" t="s">
        <v>16</v>
      </c>
      <c r="G696">
        <v>3</v>
      </c>
      <c r="H696">
        <v>50</v>
      </c>
      <c r="I696">
        <v>150</v>
      </c>
    </row>
    <row r="697" spans="1:9" x14ac:dyDescent="0.2">
      <c r="A697">
        <v>696</v>
      </c>
      <c r="B697" s="1">
        <v>45175</v>
      </c>
      <c r="C697" s="2" t="s">
        <v>709</v>
      </c>
      <c r="D697" s="2" t="s">
        <v>13</v>
      </c>
      <c r="E697">
        <v>50</v>
      </c>
      <c r="F697" s="2" t="s">
        <v>14</v>
      </c>
      <c r="G697">
        <v>4</v>
      </c>
      <c r="H697">
        <v>50</v>
      </c>
      <c r="I697">
        <v>200</v>
      </c>
    </row>
    <row r="698" spans="1:9" x14ac:dyDescent="0.2">
      <c r="A698">
        <v>697</v>
      </c>
      <c r="B698" s="1">
        <v>44941</v>
      </c>
      <c r="C698" s="2" t="s">
        <v>710</v>
      </c>
      <c r="D698" s="2" t="s">
        <v>10</v>
      </c>
      <c r="E698">
        <v>53</v>
      </c>
      <c r="F698" s="2" t="s">
        <v>14</v>
      </c>
      <c r="G698">
        <v>1</v>
      </c>
      <c r="H698">
        <v>500</v>
      </c>
      <c r="I698">
        <v>500</v>
      </c>
    </row>
    <row r="699" spans="1:9" x14ac:dyDescent="0.2">
      <c r="A699">
        <v>698</v>
      </c>
      <c r="B699" s="1">
        <v>45126</v>
      </c>
      <c r="C699" s="2" t="s">
        <v>711</v>
      </c>
      <c r="D699" s="2" t="s">
        <v>13</v>
      </c>
      <c r="E699">
        <v>64</v>
      </c>
      <c r="F699" s="2" t="s">
        <v>16</v>
      </c>
      <c r="G699">
        <v>1</v>
      </c>
      <c r="H699">
        <v>300</v>
      </c>
      <c r="I699">
        <v>300</v>
      </c>
    </row>
    <row r="700" spans="1:9" x14ac:dyDescent="0.2">
      <c r="A700">
        <v>699</v>
      </c>
      <c r="B700" s="1">
        <v>45099</v>
      </c>
      <c r="C700" s="2" t="s">
        <v>712</v>
      </c>
      <c r="D700" s="2" t="s">
        <v>13</v>
      </c>
      <c r="E700">
        <v>37</v>
      </c>
      <c r="F700" s="2" t="s">
        <v>14</v>
      </c>
      <c r="G700">
        <v>4</v>
      </c>
      <c r="H700">
        <v>30</v>
      </c>
      <c r="I700">
        <v>120</v>
      </c>
    </row>
    <row r="701" spans="1:9" x14ac:dyDescent="0.2">
      <c r="A701">
        <v>700</v>
      </c>
      <c r="B701" s="1">
        <v>45269</v>
      </c>
      <c r="C701" s="2" t="s">
        <v>713</v>
      </c>
      <c r="D701" s="2" t="s">
        <v>10</v>
      </c>
      <c r="E701">
        <v>36</v>
      </c>
      <c r="F701" s="2" t="s">
        <v>16</v>
      </c>
      <c r="G701">
        <v>4</v>
      </c>
      <c r="H701">
        <v>500</v>
      </c>
      <c r="I701">
        <v>2000</v>
      </c>
    </row>
    <row r="702" spans="1:9" x14ac:dyDescent="0.2">
      <c r="A702">
        <v>701</v>
      </c>
      <c r="B702" s="1">
        <v>45274</v>
      </c>
      <c r="C702" s="2" t="s">
        <v>714</v>
      </c>
      <c r="D702" s="2" t="s">
        <v>13</v>
      </c>
      <c r="E702">
        <v>52</v>
      </c>
      <c r="F702" s="2" t="s">
        <v>11</v>
      </c>
      <c r="G702">
        <v>2</v>
      </c>
      <c r="H702">
        <v>30</v>
      </c>
      <c r="I702">
        <v>60</v>
      </c>
    </row>
    <row r="703" spans="1:9" x14ac:dyDescent="0.2">
      <c r="A703">
        <v>702</v>
      </c>
      <c r="B703" s="1">
        <v>45134</v>
      </c>
      <c r="C703" s="2" t="s">
        <v>715</v>
      </c>
      <c r="D703" s="2" t="s">
        <v>13</v>
      </c>
      <c r="E703">
        <v>60</v>
      </c>
      <c r="F703" s="2" t="s">
        <v>14</v>
      </c>
      <c r="G703">
        <v>2</v>
      </c>
      <c r="H703">
        <v>300</v>
      </c>
      <c r="I703">
        <v>600</v>
      </c>
    </row>
    <row r="704" spans="1:9" x14ac:dyDescent="0.2">
      <c r="A704">
        <v>703</v>
      </c>
      <c r="B704" s="1">
        <v>45011</v>
      </c>
      <c r="C704" s="2" t="s">
        <v>716</v>
      </c>
      <c r="D704" s="2" t="s">
        <v>10</v>
      </c>
      <c r="E704">
        <v>34</v>
      </c>
      <c r="F704" s="2" t="s">
        <v>16</v>
      </c>
      <c r="G704">
        <v>2</v>
      </c>
      <c r="H704">
        <v>50</v>
      </c>
      <c r="I704">
        <v>100</v>
      </c>
    </row>
    <row r="705" spans="1:9" x14ac:dyDescent="0.2">
      <c r="A705">
        <v>704</v>
      </c>
      <c r="B705" s="1">
        <v>45166</v>
      </c>
      <c r="C705" s="2" t="s">
        <v>717</v>
      </c>
      <c r="D705" s="2" t="s">
        <v>13</v>
      </c>
      <c r="E705">
        <v>62</v>
      </c>
      <c r="F705" s="2" t="s">
        <v>14</v>
      </c>
      <c r="G705">
        <v>3</v>
      </c>
      <c r="H705">
        <v>30</v>
      </c>
      <c r="I705">
        <v>90</v>
      </c>
    </row>
    <row r="706" spans="1:9" x14ac:dyDescent="0.2">
      <c r="A706">
        <v>705</v>
      </c>
      <c r="B706" s="1">
        <v>44992</v>
      </c>
      <c r="C706" s="2" t="s">
        <v>718</v>
      </c>
      <c r="D706" s="2" t="s">
        <v>10</v>
      </c>
      <c r="E706">
        <v>60</v>
      </c>
      <c r="F706" s="2" t="s">
        <v>16</v>
      </c>
      <c r="G706">
        <v>2</v>
      </c>
      <c r="H706">
        <v>25</v>
      </c>
      <c r="I706">
        <v>50</v>
      </c>
    </row>
    <row r="707" spans="1:9" x14ac:dyDescent="0.2">
      <c r="A707">
        <v>706</v>
      </c>
      <c r="B707" s="1">
        <v>45245</v>
      </c>
      <c r="C707" s="2" t="s">
        <v>719</v>
      </c>
      <c r="D707" s="2" t="s">
        <v>10</v>
      </c>
      <c r="E707">
        <v>51</v>
      </c>
      <c r="F707" s="2" t="s">
        <v>16</v>
      </c>
      <c r="G707">
        <v>4</v>
      </c>
      <c r="H707">
        <v>25</v>
      </c>
      <c r="I707">
        <v>100</v>
      </c>
    </row>
    <row r="708" spans="1:9" x14ac:dyDescent="0.2">
      <c r="A708">
        <v>707</v>
      </c>
      <c r="B708" s="1">
        <v>45200</v>
      </c>
      <c r="C708" s="2" t="s">
        <v>720</v>
      </c>
      <c r="D708" s="2" t="s">
        <v>13</v>
      </c>
      <c r="E708">
        <v>26</v>
      </c>
      <c r="F708" s="2" t="s">
        <v>14</v>
      </c>
      <c r="G708">
        <v>1</v>
      </c>
      <c r="H708">
        <v>500</v>
      </c>
      <c r="I708">
        <v>500</v>
      </c>
    </row>
    <row r="709" spans="1:9" x14ac:dyDescent="0.2">
      <c r="A709">
        <v>708</v>
      </c>
      <c r="B709" s="1">
        <v>44940</v>
      </c>
      <c r="C709" s="2" t="s">
        <v>721</v>
      </c>
      <c r="D709" s="2" t="s">
        <v>13</v>
      </c>
      <c r="E709">
        <v>43</v>
      </c>
      <c r="F709" s="2" t="s">
        <v>11</v>
      </c>
      <c r="G709">
        <v>3</v>
      </c>
      <c r="H709">
        <v>300</v>
      </c>
      <c r="I709">
        <v>900</v>
      </c>
    </row>
    <row r="710" spans="1:9" x14ac:dyDescent="0.2">
      <c r="A710">
        <v>709</v>
      </c>
      <c r="B710" s="1">
        <v>45128</v>
      </c>
      <c r="C710" s="2" t="s">
        <v>722</v>
      </c>
      <c r="D710" s="2" t="s">
        <v>13</v>
      </c>
      <c r="E710">
        <v>19</v>
      </c>
      <c r="F710" s="2" t="s">
        <v>16</v>
      </c>
      <c r="G710">
        <v>2</v>
      </c>
      <c r="H710">
        <v>500</v>
      </c>
      <c r="I710">
        <v>1000</v>
      </c>
    </row>
    <row r="711" spans="1:9" x14ac:dyDescent="0.2">
      <c r="A711">
        <v>710</v>
      </c>
      <c r="B711" s="1">
        <v>45230</v>
      </c>
      <c r="C711" s="2" t="s">
        <v>723</v>
      </c>
      <c r="D711" s="2" t="s">
        <v>13</v>
      </c>
      <c r="E711">
        <v>26</v>
      </c>
      <c r="F711" s="2" t="s">
        <v>16</v>
      </c>
      <c r="G711">
        <v>3</v>
      </c>
      <c r="H711">
        <v>500</v>
      </c>
      <c r="I711">
        <v>1500</v>
      </c>
    </row>
    <row r="712" spans="1:9" x14ac:dyDescent="0.2">
      <c r="A712">
        <v>711</v>
      </c>
      <c r="B712" s="1">
        <v>45215</v>
      </c>
      <c r="C712" s="2" t="s">
        <v>724</v>
      </c>
      <c r="D712" s="2" t="s">
        <v>10</v>
      </c>
      <c r="E712">
        <v>26</v>
      </c>
      <c r="F712" s="2" t="s">
        <v>16</v>
      </c>
      <c r="G712">
        <v>3</v>
      </c>
      <c r="H712">
        <v>500</v>
      </c>
      <c r="I712">
        <v>1500</v>
      </c>
    </row>
    <row r="713" spans="1:9" x14ac:dyDescent="0.2">
      <c r="A713">
        <v>712</v>
      </c>
      <c r="B713" s="1">
        <v>45266</v>
      </c>
      <c r="C713" s="2" t="s">
        <v>725</v>
      </c>
      <c r="D713" s="2" t="s">
        <v>13</v>
      </c>
      <c r="E713">
        <v>57</v>
      </c>
      <c r="F713" s="2" t="s">
        <v>11</v>
      </c>
      <c r="G713">
        <v>2</v>
      </c>
      <c r="H713">
        <v>25</v>
      </c>
      <c r="I713">
        <v>50</v>
      </c>
    </row>
    <row r="714" spans="1:9" x14ac:dyDescent="0.2">
      <c r="A714">
        <v>713</v>
      </c>
      <c r="B714" s="1">
        <v>44940</v>
      </c>
      <c r="C714" s="2" t="s">
        <v>726</v>
      </c>
      <c r="D714" s="2" t="s">
        <v>10</v>
      </c>
      <c r="E714">
        <v>34</v>
      </c>
      <c r="F714" s="2" t="s">
        <v>11</v>
      </c>
      <c r="G714">
        <v>3</v>
      </c>
      <c r="H714">
        <v>25</v>
      </c>
      <c r="I714">
        <v>75</v>
      </c>
    </row>
    <row r="715" spans="1:9" x14ac:dyDescent="0.2">
      <c r="A715">
        <v>714</v>
      </c>
      <c r="B715" s="1">
        <v>44969</v>
      </c>
      <c r="C715" s="2" t="s">
        <v>727</v>
      </c>
      <c r="D715" s="2" t="s">
        <v>13</v>
      </c>
      <c r="E715">
        <v>18</v>
      </c>
      <c r="F715" s="2" t="s">
        <v>14</v>
      </c>
      <c r="G715">
        <v>1</v>
      </c>
      <c r="H715">
        <v>500</v>
      </c>
      <c r="I715">
        <v>500</v>
      </c>
    </row>
    <row r="716" spans="1:9" x14ac:dyDescent="0.2">
      <c r="A716">
        <v>715</v>
      </c>
      <c r="B716" s="1">
        <v>45256</v>
      </c>
      <c r="C716" s="2" t="s">
        <v>728</v>
      </c>
      <c r="D716" s="2" t="s">
        <v>13</v>
      </c>
      <c r="E716">
        <v>42</v>
      </c>
      <c r="F716" s="2" t="s">
        <v>11</v>
      </c>
      <c r="G716">
        <v>4</v>
      </c>
      <c r="H716">
        <v>25</v>
      </c>
      <c r="I716">
        <v>100</v>
      </c>
    </row>
    <row r="717" spans="1:9" x14ac:dyDescent="0.2">
      <c r="A717">
        <v>716</v>
      </c>
      <c r="B717" s="1">
        <v>45146</v>
      </c>
      <c r="C717" s="2" t="s">
        <v>729</v>
      </c>
      <c r="D717" s="2" t="s">
        <v>13</v>
      </c>
      <c r="E717">
        <v>60</v>
      </c>
      <c r="F717" s="2" t="s">
        <v>14</v>
      </c>
      <c r="G717">
        <v>4</v>
      </c>
      <c r="H717">
        <v>300</v>
      </c>
      <c r="I717">
        <v>1200</v>
      </c>
    </row>
    <row r="718" spans="1:9" x14ac:dyDescent="0.2">
      <c r="A718">
        <v>717</v>
      </c>
      <c r="B718" s="1">
        <v>44996</v>
      </c>
      <c r="C718" s="2" t="s">
        <v>730</v>
      </c>
      <c r="D718" s="2" t="s">
        <v>10</v>
      </c>
      <c r="E718">
        <v>57</v>
      </c>
      <c r="F718" s="2" t="s">
        <v>14</v>
      </c>
      <c r="G718">
        <v>1</v>
      </c>
      <c r="H718">
        <v>500</v>
      </c>
      <c r="I718">
        <v>500</v>
      </c>
    </row>
    <row r="719" spans="1:9" x14ac:dyDescent="0.2">
      <c r="A719">
        <v>718</v>
      </c>
      <c r="B719" s="1">
        <v>45163</v>
      </c>
      <c r="C719" s="2" t="s">
        <v>731</v>
      </c>
      <c r="D719" s="2" t="s">
        <v>13</v>
      </c>
      <c r="E719">
        <v>59</v>
      </c>
      <c r="F719" s="2" t="s">
        <v>11</v>
      </c>
      <c r="G719">
        <v>3</v>
      </c>
      <c r="H719">
        <v>25</v>
      </c>
      <c r="I719">
        <v>75</v>
      </c>
    </row>
    <row r="720" spans="1:9" x14ac:dyDescent="0.2">
      <c r="A720">
        <v>719</v>
      </c>
      <c r="B720" s="1">
        <v>45020</v>
      </c>
      <c r="C720" s="2" t="s">
        <v>732</v>
      </c>
      <c r="D720" s="2" t="s">
        <v>13</v>
      </c>
      <c r="E720">
        <v>42</v>
      </c>
      <c r="F720" s="2" t="s">
        <v>14</v>
      </c>
      <c r="G720">
        <v>2</v>
      </c>
      <c r="H720">
        <v>30</v>
      </c>
      <c r="I720">
        <v>60</v>
      </c>
    </row>
    <row r="721" spans="1:9" x14ac:dyDescent="0.2">
      <c r="A721">
        <v>720</v>
      </c>
      <c r="B721" s="1">
        <v>44952</v>
      </c>
      <c r="C721" s="2" t="s">
        <v>733</v>
      </c>
      <c r="D721" s="2" t="s">
        <v>13</v>
      </c>
      <c r="E721">
        <v>56</v>
      </c>
      <c r="F721" s="2" t="s">
        <v>11</v>
      </c>
      <c r="G721">
        <v>3</v>
      </c>
      <c r="H721">
        <v>500</v>
      </c>
      <c r="I721">
        <v>1500</v>
      </c>
    </row>
    <row r="722" spans="1:9" x14ac:dyDescent="0.2">
      <c r="A722">
        <v>721</v>
      </c>
      <c r="B722" s="1">
        <v>45060</v>
      </c>
      <c r="C722" s="2" t="s">
        <v>734</v>
      </c>
      <c r="D722" s="2" t="s">
        <v>13</v>
      </c>
      <c r="E722">
        <v>52</v>
      </c>
      <c r="F722" s="2" t="s">
        <v>14</v>
      </c>
      <c r="G722">
        <v>1</v>
      </c>
      <c r="H722">
        <v>500</v>
      </c>
      <c r="I722">
        <v>500</v>
      </c>
    </row>
    <row r="723" spans="1:9" x14ac:dyDescent="0.2">
      <c r="A723">
        <v>722</v>
      </c>
      <c r="B723" s="1">
        <v>45121</v>
      </c>
      <c r="C723" s="2" t="s">
        <v>735</v>
      </c>
      <c r="D723" s="2" t="s">
        <v>10</v>
      </c>
      <c r="E723">
        <v>20</v>
      </c>
      <c r="F723" s="2" t="s">
        <v>11</v>
      </c>
      <c r="G723">
        <v>3</v>
      </c>
      <c r="H723">
        <v>300</v>
      </c>
      <c r="I723">
        <v>900</v>
      </c>
    </row>
    <row r="724" spans="1:9" x14ac:dyDescent="0.2">
      <c r="A724">
        <v>723</v>
      </c>
      <c r="B724" s="1">
        <v>45094</v>
      </c>
      <c r="C724" s="2" t="s">
        <v>736</v>
      </c>
      <c r="D724" s="2" t="s">
        <v>13</v>
      </c>
      <c r="E724">
        <v>54</v>
      </c>
      <c r="F724" s="2" t="s">
        <v>11</v>
      </c>
      <c r="G724">
        <v>4</v>
      </c>
      <c r="H724">
        <v>50</v>
      </c>
      <c r="I724">
        <v>200</v>
      </c>
    </row>
    <row r="725" spans="1:9" x14ac:dyDescent="0.2">
      <c r="A725">
        <v>724</v>
      </c>
      <c r="B725" s="1">
        <v>45035</v>
      </c>
      <c r="C725" s="2" t="s">
        <v>737</v>
      </c>
      <c r="D725" s="2" t="s">
        <v>10</v>
      </c>
      <c r="E725">
        <v>61</v>
      </c>
      <c r="F725" s="2" t="s">
        <v>14</v>
      </c>
      <c r="G725">
        <v>3</v>
      </c>
      <c r="H725">
        <v>50</v>
      </c>
      <c r="I725">
        <v>150</v>
      </c>
    </row>
    <row r="726" spans="1:9" x14ac:dyDescent="0.2">
      <c r="A726">
        <v>725</v>
      </c>
      <c r="B726" s="1">
        <v>45159</v>
      </c>
      <c r="C726" s="2" t="s">
        <v>738</v>
      </c>
      <c r="D726" s="2" t="s">
        <v>10</v>
      </c>
      <c r="E726">
        <v>61</v>
      </c>
      <c r="F726" s="2" t="s">
        <v>16</v>
      </c>
      <c r="G726">
        <v>1</v>
      </c>
      <c r="H726">
        <v>300</v>
      </c>
      <c r="I726">
        <v>300</v>
      </c>
    </row>
    <row r="727" spans="1:9" x14ac:dyDescent="0.2">
      <c r="A727">
        <v>726</v>
      </c>
      <c r="B727" s="1">
        <v>45094</v>
      </c>
      <c r="C727" s="2" t="s">
        <v>739</v>
      </c>
      <c r="D727" s="2" t="s">
        <v>10</v>
      </c>
      <c r="E727">
        <v>47</v>
      </c>
      <c r="F727" s="2" t="s">
        <v>14</v>
      </c>
      <c r="G727">
        <v>4</v>
      </c>
      <c r="H727">
        <v>300</v>
      </c>
      <c r="I727">
        <v>1200</v>
      </c>
    </row>
    <row r="728" spans="1:9" x14ac:dyDescent="0.2">
      <c r="A728">
        <v>727</v>
      </c>
      <c r="B728" s="1">
        <v>45099</v>
      </c>
      <c r="C728" s="2" t="s">
        <v>740</v>
      </c>
      <c r="D728" s="2" t="s">
        <v>10</v>
      </c>
      <c r="E728">
        <v>55</v>
      </c>
      <c r="F728" s="2" t="s">
        <v>11</v>
      </c>
      <c r="G728">
        <v>3</v>
      </c>
      <c r="H728">
        <v>300</v>
      </c>
      <c r="I728">
        <v>900</v>
      </c>
    </row>
    <row r="729" spans="1:9" x14ac:dyDescent="0.2">
      <c r="A729">
        <v>728</v>
      </c>
      <c r="B729" s="1">
        <v>45121</v>
      </c>
      <c r="C729" s="2" t="s">
        <v>741</v>
      </c>
      <c r="D729" s="2" t="s">
        <v>10</v>
      </c>
      <c r="E729">
        <v>51</v>
      </c>
      <c r="F729" s="2" t="s">
        <v>16</v>
      </c>
      <c r="G729">
        <v>3</v>
      </c>
      <c r="H729">
        <v>50</v>
      </c>
      <c r="I729">
        <v>150</v>
      </c>
    </row>
    <row r="730" spans="1:9" x14ac:dyDescent="0.2">
      <c r="A730">
        <v>729</v>
      </c>
      <c r="B730" s="1">
        <v>45069</v>
      </c>
      <c r="C730" s="2" t="s">
        <v>742</v>
      </c>
      <c r="D730" s="2" t="s">
        <v>10</v>
      </c>
      <c r="E730">
        <v>29</v>
      </c>
      <c r="F730" s="2" t="s">
        <v>14</v>
      </c>
      <c r="G730">
        <v>4</v>
      </c>
      <c r="H730">
        <v>300</v>
      </c>
      <c r="I730">
        <v>1200</v>
      </c>
    </row>
    <row r="731" spans="1:9" x14ac:dyDescent="0.2">
      <c r="A731">
        <v>730</v>
      </c>
      <c r="B731" s="1">
        <v>45142</v>
      </c>
      <c r="C731" s="2" t="s">
        <v>743</v>
      </c>
      <c r="D731" s="2" t="s">
        <v>13</v>
      </c>
      <c r="E731">
        <v>36</v>
      </c>
      <c r="F731" s="2" t="s">
        <v>14</v>
      </c>
      <c r="G731">
        <v>2</v>
      </c>
      <c r="H731">
        <v>25</v>
      </c>
      <c r="I731">
        <v>50</v>
      </c>
    </row>
    <row r="732" spans="1:9" x14ac:dyDescent="0.2">
      <c r="A732">
        <v>731</v>
      </c>
      <c r="B732" s="1">
        <v>45056</v>
      </c>
      <c r="C732" s="2" t="s">
        <v>744</v>
      </c>
      <c r="D732" s="2" t="s">
        <v>10</v>
      </c>
      <c r="E732">
        <v>54</v>
      </c>
      <c r="F732" s="2" t="s">
        <v>14</v>
      </c>
      <c r="G732">
        <v>4</v>
      </c>
      <c r="H732">
        <v>500</v>
      </c>
      <c r="I732">
        <v>2000</v>
      </c>
    </row>
    <row r="733" spans="1:9" x14ac:dyDescent="0.2">
      <c r="A733">
        <v>732</v>
      </c>
      <c r="B733" s="1">
        <v>44968</v>
      </c>
      <c r="C733" s="2" t="s">
        <v>745</v>
      </c>
      <c r="D733" s="2" t="s">
        <v>10</v>
      </c>
      <c r="E733">
        <v>61</v>
      </c>
      <c r="F733" s="2" t="s">
        <v>16</v>
      </c>
      <c r="G733">
        <v>2</v>
      </c>
      <c r="H733">
        <v>500</v>
      </c>
      <c r="I733">
        <v>1000</v>
      </c>
    </row>
    <row r="734" spans="1:9" x14ac:dyDescent="0.2">
      <c r="A734">
        <v>733</v>
      </c>
      <c r="B734" s="1">
        <v>45167</v>
      </c>
      <c r="C734" s="2" t="s">
        <v>746</v>
      </c>
      <c r="D734" s="2" t="s">
        <v>10</v>
      </c>
      <c r="E734">
        <v>34</v>
      </c>
      <c r="F734" s="2" t="s">
        <v>11</v>
      </c>
      <c r="G734">
        <v>1</v>
      </c>
      <c r="H734">
        <v>30</v>
      </c>
      <c r="I734">
        <v>30</v>
      </c>
    </row>
    <row r="735" spans="1:9" x14ac:dyDescent="0.2">
      <c r="A735">
        <v>734</v>
      </c>
      <c r="B735" s="1">
        <v>44936</v>
      </c>
      <c r="C735" s="2" t="s">
        <v>747</v>
      </c>
      <c r="D735" s="2" t="s">
        <v>13</v>
      </c>
      <c r="E735">
        <v>27</v>
      </c>
      <c r="F735" s="2" t="s">
        <v>14</v>
      </c>
      <c r="G735">
        <v>1</v>
      </c>
      <c r="H735">
        <v>30</v>
      </c>
      <c r="I735">
        <v>30</v>
      </c>
    </row>
    <row r="736" spans="1:9" x14ac:dyDescent="0.2">
      <c r="A736">
        <v>735</v>
      </c>
      <c r="B736" s="1">
        <v>45203</v>
      </c>
      <c r="C736" s="2" t="s">
        <v>748</v>
      </c>
      <c r="D736" s="2" t="s">
        <v>13</v>
      </c>
      <c r="E736">
        <v>64</v>
      </c>
      <c r="F736" s="2" t="s">
        <v>14</v>
      </c>
      <c r="G736">
        <v>4</v>
      </c>
      <c r="H736">
        <v>500</v>
      </c>
      <c r="I736">
        <v>2000</v>
      </c>
    </row>
    <row r="737" spans="1:9" x14ac:dyDescent="0.2">
      <c r="A737">
        <v>736</v>
      </c>
      <c r="B737" s="1">
        <v>44953</v>
      </c>
      <c r="C737" s="2" t="s">
        <v>749</v>
      </c>
      <c r="D737" s="2" t="s">
        <v>10</v>
      </c>
      <c r="E737">
        <v>29</v>
      </c>
      <c r="F737" s="2" t="s">
        <v>14</v>
      </c>
      <c r="G737">
        <v>4</v>
      </c>
      <c r="H737">
        <v>25</v>
      </c>
      <c r="I737">
        <v>100</v>
      </c>
    </row>
    <row r="738" spans="1:9" x14ac:dyDescent="0.2">
      <c r="A738">
        <v>737</v>
      </c>
      <c r="B738" s="1">
        <v>45106</v>
      </c>
      <c r="C738" s="2" t="s">
        <v>750</v>
      </c>
      <c r="D738" s="2" t="s">
        <v>13</v>
      </c>
      <c r="E738">
        <v>33</v>
      </c>
      <c r="F738" s="2" t="s">
        <v>14</v>
      </c>
      <c r="G738">
        <v>1</v>
      </c>
      <c r="H738">
        <v>50</v>
      </c>
      <c r="I738">
        <v>50</v>
      </c>
    </row>
    <row r="739" spans="1:9" x14ac:dyDescent="0.2">
      <c r="A739">
        <v>738</v>
      </c>
      <c r="B739" s="1">
        <v>45041</v>
      </c>
      <c r="C739" s="2" t="s">
        <v>751</v>
      </c>
      <c r="D739" s="2" t="s">
        <v>10</v>
      </c>
      <c r="E739">
        <v>41</v>
      </c>
      <c r="F739" s="2" t="s">
        <v>14</v>
      </c>
      <c r="G739">
        <v>2</v>
      </c>
      <c r="H739">
        <v>50</v>
      </c>
      <c r="I739">
        <v>100</v>
      </c>
    </row>
    <row r="740" spans="1:9" x14ac:dyDescent="0.2">
      <c r="A740">
        <v>739</v>
      </c>
      <c r="B740" s="1">
        <v>45259</v>
      </c>
      <c r="C740" s="2" t="s">
        <v>752</v>
      </c>
      <c r="D740" s="2" t="s">
        <v>10</v>
      </c>
      <c r="E740">
        <v>36</v>
      </c>
      <c r="F740" s="2" t="s">
        <v>11</v>
      </c>
      <c r="G740">
        <v>1</v>
      </c>
      <c r="H740">
        <v>25</v>
      </c>
      <c r="I740">
        <v>25</v>
      </c>
    </row>
    <row r="741" spans="1:9" x14ac:dyDescent="0.2">
      <c r="A741">
        <v>740</v>
      </c>
      <c r="B741" s="1">
        <v>44962</v>
      </c>
      <c r="C741" s="2" t="s">
        <v>753</v>
      </c>
      <c r="D741" s="2" t="s">
        <v>13</v>
      </c>
      <c r="E741">
        <v>25</v>
      </c>
      <c r="F741" s="2" t="s">
        <v>11</v>
      </c>
      <c r="G741">
        <v>4</v>
      </c>
      <c r="H741">
        <v>50</v>
      </c>
      <c r="I741">
        <v>200</v>
      </c>
    </row>
    <row r="742" spans="1:9" x14ac:dyDescent="0.2">
      <c r="A742">
        <v>741</v>
      </c>
      <c r="B742" s="1">
        <v>45260</v>
      </c>
      <c r="C742" s="2" t="s">
        <v>754</v>
      </c>
      <c r="D742" s="2" t="s">
        <v>10</v>
      </c>
      <c r="E742">
        <v>48</v>
      </c>
      <c r="F742" s="2" t="s">
        <v>14</v>
      </c>
      <c r="G742">
        <v>1</v>
      </c>
      <c r="H742">
        <v>300</v>
      </c>
      <c r="I742">
        <v>300</v>
      </c>
    </row>
    <row r="743" spans="1:9" x14ac:dyDescent="0.2">
      <c r="A743">
        <v>742</v>
      </c>
      <c r="B743" s="1">
        <v>44947</v>
      </c>
      <c r="C743" s="2" t="s">
        <v>755</v>
      </c>
      <c r="D743" s="2" t="s">
        <v>13</v>
      </c>
      <c r="E743">
        <v>38</v>
      </c>
      <c r="F743" s="2" t="s">
        <v>16</v>
      </c>
      <c r="G743">
        <v>4</v>
      </c>
      <c r="H743">
        <v>500</v>
      </c>
      <c r="I743">
        <v>2000</v>
      </c>
    </row>
    <row r="744" spans="1:9" x14ac:dyDescent="0.2">
      <c r="A744">
        <v>743</v>
      </c>
      <c r="B744" s="1">
        <v>44942</v>
      </c>
      <c r="C744" s="2" t="s">
        <v>756</v>
      </c>
      <c r="D744" s="2" t="s">
        <v>13</v>
      </c>
      <c r="E744">
        <v>34</v>
      </c>
      <c r="F744" s="2" t="s">
        <v>11</v>
      </c>
      <c r="G744">
        <v>4</v>
      </c>
      <c r="H744">
        <v>500</v>
      </c>
      <c r="I744">
        <v>2000</v>
      </c>
    </row>
    <row r="745" spans="1:9" x14ac:dyDescent="0.2">
      <c r="A745">
        <v>744</v>
      </c>
      <c r="B745" s="1">
        <v>45053</v>
      </c>
      <c r="C745" s="2" t="s">
        <v>757</v>
      </c>
      <c r="D745" s="2" t="s">
        <v>10</v>
      </c>
      <c r="E745">
        <v>40</v>
      </c>
      <c r="F745" s="2" t="s">
        <v>16</v>
      </c>
      <c r="G745">
        <v>1</v>
      </c>
      <c r="H745">
        <v>25</v>
      </c>
      <c r="I745">
        <v>25</v>
      </c>
    </row>
    <row r="746" spans="1:9" x14ac:dyDescent="0.2">
      <c r="A746">
        <v>745</v>
      </c>
      <c r="B746" s="1">
        <v>45029</v>
      </c>
      <c r="C746" s="2" t="s">
        <v>758</v>
      </c>
      <c r="D746" s="2" t="s">
        <v>10</v>
      </c>
      <c r="E746">
        <v>54</v>
      </c>
      <c r="F746" s="2" t="s">
        <v>11</v>
      </c>
      <c r="G746">
        <v>2</v>
      </c>
      <c r="H746">
        <v>50</v>
      </c>
      <c r="I746">
        <v>100</v>
      </c>
    </row>
    <row r="747" spans="1:9" x14ac:dyDescent="0.2">
      <c r="A747">
        <v>746</v>
      </c>
      <c r="B747" s="1">
        <v>44937</v>
      </c>
      <c r="C747" s="2" t="s">
        <v>759</v>
      </c>
      <c r="D747" s="2" t="s">
        <v>13</v>
      </c>
      <c r="E747">
        <v>33</v>
      </c>
      <c r="F747" s="2" t="s">
        <v>14</v>
      </c>
      <c r="G747">
        <v>3</v>
      </c>
      <c r="H747">
        <v>30</v>
      </c>
      <c r="I747">
        <v>90</v>
      </c>
    </row>
    <row r="748" spans="1:9" x14ac:dyDescent="0.2">
      <c r="A748">
        <v>747</v>
      </c>
      <c r="B748" s="1">
        <v>45245</v>
      </c>
      <c r="C748" s="2" t="s">
        <v>760</v>
      </c>
      <c r="D748" s="2" t="s">
        <v>10</v>
      </c>
      <c r="E748">
        <v>23</v>
      </c>
      <c r="F748" s="2" t="s">
        <v>11</v>
      </c>
      <c r="G748">
        <v>1</v>
      </c>
      <c r="H748">
        <v>30</v>
      </c>
      <c r="I748">
        <v>30</v>
      </c>
    </row>
    <row r="749" spans="1:9" x14ac:dyDescent="0.2">
      <c r="A749">
        <v>748</v>
      </c>
      <c r="B749" s="1">
        <v>45005</v>
      </c>
      <c r="C749" s="2" t="s">
        <v>761</v>
      </c>
      <c r="D749" s="2" t="s">
        <v>10</v>
      </c>
      <c r="E749">
        <v>25</v>
      </c>
      <c r="F749" s="2" t="s">
        <v>14</v>
      </c>
      <c r="G749">
        <v>3</v>
      </c>
      <c r="H749">
        <v>50</v>
      </c>
      <c r="I749">
        <v>150</v>
      </c>
    </row>
    <row r="750" spans="1:9" x14ac:dyDescent="0.2">
      <c r="A750">
        <v>749</v>
      </c>
      <c r="B750" s="1">
        <v>45049</v>
      </c>
      <c r="C750" s="2" t="s">
        <v>762</v>
      </c>
      <c r="D750" s="2" t="s">
        <v>10</v>
      </c>
      <c r="E750">
        <v>42</v>
      </c>
      <c r="F750" s="2" t="s">
        <v>11</v>
      </c>
      <c r="G750">
        <v>1</v>
      </c>
      <c r="H750">
        <v>30</v>
      </c>
      <c r="I750">
        <v>30</v>
      </c>
    </row>
    <row r="751" spans="1:9" x14ac:dyDescent="0.2">
      <c r="A751">
        <v>750</v>
      </c>
      <c r="B751" s="1">
        <v>44991</v>
      </c>
      <c r="C751" s="2" t="s">
        <v>763</v>
      </c>
      <c r="D751" s="2" t="s">
        <v>13</v>
      </c>
      <c r="E751">
        <v>35</v>
      </c>
      <c r="F751" s="2" t="s">
        <v>14</v>
      </c>
      <c r="G751">
        <v>3</v>
      </c>
      <c r="H751">
        <v>25</v>
      </c>
      <c r="I751">
        <v>75</v>
      </c>
    </row>
    <row r="752" spans="1:9" x14ac:dyDescent="0.2">
      <c r="A752">
        <v>751</v>
      </c>
      <c r="B752" s="1">
        <v>45169</v>
      </c>
      <c r="C752" s="2" t="s">
        <v>764</v>
      </c>
      <c r="D752" s="2" t="s">
        <v>13</v>
      </c>
      <c r="E752">
        <v>42</v>
      </c>
      <c r="F752" s="2" t="s">
        <v>14</v>
      </c>
      <c r="G752">
        <v>2</v>
      </c>
      <c r="H752">
        <v>25</v>
      </c>
      <c r="I752">
        <v>50</v>
      </c>
    </row>
    <row r="753" spans="1:9" x14ac:dyDescent="0.2">
      <c r="A753">
        <v>752</v>
      </c>
      <c r="B753" s="1">
        <v>45269</v>
      </c>
      <c r="C753" s="2" t="s">
        <v>765</v>
      </c>
      <c r="D753" s="2" t="s">
        <v>10</v>
      </c>
      <c r="E753">
        <v>29</v>
      </c>
      <c r="F753" s="2" t="s">
        <v>14</v>
      </c>
      <c r="G753">
        <v>2</v>
      </c>
      <c r="H753">
        <v>50</v>
      </c>
      <c r="I753">
        <v>100</v>
      </c>
    </row>
    <row r="754" spans="1:9" x14ac:dyDescent="0.2">
      <c r="A754">
        <v>753</v>
      </c>
      <c r="B754" s="1">
        <v>44985</v>
      </c>
      <c r="C754" s="2" t="s">
        <v>766</v>
      </c>
      <c r="D754" s="2" t="s">
        <v>13</v>
      </c>
      <c r="E754">
        <v>32</v>
      </c>
      <c r="F754" s="2" t="s">
        <v>14</v>
      </c>
      <c r="G754">
        <v>1</v>
      </c>
      <c r="H754">
        <v>30</v>
      </c>
      <c r="I754">
        <v>30</v>
      </c>
    </row>
    <row r="755" spans="1:9" x14ac:dyDescent="0.2">
      <c r="A755">
        <v>754</v>
      </c>
      <c r="B755" s="1">
        <v>45215</v>
      </c>
      <c r="C755" s="2" t="s">
        <v>767</v>
      </c>
      <c r="D755" s="2" t="s">
        <v>13</v>
      </c>
      <c r="E755">
        <v>43</v>
      </c>
      <c r="F755" s="2" t="s">
        <v>16</v>
      </c>
      <c r="G755">
        <v>4</v>
      </c>
      <c r="H755">
        <v>25</v>
      </c>
      <c r="I755">
        <v>100</v>
      </c>
    </row>
    <row r="756" spans="1:9" x14ac:dyDescent="0.2">
      <c r="A756">
        <v>755</v>
      </c>
      <c r="B756" s="1">
        <v>45038</v>
      </c>
      <c r="C756" s="2" t="s">
        <v>768</v>
      </c>
      <c r="D756" s="2" t="s">
        <v>13</v>
      </c>
      <c r="E756">
        <v>58</v>
      </c>
      <c r="F756" s="2" t="s">
        <v>14</v>
      </c>
      <c r="G756">
        <v>3</v>
      </c>
      <c r="H756">
        <v>25</v>
      </c>
      <c r="I756">
        <v>75</v>
      </c>
    </row>
    <row r="757" spans="1:9" x14ac:dyDescent="0.2">
      <c r="A757">
        <v>756</v>
      </c>
      <c r="B757" s="1">
        <v>45165</v>
      </c>
      <c r="C757" s="2" t="s">
        <v>769</v>
      </c>
      <c r="D757" s="2" t="s">
        <v>13</v>
      </c>
      <c r="E757">
        <v>62</v>
      </c>
      <c r="F757" s="2" t="s">
        <v>16</v>
      </c>
      <c r="G757">
        <v>4</v>
      </c>
      <c r="H757">
        <v>300</v>
      </c>
      <c r="I757">
        <v>1200</v>
      </c>
    </row>
    <row r="758" spans="1:9" x14ac:dyDescent="0.2">
      <c r="A758">
        <v>757</v>
      </c>
      <c r="B758" s="1">
        <v>45285</v>
      </c>
      <c r="C758" s="2" t="s">
        <v>770</v>
      </c>
      <c r="D758" s="2" t="s">
        <v>13</v>
      </c>
      <c r="E758">
        <v>43</v>
      </c>
      <c r="F758" s="2" t="s">
        <v>16</v>
      </c>
      <c r="G758">
        <v>4</v>
      </c>
      <c r="H758">
        <v>300</v>
      </c>
      <c r="I758">
        <v>1200</v>
      </c>
    </row>
    <row r="759" spans="1:9" x14ac:dyDescent="0.2">
      <c r="A759">
        <v>758</v>
      </c>
      <c r="B759" s="1">
        <v>45058</v>
      </c>
      <c r="C759" s="2" t="s">
        <v>771</v>
      </c>
      <c r="D759" s="2" t="s">
        <v>10</v>
      </c>
      <c r="E759">
        <v>64</v>
      </c>
      <c r="F759" s="2" t="s">
        <v>14</v>
      </c>
      <c r="G759">
        <v>4</v>
      </c>
      <c r="H759">
        <v>25</v>
      </c>
      <c r="I759">
        <v>100</v>
      </c>
    </row>
    <row r="760" spans="1:9" x14ac:dyDescent="0.2">
      <c r="A760">
        <v>759</v>
      </c>
      <c r="B760" s="1">
        <v>45115</v>
      </c>
      <c r="C760" s="2" t="s">
        <v>772</v>
      </c>
      <c r="D760" s="2" t="s">
        <v>10</v>
      </c>
      <c r="E760">
        <v>49</v>
      </c>
      <c r="F760" s="2" t="s">
        <v>16</v>
      </c>
      <c r="G760">
        <v>2</v>
      </c>
      <c r="H760">
        <v>50</v>
      </c>
      <c r="I760">
        <v>100</v>
      </c>
    </row>
    <row r="761" spans="1:9" x14ac:dyDescent="0.2">
      <c r="A761">
        <v>760</v>
      </c>
      <c r="B761" s="1">
        <v>45012</v>
      </c>
      <c r="C761" s="2" t="s">
        <v>773</v>
      </c>
      <c r="D761" s="2" t="s">
        <v>10</v>
      </c>
      <c r="E761">
        <v>27</v>
      </c>
      <c r="F761" s="2" t="s">
        <v>11</v>
      </c>
      <c r="G761">
        <v>1</v>
      </c>
      <c r="H761">
        <v>500</v>
      </c>
      <c r="I761">
        <v>500</v>
      </c>
    </row>
    <row r="762" spans="1:9" x14ac:dyDescent="0.2">
      <c r="A762">
        <v>761</v>
      </c>
      <c r="B762" s="1">
        <v>45237</v>
      </c>
      <c r="C762" s="2" t="s">
        <v>774</v>
      </c>
      <c r="D762" s="2" t="s">
        <v>13</v>
      </c>
      <c r="E762">
        <v>33</v>
      </c>
      <c r="F762" s="2" t="s">
        <v>14</v>
      </c>
      <c r="G762">
        <v>1</v>
      </c>
      <c r="H762">
        <v>500</v>
      </c>
      <c r="I762">
        <v>500</v>
      </c>
    </row>
    <row r="763" spans="1:9" x14ac:dyDescent="0.2">
      <c r="A763">
        <v>762</v>
      </c>
      <c r="B763" s="1">
        <v>45237</v>
      </c>
      <c r="C763" s="2" t="s">
        <v>775</v>
      </c>
      <c r="D763" s="2" t="s">
        <v>13</v>
      </c>
      <c r="E763">
        <v>24</v>
      </c>
      <c r="F763" s="2" t="s">
        <v>16</v>
      </c>
      <c r="G763">
        <v>2</v>
      </c>
      <c r="H763">
        <v>25</v>
      </c>
      <c r="I763">
        <v>50</v>
      </c>
    </row>
    <row r="764" spans="1:9" x14ac:dyDescent="0.2">
      <c r="A764">
        <v>763</v>
      </c>
      <c r="B764" s="1">
        <v>44985</v>
      </c>
      <c r="C764" s="2" t="s">
        <v>776</v>
      </c>
      <c r="D764" s="2" t="s">
        <v>10</v>
      </c>
      <c r="E764">
        <v>34</v>
      </c>
      <c r="F764" s="2" t="s">
        <v>14</v>
      </c>
      <c r="G764">
        <v>2</v>
      </c>
      <c r="H764">
        <v>25</v>
      </c>
      <c r="I764">
        <v>50</v>
      </c>
    </row>
    <row r="765" spans="1:9" x14ac:dyDescent="0.2">
      <c r="A765">
        <v>764</v>
      </c>
      <c r="B765" s="1">
        <v>45010</v>
      </c>
      <c r="C765" s="2" t="s">
        <v>777</v>
      </c>
      <c r="D765" s="2" t="s">
        <v>13</v>
      </c>
      <c r="E765">
        <v>40</v>
      </c>
      <c r="F765" s="2" t="s">
        <v>14</v>
      </c>
      <c r="G765">
        <v>1</v>
      </c>
      <c r="H765">
        <v>25</v>
      </c>
      <c r="I765">
        <v>25</v>
      </c>
    </row>
    <row r="766" spans="1:9" x14ac:dyDescent="0.2">
      <c r="A766">
        <v>765</v>
      </c>
      <c r="B766" s="1">
        <v>45086</v>
      </c>
      <c r="C766" s="2" t="s">
        <v>778</v>
      </c>
      <c r="D766" s="2" t="s">
        <v>10</v>
      </c>
      <c r="E766">
        <v>43</v>
      </c>
      <c r="F766" s="2" t="s">
        <v>14</v>
      </c>
      <c r="G766">
        <v>4</v>
      </c>
      <c r="H766">
        <v>50</v>
      </c>
      <c r="I766">
        <v>200</v>
      </c>
    </row>
    <row r="767" spans="1:9" x14ac:dyDescent="0.2">
      <c r="A767">
        <v>766</v>
      </c>
      <c r="B767" s="1">
        <v>44982</v>
      </c>
      <c r="C767" s="2" t="s">
        <v>779</v>
      </c>
      <c r="D767" s="2" t="s">
        <v>10</v>
      </c>
      <c r="E767">
        <v>38</v>
      </c>
      <c r="F767" s="2" t="s">
        <v>16</v>
      </c>
      <c r="G767">
        <v>3</v>
      </c>
      <c r="H767">
        <v>300</v>
      </c>
      <c r="I767">
        <v>900</v>
      </c>
    </row>
    <row r="768" spans="1:9" x14ac:dyDescent="0.2">
      <c r="A768">
        <v>767</v>
      </c>
      <c r="B768" s="1">
        <v>45223</v>
      </c>
      <c r="C768" s="2" t="s">
        <v>780</v>
      </c>
      <c r="D768" s="2" t="s">
        <v>10</v>
      </c>
      <c r="E768">
        <v>39</v>
      </c>
      <c r="F768" s="2" t="s">
        <v>11</v>
      </c>
      <c r="G768">
        <v>3</v>
      </c>
      <c r="H768">
        <v>25</v>
      </c>
      <c r="I768">
        <v>75</v>
      </c>
    </row>
    <row r="769" spans="1:9" x14ac:dyDescent="0.2">
      <c r="A769">
        <v>768</v>
      </c>
      <c r="B769" s="1">
        <v>44940</v>
      </c>
      <c r="C769" s="2" t="s">
        <v>781</v>
      </c>
      <c r="D769" s="2" t="s">
        <v>13</v>
      </c>
      <c r="E769">
        <v>24</v>
      </c>
      <c r="F769" s="2" t="s">
        <v>11</v>
      </c>
      <c r="G769">
        <v>3</v>
      </c>
      <c r="H769">
        <v>25</v>
      </c>
      <c r="I769">
        <v>75</v>
      </c>
    </row>
    <row r="770" spans="1:9" x14ac:dyDescent="0.2">
      <c r="A770">
        <v>769</v>
      </c>
      <c r="B770" s="1">
        <v>45086</v>
      </c>
      <c r="C770" s="2" t="s">
        <v>782</v>
      </c>
      <c r="D770" s="2" t="s">
        <v>13</v>
      </c>
      <c r="E770">
        <v>31</v>
      </c>
      <c r="F770" s="2" t="s">
        <v>16</v>
      </c>
      <c r="G770">
        <v>4</v>
      </c>
      <c r="H770">
        <v>30</v>
      </c>
      <c r="I770">
        <v>120</v>
      </c>
    </row>
    <row r="771" spans="1:9" x14ac:dyDescent="0.2">
      <c r="A771">
        <v>770</v>
      </c>
      <c r="B771" s="1">
        <v>45221</v>
      </c>
      <c r="C771" s="2" t="s">
        <v>783</v>
      </c>
      <c r="D771" s="2" t="s">
        <v>10</v>
      </c>
      <c r="E771">
        <v>32</v>
      </c>
      <c r="F771" s="2" t="s">
        <v>14</v>
      </c>
      <c r="G771">
        <v>1</v>
      </c>
      <c r="H771">
        <v>50</v>
      </c>
      <c r="I771">
        <v>50</v>
      </c>
    </row>
    <row r="772" spans="1:9" x14ac:dyDescent="0.2">
      <c r="A772">
        <v>771</v>
      </c>
      <c r="B772" s="1">
        <v>45273</v>
      </c>
      <c r="C772" s="2" t="s">
        <v>784</v>
      </c>
      <c r="D772" s="2" t="s">
        <v>10</v>
      </c>
      <c r="E772">
        <v>24</v>
      </c>
      <c r="F772" s="2" t="s">
        <v>16</v>
      </c>
      <c r="G772">
        <v>2</v>
      </c>
      <c r="H772">
        <v>25</v>
      </c>
      <c r="I772">
        <v>50</v>
      </c>
    </row>
    <row r="773" spans="1:9" x14ac:dyDescent="0.2">
      <c r="A773">
        <v>772</v>
      </c>
      <c r="B773" s="1">
        <v>45119</v>
      </c>
      <c r="C773" s="2" t="s">
        <v>785</v>
      </c>
      <c r="D773" s="2" t="s">
        <v>10</v>
      </c>
      <c r="E773">
        <v>26</v>
      </c>
      <c r="F773" s="2" t="s">
        <v>16</v>
      </c>
      <c r="G773">
        <v>1</v>
      </c>
      <c r="H773">
        <v>30</v>
      </c>
      <c r="I773">
        <v>30</v>
      </c>
    </row>
    <row r="774" spans="1:9" x14ac:dyDescent="0.2">
      <c r="A774">
        <v>773</v>
      </c>
      <c r="B774" s="1">
        <v>45130</v>
      </c>
      <c r="C774" s="2" t="s">
        <v>786</v>
      </c>
      <c r="D774" s="2" t="s">
        <v>10</v>
      </c>
      <c r="E774">
        <v>25</v>
      </c>
      <c r="F774" s="2" t="s">
        <v>16</v>
      </c>
      <c r="G774">
        <v>4</v>
      </c>
      <c r="H774">
        <v>500</v>
      </c>
      <c r="I774">
        <v>2000</v>
      </c>
    </row>
    <row r="775" spans="1:9" x14ac:dyDescent="0.2">
      <c r="A775">
        <v>774</v>
      </c>
      <c r="B775" s="1">
        <v>45028</v>
      </c>
      <c r="C775" s="2" t="s">
        <v>787</v>
      </c>
      <c r="D775" s="2" t="s">
        <v>13</v>
      </c>
      <c r="E775">
        <v>40</v>
      </c>
      <c r="F775" s="2" t="s">
        <v>14</v>
      </c>
      <c r="G775">
        <v>2</v>
      </c>
      <c r="H775">
        <v>25</v>
      </c>
      <c r="I775">
        <v>50</v>
      </c>
    </row>
    <row r="776" spans="1:9" x14ac:dyDescent="0.2">
      <c r="A776">
        <v>775</v>
      </c>
      <c r="B776" s="1">
        <v>44965</v>
      </c>
      <c r="C776" s="2" t="s">
        <v>788</v>
      </c>
      <c r="D776" s="2" t="s">
        <v>13</v>
      </c>
      <c r="E776">
        <v>46</v>
      </c>
      <c r="F776" s="2" t="s">
        <v>16</v>
      </c>
      <c r="G776">
        <v>4</v>
      </c>
      <c r="H776">
        <v>25</v>
      </c>
      <c r="I776">
        <v>100</v>
      </c>
    </row>
    <row r="777" spans="1:9" x14ac:dyDescent="0.2">
      <c r="A777">
        <v>776</v>
      </c>
      <c r="B777" s="1">
        <v>45230</v>
      </c>
      <c r="C777" s="2" t="s">
        <v>789</v>
      </c>
      <c r="D777" s="2" t="s">
        <v>10</v>
      </c>
      <c r="E777">
        <v>35</v>
      </c>
      <c r="F777" s="2" t="s">
        <v>14</v>
      </c>
      <c r="G777">
        <v>3</v>
      </c>
      <c r="H777">
        <v>30</v>
      </c>
      <c r="I777">
        <v>90</v>
      </c>
    </row>
    <row r="778" spans="1:9" x14ac:dyDescent="0.2">
      <c r="A778">
        <v>777</v>
      </c>
      <c r="B778" s="1">
        <v>45280</v>
      </c>
      <c r="C778" s="2" t="s">
        <v>790</v>
      </c>
      <c r="D778" s="2" t="s">
        <v>10</v>
      </c>
      <c r="E778">
        <v>48</v>
      </c>
      <c r="F778" s="2" t="s">
        <v>16</v>
      </c>
      <c r="G778">
        <v>3</v>
      </c>
      <c r="H778">
        <v>50</v>
      </c>
      <c r="I778">
        <v>150</v>
      </c>
    </row>
    <row r="779" spans="1:9" x14ac:dyDescent="0.2">
      <c r="A779">
        <v>778</v>
      </c>
      <c r="B779" s="1">
        <v>45248</v>
      </c>
      <c r="C779" s="2" t="s">
        <v>791</v>
      </c>
      <c r="D779" s="2" t="s">
        <v>13</v>
      </c>
      <c r="E779">
        <v>47</v>
      </c>
      <c r="F779" s="2" t="s">
        <v>11</v>
      </c>
      <c r="G779">
        <v>4</v>
      </c>
      <c r="H779">
        <v>25</v>
      </c>
      <c r="I779">
        <v>100</v>
      </c>
    </row>
    <row r="780" spans="1:9" x14ac:dyDescent="0.2">
      <c r="A780">
        <v>779</v>
      </c>
      <c r="B780" s="1">
        <v>45051</v>
      </c>
      <c r="C780" s="2" t="s">
        <v>792</v>
      </c>
      <c r="D780" s="2" t="s">
        <v>13</v>
      </c>
      <c r="E780">
        <v>56</v>
      </c>
      <c r="F780" s="2" t="s">
        <v>16</v>
      </c>
      <c r="G780">
        <v>2</v>
      </c>
      <c r="H780">
        <v>500</v>
      </c>
      <c r="I780">
        <v>1000</v>
      </c>
    </row>
    <row r="781" spans="1:9" x14ac:dyDescent="0.2">
      <c r="A781">
        <v>780</v>
      </c>
      <c r="B781" s="1">
        <v>44979</v>
      </c>
      <c r="C781" s="2" t="s">
        <v>793</v>
      </c>
      <c r="D781" s="2" t="s">
        <v>10</v>
      </c>
      <c r="E781">
        <v>52</v>
      </c>
      <c r="F781" s="2" t="s">
        <v>16</v>
      </c>
      <c r="G781">
        <v>2</v>
      </c>
      <c r="H781">
        <v>25</v>
      </c>
      <c r="I781">
        <v>50</v>
      </c>
    </row>
    <row r="782" spans="1:9" x14ac:dyDescent="0.2">
      <c r="A782">
        <v>781</v>
      </c>
      <c r="B782" s="1">
        <v>45283</v>
      </c>
      <c r="C782" s="2" t="s">
        <v>794</v>
      </c>
      <c r="D782" s="2" t="s">
        <v>10</v>
      </c>
      <c r="E782">
        <v>35</v>
      </c>
      <c r="F782" s="2" t="s">
        <v>11</v>
      </c>
      <c r="G782">
        <v>1</v>
      </c>
      <c r="H782">
        <v>500</v>
      </c>
      <c r="I782">
        <v>500</v>
      </c>
    </row>
    <row r="783" spans="1:9" x14ac:dyDescent="0.2">
      <c r="A783">
        <v>782</v>
      </c>
      <c r="B783" s="1">
        <v>45081</v>
      </c>
      <c r="C783" s="2" t="s">
        <v>795</v>
      </c>
      <c r="D783" s="2" t="s">
        <v>10</v>
      </c>
      <c r="E783">
        <v>59</v>
      </c>
      <c r="F783" s="2" t="s">
        <v>14</v>
      </c>
      <c r="G783">
        <v>3</v>
      </c>
      <c r="H783">
        <v>300</v>
      </c>
      <c r="I783">
        <v>900</v>
      </c>
    </row>
    <row r="784" spans="1:9" x14ac:dyDescent="0.2">
      <c r="A784">
        <v>783</v>
      </c>
      <c r="B784" s="1">
        <v>45277</v>
      </c>
      <c r="C784" s="2" t="s">
        <v>796</v>
      </c>
      <c r="D784" s="2" t="s">
        <v>13</v>
      </c>
      <c r="E784">
        <v>56</v>
      </c>
      <c r="F784" s="2" t="s">
        <v>14</v>
      </c>
      <c r="G784">
        <v>1</v>
      </c>
      <c r="H784">
        <v>300</v>
      </c>
      <c r="I784">
        <v>300</v>
      </c>
    </row>
    <row r="785" spans="1:9" x14ac:dyDescent="0.2">
      <c r="A785">
        <v>784</v>
      </c>
      <c r="B785" s="1">
        <v>45234</v>
      </c>
      <c r="C785" s="2" t="s">
        <v>797</v>
      </c>
      <c r="D785" s="2" t="s">
        <v>13</v>
      </c>
      <c r="E785">
        <v>34</v>
      </c>
      <c r="F785" s="2" t="s">
        <v>16</v>
      </c>
      <c r="G785">
        <v>1</v>
      </c>
      <c r="H785">
        <v>500</v>
      </c>
      <c r="I785">
        <v>500</v>
      </c>
    </row>
    <row r="786" spans="1:9" x14ac:dyDescent="0.2">
      <c r="A786">
        <v>785</v>
      </c>
      <c r="B786" s="1">
        <v>44988</v>
      </c>
      <c r="C786" s="2" t="s">
        <v>798</v>
      </c>
      <c r="D786" s="2" t="s">
        <v>13</v>
      </c>
      <c r="E786">
        <v>31</v>
      </c>
      <c r="F786" s="2" t="s">
        <v>11</v>
      </c>
      <c r="G786">
        <v>4</v>
      </c>
      <c r="H786">
        <v>50</v>
      </c>
      <c r="I786">
        <v>200</v>
      </c>
    </row>
    <row r="787" spans="1:9" x14ac:dyDescent="0.2">
      <c r="A787">
        <v>786</v>
      </c>
      <c r="B787" s="1">
        <v>45216</v>
      </c>
      <c r="C787" s="2" t="s">
        <v>799</v>
      </c>
      <c r="D787" s="2" t="s">
        <v>10</v>
      </c>
      <c r="E787">
        <v>48</v>
      </c>
      <c r="F787" s="2" t="s">
        <v>14</v>
      </c>
      <c r="G787">
        <v>4</v>
      </c>
      <c r="H787">
        <v>25</v>
      </c>
      <c r="I787">
        <v>100</v>
      </c>
    </row>
    <row r="788" spans="1:9" x14ac:dyDescent="0.2">
      <c r="A788">
        <v>787</v>
      </c>
      <c r="B788" s="1">
        <v>44948</v>
      </c>
      <c r="C788" s="2" t="s">
        <v>800</v>
      </c>
      <c r="D788" s="2" t="s">
        <v>10</v>
      </c>
      <c r="E788">
        <v>41</v>
      </c>
      <c r="F788" s="2" t="s">
        <v>16</v>
      </c>
      <c r="G788">
        <v>1</v>
      </c>
      <c r="H788">
        <v>25</v>
      </c>
      <c r="I788">
        <v>25</v>
      </c>
    </row>
    <row r="789" spans="1:9" x14ac:dyDescent="0.2">
      <c r="A789">
        <v>788</v>
      </c>
      <c r="B789" s="1">
        <v>45104</v>
      </c>
      <c r="C789" s="2" t="s">
        <v>801</v>
      </c>
      <c r="D789" s="2" t="s">
        <v>13</v>
      </c>
      <c r="E789">
        <v>52</v>
      </c>
      <c r="F789" s="2" t="s">
        <v>11</v>
      </c>
      <c r="G789">
        <v>3</v>
      </c>
      <c r="H789">
        <v>300</v>
      </c>
      <c r="I789">
        <v>900</v>
      </c>
    </row>
    <row r="790" spans="1:9" x14ac:dyDescent="0.2">
      <c r="A790">
        <v>789</v>
      </c>
      <c r="B790" s="1">
        <v>45199</v>
      </c>
      <c r="C790" s="2" t="s">
        <v>802</v>
      </c>
      <c r="D790" s="2" t="s">
        <v>13</v>
      </c>
      <c r="E790">
        <v>61</v>
      </c>
      <c r="F790" s="2" t="s">
        <v>14</v>
      </c>
      <c r="G790">
        <v>4</v>
      </c>
      <c r="H790">
        <v>500</v>
      </c>
      <c r="I790">
        <v>2000</v>
      </c>
    </row>
    <row r="791" spans="1:9" x14ac:dyDescent="0.2">
      <c r="A791">
        <v>790</v>
      </c>
      <c r="B791" s="1">
        <v>45146</v>
      </c>
      <c r="C791" s="2" t="s">
        <v>803</v>
      </c>
      <c r="D791" s="2" t="s">
        <v>10</v>
      </c>
      <c r="E791">
        <v>62</v>
      </c>
      <c r="F791" s="2" t="s">
        <v>14</v>
      </c>
      <c r="G791">
        <v>1</v>
      </c>
      <c r="H791">
        <v>25</v>
      </c>
      <c r="I791">
        <v>25</v>
      </c>
    </row>
    <row r="792" spans="1:9" x14ac:dyDescent="0.2">
      <c r="A792">
        <v>791</v>
      </c>
      <c r="B792" s="1">
        <v>45265</v>
      </c>
      <c r="C792" s="2" t="s">
        <v>804</v>
      </c>
      <c r="D792" s="2" t="s">
        <v>13</v>
      </c>
      <c r="E792">
        <v>51</v>
      </c>
      <c r="F792" s="2" t="s">
        <v>11</v>
      </c>
      <c r="G792">
        <v>1</v>
      </c>
      <c r="H792">
        <v>25</v>
      </c>
      <c r="I792">
        <v>25</v>
      </c>
    </row>
    <row r="793" spans="1:9" x14ac:dyDescent="0.2">
      <c r="A793">
        <v>792</v>
      </c>
      <c r="B793" s="1">
        <v>45116</v>
      </c>
      <c r="C793" s="2" t="s">
        <v>805</v>
      </c>
      <c r="D793" s="2" t="s">
        <v>13</v>
      </c>
      <c r="E793">
        <v>20</v>
      </c>
      <c r="F793" s="2" t="s">
        <v>11</v>
      </c>
      <c r="G793">
        <v>1</v>
      </c>
      <c r="H793">
        <v>50</v>
      </c>
      <c r="I793">
        <v>50</v>
      </c>
    </row>
    <row r="794" spans="1:9" x14ac:dyDescent="0.2">
      <c r="A794">
        <v>793</v>
      </c>
      <c r="B794" s="1">
        <v>44962</v>
      </c>
      <c r="C794" s="2" t="s">
        <v>806</v>
      </c>
      <c r="D794" s="2" t="s">
        <v>10</v>
      </c>
      <c r="E794">
        <v>54</v>
      </c>
      <c r="F794" s="2" t="s">
        <v>11</v>
      </c>
      <c r="G794">
        <v>1</v>
      </c>
      <c r="H794">
        <v>30</v>
      </c>
      <c r="I794">
        <v>30</v>
      </c>
    </row>
    <row r="795" spans="1:9" x14ac:dyDescent="0.2">
      <c r="A795">
        <v>794</v>
      </c>
      <c r="B795" s="1">
        <v>45186</v>
      </c>
      <c r="C795" s="2" t="s">
        <v>807</v>
      </c>
      <c r="D795" s="2" t="s">
        <v>13</v>
      </c>
      <c r="E795">
        <v>60</v>
      </c>
      <c r="F795" s="2" t="s">
        <v>11</v>
      </c>
      <c r="G795">
        <v>1</v>
      </c>
      <c r="H795">
        <v>300</v>
      </c>
      <c r="I795">
        <v>300</v>
      </c>
    </row>
    <row r="796" spans="1:9" x14ac:dyDescent="0.2">
      <c r="A796">
        <v>795</v>
      </c>
      <c r="B796" s="1">
        <v>45258</v>
      </c>
      <c r="C796" s="2" t="s">
        <v>808</v>
      </c>
      <c r="D796" s="2" t="s">
        <v>10</v>
      </c>
      <c r="E796">
        <v>57</v>
      </c>
      <c r="F796" s="2" t="s">
        <v>16</v>
      </c>
      <c r="G796">
        <v>1</v>
      </c>
      <c r="H796">
        <v>300</v>
      </c>
      <c r="I796">
        <v>300</v>
      </c>
    </row>
    <row r="797" spans="1:9" x14ac:dyDescent="0.2">
      <c r="A797">
        <v>796</v>
      </c>
      <c r="B797" s="1">
        <v>45101</v>
      </c>
      <c r="C797" s="2" t="s">
        <v>809</v>
      </c>
      <c r="D797" s="2" t="s">
        <v>10</v>
      </c>
      <c r="E797">
        <v>43</v>
      </c>
      <c r="F797" s="2" t="s">
        <v>11</v>
      </c>
      <c r="G797">
        <v>4</v>
      </c>
      <c r="H797">
        <v>30</v>
      </c>
      <c r="I797">
        <v>120</v>
      </c>
    </row>
    <row r="798" spans="1:9" x14ac:dyDescent="0.2">
      <c r="A798">
        <v>797</v>
      </c>
      <c r="B798" s="1">
        <v>44933</v>
      </c>
      <c r="C798" s="2" t="s">
        <v>810</v>
      </c>
      <c r="D798" s="2" t="s">
        <v>10</v>
      </c>
      <c r="E798">
        <v>40</v>
      </c>
      <c r="F798" s="2" t="s">
        <v>14</v>
      </c>
      <c r="G798">
        <v>3</v>
      </c>
      <c r="H798">
        <v>25</v>
      </c>
      <c r="I798">
        <v>75</v>
      </c>
    </row>
    <row r="799" spans="1:9" x14ac:dyDescent="0.2">
      <c r="A799">
        <v>798</v>
      </c>
      <c r="B799" s="1">
        <v>45142</v>
      </c>
      <c r="C799" s="2" t="s">
        <v>811</v>
      </c>
      <c r="D799" s="2" t="s">
        <v>10</v>
      </c>
      <c r="E799">
        <v>61</v>
      </c>
      <c r="F799" s="2" t="s">
        <v>14</v>
      </c>
      <c r="G799">
        <v>1</v>
      </c>
      <c r="H799">
        <v>50</v>
      </c>
      <c r="I799">
        <v>50</v>
      </c>
    </row>
    <row r="800" spans="1:9" x14ac:dyDescent="0.2">
      <c r="A800">
        <v>799</v>
      </c>
      <c r="B800" s="1">
        <v>45177</v>
      </c>
      <c r="C800" s="2" t="s">
        <v>812</v>
      </c>
      <c r="D800" s="2" t="s">
        <v>10</v>
      </c>
      <c r="E800">
        <v>56</v>
      </c>
      <c r="F800" s="2" t="s">
        <v>16</v>
      </c>
      <c r="G800">
        <v>2</v>
      </c>
      <c r="H800">
        <v>50</v>
      </c>
      <c r="I800">
        <v>100</v>
      </c>
    </row>
    <row r="801" spans="1:9" x14ac:dyDescent="0.2">
      <c r="A801">
        <v>800</v>
      </c>
      <c r="B801" s="1">
        <v>44981</v>
      </c>
      <c r="C801" s="2" t="s">
        <v>813</v>
      </c>
      <c r="D801" s="2" t="s">
        <v>10</v>
      </c>
      <c r="E801">
        <v>32</v>
      </c>
      <c r="F801" s="2" t="s">
        <v>14</v>
      </c>
      <c r="G801">
        <v>4</v>
      </c>
      <c r="H801">
        <v>300</v>
      </c>
      <c r="I801">
        <v>1200</v>
      </c>
    </row>
    <row r="802" spans="1:9" x14ac:dyDescent="0.2">
      <c r="A802">
        <v>801</v>
      </c>
      <c r="B802" s="1">
        <v>45148</v>
      </c>
      <c r="C802" s="2" t="s">
        <v>814</v>
      </c>
      <c r="D802" s="2" t="s">
        <v>10</v>
      </c>
      <c r="E802">
        <v>21</v>
      </c>
      <c r="F802" s="2" t="s">
        <v>14</v>
      </c>
      <c r="G802">
        <v>4</v>
      </c>
      <c r="H802">
        <v>50</v>
      </c>
      <c r="I802">
        <v>200</v>
      </c>
    </row>
    <row r="803" spans="1:9" x14ac:dyDescent="0.2">
      <c r="A803">
        <v>802</v>
      </c>
      <c r="B803" s="1">
        <v>45112</v>
      </c>
      <c r="C803" s="2" t="s">
        <v>815</v>
      </c>
      <c r="D803" s="2" t="s">
        <v>13</v>
      </c>
      <c r="E803">
        <v>46</v>
      </c>
      <c r="F803" s="2" t="s">
        <v>11</v>
      </c>
      <c r="G803">
        <v>1</v>
      </c>
      <c r="H803">
        <v>30</v>
      </c>
      <c r="I803">
        <v>30</v>
      </c>
    </row>
    <row r="804" spans="1:9" x14ac:dyDescent="0.2">
      <c r="A804">
        <v>803</v>
      </c>
      <c r="B804" s="1">
        <v>45252</v>
      </c>
      <c r="C804" s="2" t="s">
        <v>816</v>
      </c>
      <c r="D804" s="2" t="s">
        <v>10</v>
      </c>
      <c r="E804">
        <v>39</v>
      </c>
      <c r="F804" s="2" t="s">
        <v>14</v>
      </c>
      <c r="G804">
        <v>4</v>
      </c>
      <c r="H804">
        <v>25</v>
      </c>
      <c r="I804">
        <v>100</v>
      </c>
    </row>
    <row r="805" spans="1:9" x14ac:dyDescent="0.2">
      <c r="A805">
        <v>804</v>
      </c>
      <c r="B805" s="1">
        <v>45162</v>
      </c>
      <c r="C805" s="2" t="s">
        <v>817</v>
      </c>
      <c r="D805" s="2" t="s">
        <v>10</v>
      </c>
      <c r="E805">
        <v>42</v>
      </c>
      <c r="F805" s="2" t="s">
        <v>16</v>
      </c>
      <c r="G805">
        <v>1</v>
      </c>
      <c r="H805">
        <v>30</v>
      </c>
      <c r="I805">
        <v>30</v>
      </c>
    </row>
    <row r="806" spans="1:9" x14ac:dyDescent="0.2">
      <c r="A806">
        <v>805</v>
      </c>
      <c r="B806" s="1">
        <v>45289</v>
      </c>
      <c r="C806" s="2" t="s">
        <v>818</v>
      </c>
      <c r="D806" s="2" t="s">
        <v>13</v>
      </c>
      <c r="E806">
        <v>30</v>
      </c>
      <c r="F806" s="2" t="s">
        <v>11</v>
      </c>
      <c r="G806">
        <v>3</v>
      </c>
      <c r="H806">
        <v>500</v>
      </c>
      <c r="I806">
        <v>1500</v>
      </c>
    </row>
    <row r="807" spans="1:9" x14ac:dyDescent="0.2">
      <c r="A807">
        <v>806</v>
      </c>
      <c r="B807" s="1">
        <v>45005</v>
      </c>
      <c r="C807" s="2" t="s">
        <v>819</v>
      </c>
      <c r="D807" s="2" t="s">
        <v>13</v>
      </c>
      <c r="E807">
        <v>35</v>
      </c>
      <c r="F807" s="2" t="s">
        <v>11</v>
      </c>
      <c r="G807">
        <v>3</v>
      </c>
      <c r="H807">
        <v>300</v>
      </c>
      <c r="I807">
        <v>900</v>
      </c>
    </row>
    <row r="808" spans="1:9" x14ac:dyDescent="0.2">
      <c r="A808">
        <v>807</v>
      </c>
      <c r="B808" s="1">
        <v>45149</v>
      </c>
      <c r="C808" s="2" t="s">
        <v>820</v>
      </c>
      <c r="D808" s="2" t="s">
        <v>13</v>
      </c>
      <c r="E808">
        <v>50</v>
      </c>
      <c r="F808" s="2" t="s">
        <v>16</v>
      </c>
      <c r="G808">
        <v>4</v>
      </c>
      <c r="H808">
        <v>50</v>
      </c>
      <c r="I808">
        <v>200</v>
      </c>
    </row>
    <row r="809" spans="1:9" x14ac:dyDescent="0.2">
      <c r="A809">
        <v>808</v>
      </c>
      <c r="B809" s="1">
        <v>45017</v>
      </c>
      <c r="C809" s="2" t="s">
        <v>821</v>
      </c>
      <c r="D809" s="2" t="s">
        <v>10</v>
      </c>
      <c r="E809">
        <v>33</v>
      </c>
      <c r="F809" s="2" t="s">
        <v>11</v>
      </c>
      <c r="G809">
        <v>4</v>
      </c>
      <c r="H809">
        <v>500</v>
      </c>
      <c r="I809">
        <v>2000</v>
      </c>
    </row>
    <row r="810" spans="1:9" x14ac:dyDescent="0.2">
      <c r="A810">
        <v>809</v>
      </c>
      <c r="B810" s="1">
        <v>45194</v>
      </c>
      <c r="C810" s="2" t="s">
        <v>822</v>
      </c>
      <c r="D810" s="2" t="s">
        <v>13</v>
      </c>
      <c r="E810">
        <v>62</v>
      </c>
      <c r="F810" s="2" t="s">
        <v>11</v>
      </c>
      <c r="G810">
        <v>2</v>
      </c>
      <c r="H810">
        <v>50</v>
      </c>
      <c r="I810">
        <v>100</v>
      </c>
    </row>
    <row r="811" spans="1:9" x14ac:dyDescent="0.2">
      <c r="A811">
        <v>810</v>
      </c>
      <c r="B811" s="1">
        <v>45260</v>
      </c>
      <c r="C811" s="2" t="s">
        <v>823</v>
      </c>
      <c r="D811" s="2" t="s">
        <v>10</v>
      </c>
      <c r="E811">
        <v>59</v>
      </c>
      <c r="F811" s="2" t="s">
        <v>16</v>
      </c>
      <c r="G811">
        <v>4</v>
      </c>
      <c r="H811">
        <v>25</v>
      </c>
      <c r="I811">
        <v>100</v>
      </c>
    </row>
    <row r="812" spans="1:9" x14ac:dyDescent="0.2">
      <c r="A812">
        <v>811</v>
      </c>
      <c r="B812" s="1">
        <v>45065</v>
      </c>
      <c r="C812" s="2" t="s">
        <v>824</v>
      </c>
      <c r="D812" s="2" t="s">
        <v>10</v>
      </c>
      <c r="E812">
        <v>61</v>
      </c>
      <c r="F812" s="2" t="s">
        <v>11</v>
      </c>
      <c r="G812">
        <v>2</v>
      </c>
      <c r="H812">
        <v>25</v>
      </c>
      <c r="I812">
        <v>50</v>
      </c>
    </row>
    <row r="813" spans="1:9" x14ac:dyDescent="0.2">
      <c r="A813">
        <v>812</v>
      </c>
      <c r="B813" s="1">
        <v>45242</v>
      </c>
      <c r="C813" s="2" t="s">
        <v>825</v>
      </c>
      <c r="D813" s="2" t="s">
        <v>10</v>
      </c>
      <c r="E813">
        <v>19</v>
      </c>
      <c r="F813" s="2" t="s">
        <v>16</v>
      </c>
      <c r="G813">
        <v>3</v>
      </c>
      <c r="H813">
        <v>25</v>
      </c>
      <c r="I813">
        <v>75</v>
      </c>
    </row>
    <row r="814" spans="1:9" x14ac:dyDescent="0.2">
      <c r="A814">
        <v>813</v>
      </c>
      <c r="B814" s="1">
        <v>45202</v>
      </c>
      <c r="C814" s="2" t="s">
        <v>826</v>
      </c>
      <c r="D814" s="2" t="s">
        <v>10</v>
      </c>
      <c r="E814">
        <v>52</v>
      </c>
      <c r="F814" s="2" t="s">
        <v>16</v>
      </c>
      <c r="G814">
        <v>3</v>
      </c>
      <c r="H814">
        <v>50</v>
      </c>
      <c r="I814">
        <v>150</v>
      </c>
    </row>
    <row r="815" spans="1:9" x14ac:dyDescent="0.2">
      <c r="A815">
        <v>814</v>
      </c>
      <c r="B815" s="1">
        <v>45174</v>
      </c>
      <c r="C815" s="2" t="s">
        <v>827</v>
      </c>
      <c r="D815" s="2" t="s">
        <v>13</v>
      </c>
      <c r="E815">
        <v>59</v>
      </c>
      <c r="F815" s="2" t="s">
        <v>14</v>
      </c>
      <c r="G815">
        <v>1</v>
      </c>
      <c r="H815">
        <v>500</v>
      </c>
      <c r="I815">
        <v>500</v>
      </c>
    </row>
    <row r="816" spans="1:9" x14ac:dyDescent="0.2">
      <c r="A816">
        <v>815</v>
      </c>
      <c r="B816" s="1">
        <v>45165</v>
      </c>
      <c r="C816" s="2" t="s">
        <v>828</v>
      </c>
      <c r="D816" s="2" t="s">
        <v>13</v>
      </c>
      <c r="E816">
        <v>51</v>
      </c>
      <c r="F816" s="2" t="s">
        <v>14</v>
      </c>
      <c r="G816">
        <v>3</v>
      </c>
      <c r="H816">
        <v>25</v>
      </c>
      <c r="I816">
        <v>75</v>
      </c>
    </row>
    <row r="817" spans="1:9" x14ac:dyDescent="0.2">
      <c r="A817">
        <v>816</v>
      </c>
      <c r="B817" s="1">
        <v>45150</v>
      </c>
      <c r="C817" s="2" t="s">
        <v>829</v>
      </c>
      <c r="D817" s="2" t="s">
        <v>10</v>
      </c>
      <c r="E817">
        <v>47</v>
      </c>
      <c r="F817" s="2" t="s">
        <v>11</v>
      </c>
      <c r="G817">
        <v>2</v>
      </c>
      <c r="H817">
        <v>500</v>
      </c>
      <c r="I817">
        <v>1000</v>
      </c>
    </row>
    <row r="818" spans="1:9" x14ac:dyDescent="0.2">
      <c r="A818">
        <v>817</v>
      </c>
      <c r="B818" s="1">
        <v>45230</v>
      </c>
      <c r="C818" s="2" t="s">
        <v>830</v>
      </c>
      <c r="D818" s="2" t="s">
        <v>10</v>
      </c>
      <c r="E818">
        <v>30</v>
      </c>
      <c r="F818" s="2" t="s">
        <v>11</v>
      </c>
      <c r="G818">
        <v>4</v>
      </c>
      <c r="H818">
        <v>50</v>
      </c>
      <c r="I818">
        <v>200</v>
      </c>
    </row>
    <row r="819" spans="1:9" x14ac:dyDescent="0.2">
      <c r="A819">
        <v>818</v>
      </c>
      <c r="B819" s="1">
        <v>45064</v>
      </c>
      <c r="C819" s="2" t="s">
        <v>831</v>
      </c>
      <c r="D819" s="2" t="s">
        <v>10</v>
      </c>
      <c r="E819">
        <v>30</v>
      </c>
      <c r="F819" s="2" t="s">
        <v>16</v>
      </c>
      <c r="G819">
        <v>1</v>
      </c>
      <c r="H819">
        <v>500</v>
      </c>
      <c r="I819">
        <v>500</v>
      </c>
    </row>
    <row r="820" spans="1:9" x14ac:dyDescent="0.2">
      <c r="A820">
        <v>819</v>
      </c>
      <c r="B820" s="1">
        <v>45092</v>
      </c>
      <c r="C820" s="2" t="s">
        <v>832</v>
      </c>
      <c r="D820" s="2" t="s">
        <v>13</v>
      </c>
      <c r="E820">
        <v>35</v>
      </c>
      <c r="F820" s="2" t="s">
        <v>11</v>
      </c>
      <c r="G820">
        <v>2</v>
      </c>
      <c r="H820">
        <v>50</v>
      </c>
      <c r="I820">
        <v>100</v>
      </c>
    </row>
    <row r="821" spans="1:9" x14ac:dyDescent="0.2">
      <c r="A821">
        <v>820</v>
      </c>
      <c r="B821" s="1">
        <v>45052</v>
      </c>
      <c r="C821" s="2" t="s">
        <v>833</v>
      </c>
      <c r="D821" s="2" t="s">
        <v>10</v>
      </c>
      <c r="E821">
        <v>49</v>
      </c>
      <c r="F821" s="2" t="s">
        <v>16</v>
      </c>
      <c r="G821">
        <v>4</v>
      </c>
      <c r="H821">
        <v>50</v>
      </c>
      <c r="I821">
        <v>200</v>
      </c>
    </row>
    <row r="822" spans="1:9" x14ac:dyDescent="0.2">
      <c r="A822">
        <v>821</v>
      </c>
      <c r="B822" s="1">
        <v>44971</v>
      </c>
      <c r="C822" s="2" t="s">
        <v>834</v>
      </c>
      <c r="D822" s="2" t="s">
        <v>10</v>
      </c>
      <c r="E822">
        <v>49</v>
      </c>
      <c r="F822" s="2" t="s">
        <v>16</v>
      </c>
      <c r="G822">
        <v>1</v>
      </c>
      <c r="H822">
        <v>300</v>
      </c>
      <c r="I822">
        <v>300</v>
      </c>
    </row>
    <row r="823" spans="1:9" x14ac:dyDescent="0.2">
      <c r="A823">
        <v>822</v>
      </c>
      <c r="B823" s="1">
        <v>45069</v>
      </c>
      <c r="C823" s="2" t="s">
        <v>835</v>
      </c>
      <c r="D823" s="2" t="s">
        <v>13</v>
      </c>
      <c r="E823">
        <v>52</v>
      </c>
      <c r="F823" s="2" t="s">
        <v>11</v>
      </c>
      <c r="G823">
        <v>3</v>
      </c>
      <c r="H823">
        <v>50</v>
      </c>
      <c r="I823">
        <v>150</v>
      </c>
    </row>
    <row r="824" spans="1:9" x14ac:dyDescent="0.2">
      <c r="A824">
        <v>823</v>
      </c>
      <c r="B824" s="1">
        <v>45157</v>
      </c>
      <c r="C824" s="2" t="s">
        <v>836</v>
      </c>
      <c r="D824" s="2" t="s">
        <v>13</v>
      </c>
      <c r="E824">
        <v>56</v>
      </c>
      <c r="F824" s="2" t="s">
        <v>16</v>
      </c>
      <c r="G824">
        <v>2</v>
      </c>
      <c r="H824">
        <v>50</v>
      </c>
      <c r="I824">
        <v>100</v>
      </c>
    </row>
    <row r="825" spans="1:9" x14ac:dyDescent="0.2">
      <c r="A825">
        <v>824</v>
      </c>
      <c r="B825" s="1">
        <v>45051</v>
      </c>
      <c r="C825" s="2" t="s">
        <v>837</v>
      </c>
      <c r="D825" s="2" t="s">
        <v>10</v>
      </c>
      <c r="E825">
        <v>63</v>
      </c>
      <c r="F825" s="2" t="s">
        <v>14</v>
      </c>
      <c r="G825">
        <v>4</v>
      </c>
      <c r="H825">
        <v>30</v>
      </c>
      <c r="I825">
        <v>120</v>
      </c>
    </row>
    <row r="826" spans="1:9" x14ac:dyDescent="0.2">
      <c r="A826">
        <v>825</v>
      </c>
      <c r="B826" s="1">
        <v>45164</v>
      </c>
      <c r="C826" s="2" t="s">
        <v>838</v>
      </c>
      <c r="D826" s="2" t="s">
        <v>13</v>
      </c>
      <c r="E826">
        <v>46</v>
      </c>
      <c r="F826" s="2" t="s">
        <v>11</v>
      </c>
      <c r="G826">
        <v>1</v>
      </c>
      <c r="H826">
        <v>25</v>
      </c>
      <c r="I826">
        <v>25</v>
      </c>
    </row>
    <row r="827" spans="1:9" x14ac:dyDescent="0.2">
      <c r="A827">
        <v>826</v>
      </c>
      <c r="B827" s="1">
        <v>45218</v>
      </c>
      <c r="C827" s="2" t="s">
        <v>839</v>
      </c>
      <c r="D827" s="2" t="s">
        <v>13</v>
      </c>
      <c r="E827">
        <v>46</v>
      </c>
      <c r="F827" s="2" t="s">
        <v>14</v>
      </c>
      <c r="G827">
        <v>1</v>
      </c>
      <c r="H827">
        <v>300</v>
      </c>
      <c r="I827">
        <v>300</v>
      </c>
    </row>
    <row r="828" spans="1:9" x14ac:dyDescent="0.2">
      <c r="A828">
        <v>827</v>
      </c>
      <c r="B828" s="1">
        <v>45239</v>
      </c>
      <c r="C828" s="2" t="s">
        <v>840</v>
      </c>
      <c r="D828" s="2" t="s">
        <v>10</v>
      </c>
      <c r="E828">
        <v>61</v>
      </c>
      <c r="F828" s="2" t="s">
        <v>11</v>
      </c>
      <c r="G828">
        <v>3</v>
      </c>
      <c r="H828">
        <v>300</v>
      </c>
      <c r="I828">
        <v>900</v>
      </c>
    </row>
    <row r="829" spans="1:9" x14ac:dyDescent="0.2">
      <c r="A829">
        <v>828</v>
      </c>
      <c r="B829" s="1">
        <v>45269</v>
      </c>
      <c r="C829" s="2" t="s">
        <v>841</v>
      </c>
      <c r="D829" s="2" t="s">
        <v>13</v>
      </c>
      <c r="E829">
        <v>33</v>
      </c>
      <c r="F829" s="2" t="s">
        <v>16</v>
      </c>
      <c r="G829">
        <v>4</v>
      </c>
      <c r="H829">
        <v>300</v>
      </c>
      <c r="I829">
        <v>1200</v>
      </c>
    </row>
    <row r="830" spans="1:9" x14ac:dyDescent="0.2">
      <c r="A830">
        <v>829</v>
      </c>
      <c r="B830" s="1">
        <v>45121</v>
      </c>
      <c r="C830" s="2" t="s">
        <v>842</v>
      </c>
      <c r="D830" s="2" t="s">
        <v>10</v>
      </c>
      <c r="E830">
        <v>61</v>
      </c>
      <c r="F830" s="2" t="s">
        <v>11</v>
      </c>
      <c r="G830">
        <v>3</v>
      </c>
      <c r="H830">
        <v>30</v>
      </c>
      <c r="I830">
        <v>90</v>
      </c>
    </row>
    <row r="831" spans="1:9" x14ac:dyDescent="0.2">
      <c r="A831">
        <v>830</v>
      </c>
      <c r="B831" s="1">
        <v>45099</v>
      </c>
      <c r="C831" s="2" t="s">
        <v>843</v>
      </c>
      <c r="D831" s="2" t="s">
        <v>13</v>
      </c>
      <c r="E831">
        <v>64</v>
      </c>
      <c r="F831" s="2" t="s">
        <v>14</v>
      </c>
      <c r="G831">
        <v>3</v>
      </c>
      <c r="H831">
        <v>50</v>
      </c>
      <c r="I831">
        <v>150</v>
      </c>
    </row>
    <row r="832" spans="1:9" x14ac:dyDescent="0.2">
      <c r="A832">
        <v>831</v>
      </c>
      <c r="B832" s="1">
        <v>44941</v>
      </c>
      <c r="C832" s="2" t="s">
        <v>844</v>
      </c>
      <c r="D832" s="2" t="s">
        <v>10</v>
      </c>
      <c r="E832">
        <v>27</v>
      </c>
      <c r="F832" s="2" t="s">
        <v>16</v>
      </c>
      <c r="G832">
        <v>4</v>
      </c>
      <c r="H832">
        <v>25</v>
      </c>
      <c r="I832">
        <v>100</v>
      </c>
    </row>
    <row r="833" spans="1:9" x14ac:dyDescent="0.2">
      <c r="A833">
        <v>832</v>
      </c>
      <c r="B833" s="1">
        <v>45180</v>
      </c>
      <c r="C833" s="2" t="s">
        <v>845</v>
      </c>
      <c r="D833" s="2" t="s">
        <v>10</v>
      </c>
      <c r="E833">
        <v>47</v>
      </c>
      <c r="F833" s="2" t="s">
        <v>11</v>
      </c>
      <c r="G833">
        <v>4</v>
      </c>
      <c r="H833">
        <v>500</v>
      </c>
      <c r="I833">
        <v>2000</v>
      </c>
    </row>
    <row r="834" spans="1:9" x14ac:dyDescent="0.2">
      <c r="A834">
        <v>833</v>
      </c>
      <c r="B834" s="1">
        <v>45093</v>
      </c>
      <c r="C834" s="2" t="s">
        <v>846</v>
      </c>
      <c r="D834" s="2" t="s">
        <v>10</v>
      </c>
      <c r="E834">
        <v>42</v>
      </c>
      <c r="F834" s="2" t="s">
        <v>11</v>
      </c>
      <c r="G834">
        <v>4</v>
      </c>
      <c r="H834">
        <v>50</v>
      </c>
      <c r="I834">
        <v>200</v>
      </c>
    </row>
    <row r="835" spans="1:9" x14ac:dyDescent="0.2">
      <c r="A835">
        <v>834</v>
      </c>
      <c r="B835" s="1">
        <v>45020</v>
      </c>
      <c r="C835" s="2" t="s">
        <v>847</v>
      </c>
      <c r="D835" s="2" t="s">
        <v>13</v>
      </c>
      <c r="E835">
        <v>56</v>
      </c>
      <c r="F835" s="2" t="s">
        <v>11</v>
      </c>
      <c r="G835">
        <v>2</v>
      </c>
      <c r="H835">
        <v>30</v>
      </c>
      <c r="I835">
        <v>60</v>
      </c>
    </row>
    <row r="836" spans="1:9" x14ac:dyDescent="0.2">
      <c r="A836">
        <v>835</v>
      </c>
      <c r="B836" s="1">
        <v>45176</v>
      </c>
      <c r="C836" s="2" t="s">
        <v>848</v>
      </c>
      <c r="D836" s="2" t="s">
        <v>10</v>
      </c>
      <c r="E836">
        <v>37</v>
      </c>
      <c r="F836" s="2" t="s">
        <v>14</v>
      </c>
      <c r="G836">
        <v>4</v>
      </c>
      <c r="H836">
        <v>50</v>
      </c>
      <c r="I836">
        <v>200</v>
      </c>
    </row>
    <row r="837" spans="1:9" x14ac:dyDescent="0.2">
      <c r="A837">
        <v>836</v>
      </c>
      <c r="B837" s="1">
        <v>45035</v>
      </c>
      <c r="C837" s="2" t="s">
        <v>849</v>
      </c>
      <c r="D837" s="2" t="s">
        <v>13</v>
      </c>
      <c r="E837">
        <v>22</v>
      </c>
      <c r="F837" s="2" t="s">
        <v>14</v>
      </c>
      <c r="G837">
        <v>1</v>
      </c>
      <c r="H837">
        <v>50</v>
      </c>
      <c r="I837">
        <v>50</v>
      </c>
    </row>
    <row r="838" spans="1:9" x14ac:dyDescent="0.2">
      <c r="A838">
        <v>837</v>
      </c>
      <c r="B838" s="1">
        <v>45108</v>
      </c>
      <c r="C838" s="2" t="s">
        <v>850</v>
      </c>
      <c r="D838" s="2" t="s">
        <v>10</v>
      </c>
      <c r="E838">
        <v>18</v>
      </c>
      <c r="F838" s="2" t="s">
        <v>11</v>
      </c>
      <c r="G838">
        <v>3</v>
      </c>
      <c r="H838">
        <v>30</v>
      </c>
      <c r="I838">
        <v>90</v>
      </c>
    </row>
    <row r="839" spans="1:9" x14ac:dyDescent="0.2">
      <c r="A839">
        <v>838</v>
      </c>
      <c r="B839" s="1">
        <v>45059</v>
      </c>
      <c r="C839" s="2" t="s">
        <v>851</v>
      </c>
      <c r="D839" s="2" t="s">
        <v>10</v>
      </c>
      <c r="E839">
        <v>47</v>
      </c>
      <c r="F839" s="2" t="s">
        <v>16</v>
      </c>
      <c r="G839">
        <v>2</v>
      </c>
      <c r="H839">
        <v>300</v>
      </c>
      <c r="I839">
        <v>600</v>
      </c>
    </row>
    <row r="840" spans="1:9" x14ac:dyDescent="0.2">
      <c r="A840">
        <v>839</v>
      </c>
      <c r="B840" s="1">
        <v>45101</v>
      </c>
      <c r="C840" s="2" t="s">
        <v>852</v>
      </c>
      <c r="D840" s="2" t="s">
        <v>13</v>
      </c>
      <c r="E840">
        <v>20</v>
      </c>
      <c r="F840" s="2" t="s">
        <v>16</v>
      </c>
      <c r="G840">
        <v>4</v>
      </c>
      <c r="H840">
        <v>300</v>
      </c>
      <c r="I840">
        <v>1200</v>
      </c>
    </row>
    <row r="841" spans="1:9" x14ac:dyDescent="0.2">
      <c r="A841">
        <v>840</v>
      </c>
      <c r="B841" s="1">
        <v>45070</v>
      </c>
      <c r="C841" s="2" t="s">
        <v>853</v>
      </c>
      <c r="D841" s="2" t="s">
        <v>10</v>
      </c>
      <c r="E841">
        <v>62</v>
      </c>
      <c r="F841" s="2" t="s">
        <v>14</v>
      </c>
      <c r="G841">
        <v>2</v>
      </c>
      <c r="H841">
        <v>25</v>
      </c>
      <c r="I841">
        <v>50</v>
      </c>
    </row>
    <row r="842" spans="1:9" x14ac:dyDescent="0.2">
      <c r="A842">
        <v>841</v>
      </c>
      <c r="B842" s="1">
        <v>45232</v>
      </c>
      <c r="C842" s="2" t="s">
        <v>854</v>
      </c>
      <c r="D842" s="2" t="s">
        <v>10</v>
      </c>
      <c r="E842">
        <v>31</v>
      </c>
      <c r="F842" s="2" t="s">
        <v>16</v>
      </c>
      <c r="G842">
        <v>4</v>
      </c>
      <c r="H842">
        <v>25</v>
      </c>
      <c r="I842">
        <v>100</v>
      </c>
    </row>
    <row r="843" spans="1:9" x14ac:dyDescent="0.2">
      <c r="A843">
        <v>842</v>
      </c>
      <c r="B843" s="1">
        <v>45286</v>
      </c>
      <c r="C843" s="2" t="s">
        <v>855</v>
      </c>
      <c r="D843" s="2" t="s">
        <v>13</v>
      </c>
      <c r="E843">
        <v>47</v>
      </c>
      <c r="F843" s="2" t="s">
        <v>14</v>
      </c>
      <c r="G843">
        <v>2</v>
      </c>
      <c r="H843">
        <v>300</v>
      </c>
      <c r="I843">
        <v>600</v>
      </c>
    </row>
    <row r="844" spans="1:9" x14ac:dyDescent="0.2">
      <c r="A844">
        <v>843</v>
      </c>
      <c r="B844" s="1">
        <v>45068</v>
      </c>
      <c r="C844" s="2" t="s">
        <v>856</v>
      </c>
      <c r="D844" s="2" t="s">
        <v>10</v>
      </c>
      <c r="E844">
        <v>21</v>
      </c>
      <c r="F844" s="2" t="s">
        <v>11</v>
      </c>
      <c r="G844">
        <v>3</v>
      </c>
      <c r="H844">
        <v>500</v>
      </c>
      <c r="I844">
        <v>1500</v>
      </c>
    </row>
    <row r="845" spans="1:9" x14ac:dyDescent="0.2">
      <c r="A845">
        <v>844</v>
      </c>
      <c r="B845" s="1">
        <v>45211</v>
      </c>
      <c r="C845" s="2" t="s">
        <v>857</v>
      </c>
      <c r="D845" s="2" t="s">
        <v>10</v>
      </c>
      <c r="E845">
        <v>35</v>
      </c>
      <c r="F845" s="2" t="s">
        <v>14</v>
      </c>
      <c r="G845">
        <v>3</v>
      </c>
      <c r="H845">
        <v>50</v>
      </c>
      <c r="I845">
        <v>150</v>
      </c>
    </row>
    <row r="846" spans="1:9" x14ac:dyDescent="0.2">
      <c r="A846">
        <v>845</v>
      </c>
      <c r="B846" s="1">
        <v>44932</v>
      </c>
      <c r="C846" s="2" t="s">
        <v>858</v>
      </c>
      <c r="D846" s="2" t="s">
        <v>10</v>
      </c>
      <c r="E846">
        <v>54</v>
      </c>
      <c r="F846" s="2" t="s">
        <v>14</v>
      </c>
      <c r="G846">
        <v>1</v>
      </c>
      <c r="H846">
        <v>500</v>
      </c>
      <c r="I846">
        <v>500</v>
      </c>
    </row>
    <row r="847" spans="1:9" x14ac:dyDescent="0.2">
      <c r="A847">
        <v>846</v>
      </c>
      <c r="B847" s="1">
        <v>45191</v>
      </c>
      <c r="C847" s="2" t="s">
        <v>859</v>
      </c>
      <c r="D847" s="2" t="s">
        <v>10</v>
      </c>
      <c r="E847">
        <v>42</v>
      </c>
      <c r="F847" s="2" t="s">
        <v>11</v>
      </c>
      <c r="G847">
        <v>1</v>
      </c>
      <c r="H847">
        <v>50</v>
      </c>
      <c r="I847">
        <v>50</v>
      </c>
    </row>
    <row r="848" spans="1:9" x14ac:dyDescent="0.2">
      <c r="A848">
        <v>847</v>
      </c>
      <c r="B848" s="1">
        <v>45024</v>
      </c>
      <c r="C848" s="2" t="s">
        <v>860</v>
      </c>
      <c r="D848" s="2" t="s">
        <v>13</v>
      </c>
      <c r="E848">
        <v>18</v>
      </c>
      <c r="F848" s="2" t="s">
        <v>16</v>
      </c>
      <c r="G848">
        <v>4</v>
      </c>
      <c r="H848">
        <v>300</v>
      </c>
      <c r="I848">
        <v>1200</v>
      </c>
    </row>
    <row r="849" spans="1:9" x14ac:dyDescent="0.2">
      <c r="A849">
        <v>848</v>
      </c>
      <c r="B849" s="1">
        <v>44970</v>
      </c>
      <c r="C849" s="2" t="s">
        <v>861</v>
      </c>
      <c r="D849" s="2" t="s">
        <v>13</v>
      </c>
      <c r="E849">
        <v>63</v>
      </c>
      <c r="F849" s="2" t="s">
        <v>14</v>
      </c>
      <c r="G849">
        <v>3</v>
      </c>
      <c r="H849">
        <v>25</v>
      </c>
      <c r="I849">
        <v>75</v>
      </c>
    </row>
    <row r="850" spans="1:9" x14ac:dyDescent="0.2">
      <c r="A850">
        <v>849</v>
      </c>
      <c r="B850" s="1">
        <v>45050</v>
      </c>
      <c r="C850" s="2" t="s">
        <v>862</v>
      </c>
      <c r="D850" s="2" t="s">
        <v>10</v>
      </c>
      <c r="E850">
        <v>32</v>
      </c>
      <c r="F850" s="2" t="s">
        <v>14</v>
      </c>
      <c r="G850">
        <v>2</v>
      </c>
      <c r="H850">
        <v>25</v>
      </c>
      <c r="I850">
        <v>50</v>
      </c>
    </row>
    <row r="851" spans="1:9" x14ac:dyDescent="0.2">
      <c r="A851">
        <v>850</v>
      </c>
      <c r="B851" s="1">
        <v>45135</v>
      </c>
      <c r="C851" s="2" t="s">
        <v>863</v>
      </c>
      <c r="D851" s="2" t="s">
        <v>13</v>
      </c>
      <c r="E851">
        <v>26</v>
      </c>
      <c r="F851" s="2" t="s">
        <v>11</v>
      </c>
      <c r="G851">
        <v>2</v>
      </c>
      <c r="H851">
        <v>500</v>
      </c>
      <c r="I851">
        <v>1000</v>
      </c>
    </row>
    <row r="852" spans="1:9" x14ac:dyDescent="0.2">
      <c r="A852">
        <v>851</v>
      </c>
      <c r="B852" s="1">
        <v>45177</v>
      </c>
      <c r="C852" s="2" t="s">
        <v>864</v>
      </c>
      <c r="D852" s="2" t="s">
        <v>10</v>
      </c>
      <c r="E852">
        <v>32</v>
      </c>
      <c r="F852" s="2" t="s">
        <v>16</v>
      </c>
      <c r="G852">
        <v>2</v>
      </c>
      <c r="H852">
        <v>25</v>
      </c>
      <c r="I852">
        <v>50</v>
      </c>
    </row>
    <row r="853" spans="1:9" x14ac:dyDescent="0.2">
      <c r="A853">
        <v>852</v>
      </c>
      <c r="B853" s="1">
        <v>45211</v>
      </c>
      <c r="C853" s="2" t="s">
        <v>865</v>
      </c>
      <c r="D853" s="2" t="s">
        <v>13</v>
      </c>
      <c r="E853">
        <v>41</v>
      </c>
      <c r="F853" s="2" t="s">
        <v>14</v>
      </c>
      <c r="G853">
        <v>1</v>
      </c>
      <c r="H853">
        <v>300</v>
      </c>
      <c r="I853">
        <v>300</v>
      </c>
    </row>
    <row r="854" spans="1:9" x14ac:dyDescent="0.2">
      <c r="A854">
        <v>853</v>
      </c>
      <c r="B854" s="1">
        <v>45050</v>
      </c>
      <c r="C854" s="2" t="s">
        <v>866</v>
      </c>
      <c r="D854" s="2" t="s">
        <v>10</v>
      </c>
      <c r="E854">
        <v>21</v>
      </c>
      <c r="F854" s="2" t="s">
        <v>11</v>
      </c>
      <c r="G854">
        <v>2</v>
      </c>
      <c r="H854">
        <v>500</v>
      </c>
      <c r="I854">
        <v>1000</v>
      </c>
    </row>
    <row r="855" spans="1:9" x14ac:dyDescent="0.2">
      <c r="A855">
        <v>854</v>
      </c>
      <c r="B855" s="1">
        <v>45280</v>
      </c>
      <c r="C855" s="2" t="s">
        <v>867</v>
      </c>
      <c r="D855" s="2" t="s">
        <v>10</v>
      </c>
      <c r="E855">
        <v>29</v>
      </c>
      <c r="F855" s="2" t="s">
        <v>14</v>
      </c>
      <c r="G855">
        <v>1</v>
      </c>
      <c r="H855">
        <v>50</v>
      </c>
      <c r="I855">
        <v>50</v>
      </c>
    </row>
    <row r="856" spans="1:9" x14ac:dyDescent="0.2">
      <c r="A856">
        <v>855</v>
      </c>
      <c r="B856" s="1">
        <v>45170</v>
      </c>
      <c r="C856" s="2" t="s">
        <v>868</v>
      </c>
      <c r="D856" s="2" t="s">
        <v>10</v>
      </c>
      <c r="E856">
        <v>54</v>
      </c>
      <c r="F856" s="2" t="s">
        <v>11</v>
      </c>
      <c r="G856">
        <v>1</v>
      </c>
      <c r="H856">
        <v>25</v>
      </c>
      <c r="I856">
        <v>25</v>
      </c>
    </row>
    <row r="857" spans="1:9" x14ac:dyDescent="0.2">
      <c r="A857">
        <v>856</v>
      </c>
      <c r="B857" s="1">
        <v>45257</v>
      </c>
      <c r="C857" s="2" t="s">
        <v>869</v>
      </c>
      <c r="D857" s="2" t="s">
        <v>10</v>
      </c>
      <c r="E857">
        <v>54</v>
      </c>
      <c r="F857" s="2" t="s">
        <v>16</v>
      </c>
      <c r="G857">
        <v>4</v>
      </c>
      <c r="H857">
        <v>30</v>
      </c>
      <c r="I857">
        <v>120</v>
      </c>
    </row>
    <row r="858" spans="1:9" x14ac:dyDescent="0.2">
      <c r="A858">
        <v>857</v>
      </c>
      <c r="B858" s="1">
        <v>45291</v>
      </c>
      <c r="C858" s="2" t="s">
        <v>870</v>
      </c>
      <c r="D858" s="2" t="s">
        <v>10</v>
      </c>
      <c r="E858">
        <v>60</v>
      </c>
      <c r="F858" s="2" t="s">
        <v>16</v>
      </c>
      <c r="G858">
        <v>2</v>
      </c>
      <c r="H858">
        <v>25</v>
      </c>
      <c r="I858">
        <v>50</v>
      </c>
    </row>
    <row r="859" spans="1:9" x14ac:dyDescent="0.2">
      <c r="A859">
        <v>858</v>
      </c>
      <c r="B859" s="1">
        <v>45178</v>
      </c>
      <c r="C859" s="2" t="s">
        <v>871</v>
      </c>
      <c r="D859" s="2" t="s">
        <v>10</v>
      </c>
      <c r="E859">
        <v>23</v>
      </c>
      <c r="F859" s="2" t="s">
        <v>16</v>
      </c>
      <c r="G859">
        <v>2</v>
      </c>
      <c r="H859">
        <v>50</v>
      </c>
      <c r="I859">
        <v>100</v>
      </c>
    </row>
    <row r="860" spans="1:9" x14ac:dyDescent="0.2">
      <c r="A860">
        <v>859</v>
      </c>
      <c r="B860" s="1">
        <v>45156</v>
      </c>
      <c r="C860" s="2" t="s">
        <v>872</v>
      </c>
      <c r="D860" s="2" t="s">
        <v>13</v>
      </c>
      <c r="E860">
        <v>56</v>
      </c>
      <c r="F860" s="2" t="s">
        <v>16</v>
      </c>
      <c r="G860">
        <v>3</v>
      </c>
      <c r="H860">
        <v>500</v>
      </c>
      <c r="I860">
        <v>1500</v>
      </c>
    </row>
    <row r="861" spans="1:9" x14ac:dyDescent="0.2">
      <c r="A861">
        <v>860</v>
      </c>
      <c r="B861" s="1">
        <v>44935</v>
      </c>
      <c r="C861" s="2" t="s">
        <v>873</v>
      </c>
      <c r="D861" s="2" t="s">
        <v>10</v>
      </c>
      <c r="E861">
        <v>63</v>
      </c>
      <c r="F861" s="2" t="s">
        <v>14</v>
      </c>
      <c r="G861">
        <v>4</v>
      </c>
      <c r="H861">
        <v>50</v>
      </c>
      <c r="I861">
        <v>200</v>
      </c>
    </row>
    <row r="862" spans="1:9" x14ac:dyDescent="0.2">
      <c r="A862">
        <v>861</v>
      </c>
      <c r="B862" s="1">
        <v>44974</v>
      </c>
      <c r="C862" s="2" t="s">
        <v>874</v>
      </c>
      <c r="D862" s="2" t="s">
        <v>13</v>
      </c>
      <c r="E862">
        <v>41</v>
      </c>
      <c r="F862" s="2" t="s">
        <v>14</v>
      </c>
      <c r="G862">
        <v>3</v>
      </c>
      <c r="H862">
        <v>30</v>
      </c>
      <c r="I862">
        <v>90</v>
      </c>
    </row>
    <row r="863" spans="1:9" x14ac:dyDescent="0.2">
      <c r="A863">
        <v>862</v>
      </c>
      <c r="B863" s="1">
        <v>45077</v>
      </c>
      <c r="C863" s="2" t="s">
        <v>875</v>
      </c>
      <c r="D863" s="2" t="s">
        <v>10</v>
      </c>
      <c r="E863">
        <v>28</v>
      </c>
      <c r="F863" s="2" t="s">
        <v>16</v>
      </c>
      <c r="G863">
        <v>4</v>
      </c>
      <c r="H863">
        <v>300</v>
      </c>
      <c r="I863">
        <v>1200</v>
      </c>
    </row>
    <row r="864" spans="1:9" x14ac:dyDescent="0.2">
      <c r="A864">
        <v>863</v>
      </c>
      <c r="B864" s="1">
        <v>45040</v>
      </c>
      <c r="C864" s="2" t="s">
        <v>876</v>
      </c>
      <c r="D864" s="2" t="s">
        <v>13</v>
      </c>
      <c r="E864">
        <v>30</v>
      </c>
      <c r="F864" s="2" t="s">
        <v>16</v>
      </c>
      <c r="G864">
        <v>2</v>
      </c>
      <c r="H864">
        <v>25</v>
      </c>
      <c r="I864">
        <v>50</v>
      </c>
    </row>
    <row r="865" spans="1:9" x14ac:dyDescent="0.2">
      <c r="A865">
        <v>864</v>
      </c>
      <c r="B865" s="1">
        <v>45134</v>
      </c>
      <c r="C865" s="2" t="s">
        <v>877</v>
      </c>
      <c r="D865" s="2" t="s">
        <v>13</v>
      </c>
      <c r="E865">
        <v>51</v>
      </c>
      <c r="F865" s="2" t="s">
        <v>16</v>
      </c>
      <c r="G865">
        <v>1</v>
      </c>
      <c r="H865">
        <v>500</v>
      </c>
      <c r="I865">
        <v>500</v>
      </c>
    </row>
    <row r="866" spans="1:9" x14ac:dyDescent="0.2">
      <c r="A866">
        <v>865</v>
      </c>
      <c r="B866" s="1">
        <v>45281</v>
      </c>
      <c r="C866" s="2" t="s">
        <v>878</v>
      </c>
      <c r="D866" s="2" t="s">
        <v>13</v>
      </c>
      <c r="E866">
        <v>42</v>
      </c>
      <c r="F866" s="2" t="s">
        <v>14</v>
      </c>
      <c r="G866">
        <v>1</v>
      </c>
      <c r="H866">
        <v>300</v>
      </c>
      <c r="I866">
        <v>300</v>
      </c>
    </row>
    <row r="867" spans="1:9" x14ac:dyDescent="0.2">
      <c r="A867">
        <v>866</v>
      </c>
      <c r="B867" s="1">
        <v>45051</v>
      </c>
      <c r="C867" s="2" t="s">
        <v>879</v>
      </c>
      <c r="D867" s="2" t="s">
        <v>10</v>
      </c>
      <c r="E867">
        <v>24</v>
      </c>
      <c r="F867" s="2" t="s">
        <v>16</v>
      </c>
      <c r="G867">
        <v>1</v>
      </c>
      <c r="H867">
        <v>50</v>
      </c>
      <c r="I867">
        <v>50</v>
      </c>
    </row>
    <row r="868" spans="1:9" x14ac:dyDescent="0.2">
      <c r="A868">
        <v>867</v>
      </c>
      <c r="B868" s="1">
        <v>45083</v>
      </c>
      <c r="C868" s="2" t="s">
        <v>880</v>
      </c>
      <c r="D868" s="2" t="s">
        <v>10</v>
      </c>
      <c r="E868">
        <v>21</v>
      </c>
      <c r="F868" s="2" t="s">
        <v>16</v>
      </c>
      <c r="G868">
        <v>1</v>
      </c>
      <c r="H868">
        <v>500</v>
      </c>
      <c r="I868">
        <v>500</v>
      </c>
    </row>
    <row r="869" spans="1:9" x14ac:dyDescent="0.2">
      <c r="A869">
        <v>868</v>
      </c>
      <c r="B869" s="1">
        <v>45266</v>
      </c>
      <c r="C869" s="2" t="s">
        <v>881</v>
      </c>
      <c r="D869" s="2" t="s">
        <v>13</v>
      </c>
      <c r="E869">
        <v>25</v>
      </c>
      <c r="F869" s="2" t="s">
        <v>16</v>
      </c>
      <c r="G869">
        <v>1</v>
      </c>
      <c r="H869">
        <v>300</v>
      </c>
      <c r="I869">
        <v>300</v>
      </c>
    </row>
    <row r="870" spans="1:9" x14ac:dyDescent="0.2">
      <c r="A870">
        <v>869</v>
      </c>
      <c r="B870" s="1">
        <v>45224</v>
      </c>
      <c r="C870" s="2" t="s">
        <v>882</v>
      </c>
      <c r="D870" s="2" t="s">
        <v>10</v>
      </c>
      <c r="E870">
        <v>37</v>
      </c>
      <c r="F870" s="2" t="s">
        <v>11</v>
      </c>
      <c r="G870">
        <v>3</v>
      </c>
      <c r="H870">
        <v>500</v>
      </c>
      <c r="I870">
        <v>1500</v>
      </c>
    </row>
    <row r="871" spans="1:9" x14ac:dyDescent="0.2">
      <c r="A871">
        <v>870</v>
      </c>
      <c r="B871" s="1">
        <v>45115</v>
      </c>
      <c r="C871" s="2" t="s">
        <v>883</v>
      </c>
      <c r="D871" s="2" t="s">
        <v>13</v>
      </c>
      <c r="E871">
        <v>46</v>
      </c>
      <c r="F871" s="2" t="s">
        <v>16</v>
      </c>
      <c r="G871">
        <v>4</v>
      </c>
      <c r="H871">
        <v>30</v>
      </c>
      <c r="I871">
        <v>120</v>
      </c>
    </row>
    <row r="872" spans="1:9" x14ac:dyDescent="0.2">
      <c r="A872">
        <v>871</v>
      </c>
      <c r="B872" s="1">
        <v>45169</v>
      </c>
      <c r="C872" s="2" t="s">
        <v>884</v>
      </c>
      <c r="D872" s="2" t="s">
        <v>10</v>
      </c>
      <c r="E872">
        <v>62</v>
      </c>
      <c r="F872" s="2" t="s">
        <v>11</v>
      </c>
      <c r="G872">
        <v>2</v>
      </c>
      <c r="H872">
        <v>30</v>
      </c>
      <c r="I872">
        <v>60</v>
      </c>
    </row>
    <row r="873" spans="1:9" x14ac:dyDescent="0.2">
      <c r="A873">
        <v>872</v>
      </c>
      <c r="B873" s="1">
        <v>45210</v>
      </c>
      <c r="C873" s="2" t="s">
        <v>885</v>
      </c>
      <c r="D873" s="2" t="s">
        <v>13</v>
      </c>
      <c r="E873">
        <v>63</v>
      </c>
      <c r="F873" s="2" t="s">
        <v>11</v>
      </c>
      <c r="G873">
        <v>3</v>
      </c>
      <c r="H873">
        <v>25</v>
      </c>
      <c r="I873">
        <v>75</v>
      </c>
    </row>
    <row r="874" spans="1:9" x14ac:dyDescent="0.2">
      <c r="A874">
        <v>873</v>
      </c>
      <c r="B874" s="1">
        <v>45198</v>
      </c>
      <c r="C874" s="2" t="s">
        <v>886</v>
      </c>
      <c r="D874" s="2" t="s">
        <v>13</v>
      </c>
      <c r="E874">
        <v>27</v>
      </c>
      <c r="F874" s="2" t="s">
        <v>16</v>
      </c>
      <c r="G874">
        <v>4</v>
      </c>
      <c r="H874">
        <v>25</v>
      </c>
      <c r="I874">
        <v>100</v>
      </c>
    </row>
    <row r="875" spans="1:9" x14ac:dyDescent="0.2">
      <c r="A875">
        <v>874</v>
      </c>
      <c r="B875" s="1">
        <v>45103</v>
      </c>
      <c r="C875" s="2" t="s">
        <v>887</v>
      </c>
      <c r="D875" s="2" t="s">
        <v>10</v>
      </c>
      <c r="E875">
        <v>60</v>
      </c>
      <c r="F875" s="2" t="s">
        <v>11</v>
      </c>
      <c r="G875">
        <v>1</v>
      </c>
      <c r="H875">
        <v>30</v>
      </c>
      <c r="I875">
        <v>30</v>
      </c>
    </row>
    <row r="876" spans="1:9" x14ac:dyDescent="0.2">
      <c r="A876">
        <v>875</v>
      </c>
      <c r="B876" s="1">
        <v>45144</v>
      </c>
      <c r="C876" s="2" t="s">
        <v>888</v>
      </c>
      <c r="D876" s="2" t="s">
        <v>13</v>
      </c>
      <c r="E876">
        <v>51</v>
      </c>
      <c r="F876" s="2" t="s">
        <v>16</v>
      </c>
      <c r="G876">
        <v>4</v>
      </c>
      <c r="H876">
        <v>500</v>
      </c>
      <c r="I876">
        <v>2000</v>
      </c>
    </row>
    <row r="877" spans="1:9" x14ac:dyDescent="0.2">
      <c r="A877">
        <v>876</v>
      </c>
      <c r="B877" s="1">
        <v>45208</v>
      </c>
      <c r="C877" s="2" t="s">
        <v>889</v>
      </c>
      <c r="D877" s="2" t="s">
        <v>10</v>
      </c>
      <c r="E877">
        <v>43</v>
      </c>
      <c r="F877" s="2" t="s">
        <v>14</v>
      </c>
      <c r="G877">
        <v>4</v>
      </c>
      <c r="H877">
        <v>30</v>
      </c>
      <c r="I877">
        <v>120</v>
      </c>
    </row>
    <row r="878" spans="1:9" x14ac:dyDescent="0.2">
      <c r="A878">
        <v>877</v>
      </c>
      <c r="B878" s="1">
        <v>45096</v>
      </c>
      <c r="C878" s="2" t="s">
        <v>890</v>
      </c>
      <c r="D878" s="2" t="s">
        <v>13</v>
      </c>
      <c r="E878">
        <v>58</v>
      </c>
      <c r="F878" s="2" t="s">
        <v>14</v>
      </c>
      <c r="G878">
        <v>1</v>
      </c>
      <c r="H878">
        <v>25</v>
      </c>
      <c r="I878">
        <v>25</v>
      </c>
    </row>
    <row r="879" spans="1:9" x14ac:dyDescent="0.2">
      <c r="A879">
        <v>878</v>
      </c>
      <c r="B879" s="1">
        <v>45107</v>
      </c>
      <c r="C879" s="2" t="s">
        <v>891</v>
      </c>
      <c r="D879" s="2" t="s">
        <v>13</v>
      </c>
      <c r="E879">
        <v>20</v>
      </c>
      <c r="F879" s="2" t="s">
        <v>14</v>
      </c>
      <c r="G879">
        <v>1</v>
      </c>
      <c r="H879">
        <v>30</v>
      </c>
      <c r="I879">
        <v>30</v>
      </c>
    </row>
    <row r="880" spans="1:9" x14ac:dyDescent="0.2">
      <c r="A880">
        <v>879</v>
      </c>
      <c r="B880" s="1">
        <v>45286</v>
      </c>
      <c r="C880" s="2" t="s">
        <v>892</v>
      </c>
      <c r="D880" s="2" t="s">
        <v>10</v>
      </c>
      <c r="E880">
        <v>23</v>
      </c>
      <c r="F880" s="2" t="s">
        <v>14</v>
      </c>
      <c r="G880">
        <v>1</v>
      </c>
      <c r="H880">
        <v>30</v>
      </c>
      <c r="I880">
        <v>30</v>
      </c>
    </row>
    <row r="881" spans="1:9" x14ac:dyDescent="0.2">
      <c r="A881">
        <v>880</v>
      </c>
      <c r="B881" s="1">
        <v>45159</v>
      </c>
      <c r="C881" s="2" t="s">
        <v>893</v>
      </c>
      <c r="D881" s="2" t="s">
        <v>10</v>
      </c>
      <c r="E881">
        <v>22</v>
      </c>
      <c r="F881" s="2" t="s">
        <v>11</v>
      </c>
      <c r="G881">
        <v>2</v>
      </c>
      <c r="H881">
        <v>500</v>
      </c>
      <c r="I881">
        <v>1000</v>
      </c>
    </row>
    <row r="882" spans="1:9" x14ac:dyDescent="0.2">
      <c r="A882">
        <v>881</v>
      </c>
      <c r="B882" s="1">
        <v>45065</v>
      </c>
      <c r="C882" s="2" t="s">
        <v>894</v>
      </c>
      <c r="D882" s="2" t="s">
        <v>10</v>
      </c>
      <c r="E882">
        <v>22</v>
      </c>
      <c r="F882" s="2" t="s">
        <v>16</v>
      </c>
      <c r="G882">
        <v>1</v>
      </c>
      <c r="H882">
        <v>300</v>
      </c>
      <c r="I882">
        <v>300</v>
      </c>
    </row>
    <row r="883" spans="1:9" x14ac:dyDescent="0.2">
      <c r="A883">
        <v>882</v>
      </c>
      <c r="B883" s="1">
        <v>45083</v>
      </c>
      <c r="C883" s="2" t="s">
        <v>895</v>
      </c>
      <c r="D883" s="2" t="s">
        <v>13</v>
      </c>
      <c r="E883">
        <v>64</v>
      </c>
      <c r="F883" s="2" t="s">
        <v>16</v>
      </c>
      <c r="G883">
        <v>2</v>
      </c>
      <c r="H883">
        <v>25</v>
      </c>
      <c r="I883">
        <v>50</v>
      </c>
    </row>
    <row r="884" spans="1:9" x14ac:dyDescent="0.2">
      <c r="A884">
        <v>883</v>
      </c>
      <c r="B884" s="1">
        <v>45055</v>
      </c>
      <c r="C884" s="2" t="s">
        <v>896</v>
      </c>
      <c r="D884" s="2" t="s">
        <v>10</v>
      </c>
      <c r="E884">
        <v>40</v>
      </c>
      <c r="F884" s="2" t="s">
        <v>16</v>
      </c>
      <c r="G884">
        <v>1</v>
      </c>
      <c r="H884">
        <v>500</v>
      </c>
      <c r="I884">
        <v>500</v>
      </c>
    </row>
    <row r="885" spans="1:9" x14ac:dyDescent="0.2">
      <c r="A885">
        <v>884</v>
      </c>
      <c r="B885" s="1">
        <v>45045</v>
      </c>
      <c r="C885" s="2" t="s">
        <v>897</v>
      </c>
      <c r="D885" s="2" t="s">
        <v>13</v>
      </c>
      <c r="E885">
        <v>26</v>
      </c>
      <c r="F885" s="2" t="s">
        <v>14</v>
      </c>
      <c r="G885">
        <v>2</v>
      </c>
      <c r="H885">
        <v>30</v>
      </c>
      <c r="I885">
        <v>60</v>
      </c>
    </row>
    <row r="886" spans="1:9" x14ac:dyDescent="0.2">
      <c r="A886">
        <v>885</v>
      </c>
      <c r="B886" s="1">
        <v>44988</v>
      </c>
      <c r="C886" s="2" t="s">
        <v>898</v>
      </c>
      <c r="D886" s="2" t="s">
        <v>13</v>
      </c>
      <c r="E886">
        <v>52</v>
      </c>
      <c r="F886" s="2" t="s">
        <v>14</v>
      </c>
      <c r="G886">
        <v>4</v>
      </c>
      <c r="H886">
        <v>30</v>
      </c>
      <c r="I886">
        <v>120</v>
      </c>
    </row>
    <row r="887" spans="1:9" x14ac:dyDescent="0.2">
      <c r="A887">
        <v>886</v>
      </c>
      <c r="B887" s="1">
        <v>45025</v>
      </c>
      <c r="C887" s="2" t="s">
        <v>899</v>
      </c>
      <c r="D887" s="2" t="s">
        <v>10</v>
      </c>
      <c r="E887">
        <v>37</v>
      </c>
      <c r="F887" s="2" t="s">
        <v>16</v>
      </c>
      <c r="G887">
        <v>3</v>
      </c>
      <c r="H887">
        <v>300</v>
      </c>
      <c r="I887">
        <v>900</v>
      </c>
    </row>
    <row r="888" spans="1:9" x14ac:dyDescent="0.2">
      <c r="A888">
        <v>887</v>
      </c>
      <c r="B888" s="1">
        <v>45088</v>
      </c>
      <c r="C888" s="2" t="s">
        <v>900</v>
      </c>
      <c r="D888" s="2" t="s">
        <v>10</v>
      </c>
      <c r="E888">
        <v>59</v>
      </c>
      <c r="F888" s="2" t="s">
        <v>14</v>
      </c>
      <c r="G888">
        <v>4</v>
      </c>
      <c r="H888">
        <v>25</v>
      </c>
      <c r="I888">
        <v>100</v>
      </c>
    </row>
    <row r="889" spans="1:9" x14ac:dyDescent="0.2">
      <c r="A889">
        <v>888</v>
      </c>
      <c r="B889" s="1">
        <v>44988</v>
      </c>
      <c r="C889" s="2" t="s">
        <v>901</v>
      </c>
      <c r="D889" s="2" t="s">
        <v>13</v>
      </c>
      <c r="E889">
        <v>52</v>
      </c>
      <c r="F889" s="2" t="s">
        <v>16</v>
      </c>
      <c r="G889">
        <v>4</v>
      </c>
      <c r="H889">
        <v>25</v>
      </c>
      <c r="I889">
        <v>100</v>
      </c>
    </row>
    <row r="890" spans="1:9" x14ac:dyDescent="0.2">
      <c r="A890">
        <v>889</v>
      </c>
      <c r="B890" s="1">
        <v>45201</v>
      </c>
      <c r="C890" s="2" t="s">
        <v>902</v>
      </c>
      <c r="D890" s="2" t="s">
        <v>13</v>
      </c>
      <c r="E890">
        <v>35</v>
      </c>
      <c r="F890" s="2" t="s">
        <v>16</v>
      </c>
      <c r="G890">
        <v>1</v>
      </c>
      <c r="H890">
        <v>50</v>
      </c>
      <c r="I890">
        <v>50</v>
      </c>
    </row>
    <row r="891" spans="1:9" x14ac:dyDescent="0.2">
      <c r="A891">
        <v>890</v>
      </c>
      <c r="B891" s="1">
        <v>45280</v>
      </c>
      <c r="C891" s="2" t="s">
        <v>903</v>
      </c>
      <c r="D891" s="2" t="s">
        <v>10</v>
      </c>
      <c r="E891">
        <v>34</v>
      </c>
      <c r="F891" s="2" t="s">
        <v>16</v>
      </c>
      <c r="G891">
        <v>2</v>
      </c>
      <c r="H891">
        <v>25</v>
      </c>
      <c r="I891">
        <v>50</v>
      </c>
    </row>
    <row r="892" spans="1:9" x14ac:dyDescent="0.2">
      <c r="A892">
        <v>891</v>
      </c>
      <c r="B892" s="1">
        <v>45021</v>
      </c>
      <c r="C892" s="2" t="s">
        <v>904</v>
      </c>
      <c r="D892" s="2" t="s">
        <v>10</v>
      </c>
      <c r="E892">
        <v>41</v>
      </c>
      <c r="F892" s="2" t="s">
        <v>16</v>
      </c>
      <c r="G892">
        <v>3</v>
      </c>
      <c r="H892">
        <v>300</v>
      </c>
      <c r="I892">
        <v>900</v>
      </c>
    </row>
    <row r="893" spans="1:9" x14ac:dyDescent="0.2">
      <c r="A893">
        <v>892</v>
      </c>
      <c r="B893" s="1">
        <v>45025</v>
      </c>
      <c r="C893" s="2" t="s">
        <v>905</v>
      </c>
      <c r="D893" s="2" t="s">
        <v>10</v>
      </c>
      <c r="E893">
        <v>20</v>
      </c>
      <c r="F893" s="2" t="s">
        <v>16</v>
      </c>
      <c r="G893">
        <v>1</v>
      </c>
      <c r="H893">
        <v>50</v>
      </c>
      <c r="I893">
        <v>50</v>
      </c>
    </row>
    <row r="894" spans="1:9" x14ac:dyDescent="0.2">
      <c r="A894">
        <v>893</v>
      </c>
      <c r="B894" s="1">
        <v>45037</v>
      </c>
      <c r="C894" s="2" t="s">
        <v>906</v>
      </c>
      <c r="D894" s="2" t="s">
        <v>10</v>
      </c>
      <c r="E894">
        <v>49</v>
      </c>
      <c r="F894" s="2" t="s">
        <v>16</v>
      </c>
      <c r="G894">
        <v>1</v>
      </c>
      <c r="H894">
        <v>50</v>
      </c>
      <c r="I894">
        <v>50</v>
      </c>
    </row>
    <row r="895" spans="1:9" x14ac:dyDescent="0.2">
      <c r="A895">
        <v>894</v>
      </c>
      <c r="B895" s="1">
        <v>45174</v>
      </c>
      <c r="C895" s="2" t="s">
        <v>907</v>
      </c>
      <c r="D895" s="2" t="s">
        <v>10</v>
      </c>
      <c r="E895">
        <v>52</v>
      </c>
      <c r="F895" s="2" t="s">
        <v>16</v>
      </c>
      <c r="G895">
        <v>1</v>
      </c>
      <c r="H895">
        <v>30</v>
      </c>
      <c r="I895">
        <v>30</v>
      </c>
    </row>
    <row r="896" spans="1:9" x14ac:dyDescent="0.2">
      <c r="A896">
        <v>895</v>
      </c>
      <c r="B896" s="1">
        <v>45068</v>
      </c>
      <c r="C896" s="2" t="s">
        <v>908</v>
      </c>
      <c r="D896" s="2" t="s">
        <v>13</v>
      </c>
      <c r="E896">
        <v>55</v>
      </c>
      <c r="F896" s="2" t="s">
        <v>14</v>
      </c>
      <c r="G896">
        <v>4</v>
      </c>
      <c r="H896">
        <v>30</v>
      </c>
      <c r="I896">
        <v>120</v>
      </c>
    </row>
    <row r="897" spans="1:9" x14ac:dyDescent="0.2">
      <c r="A897">
        <v>896</v>
      </c>
      <c r="B897" s="1">
        <v>45228</v>
      </c>
      <c r="C897" s="2" t="s">
        <v>909</v>
      </c>
      <c r="D897" s="2" t="s">
        <v>13</v>
      </c>
      <c r="E897">
        <v>30</v>
      </c>
      <c r="F897" s="2" t="s">
        <v>16</v>
      </c>
      <c r="G897">
        <v>2</v>
      </c>
      <c r="H897">
        <v>25</v>
      </c>
      <c r="I897">
        <v>50</v>
      </c>
    </row>
    <row r="898" spans="1:9" x14ac:dyDescent="0.2">
      <c r="A898">
        <v>897</v>
      </c>
      <c r="B898" s="1">
        <v>45195</v>
      </c>
      <c r="C898" s="2" t="s">
        <v>910</v>
      </c>
      <c r="D898" s="2" t="s">
        <v>13</v>
      </c>
      <c r="E898">
        <v>64</v>
      </c>
      <c r="F898" s="2" t="s">
        <v>16</v>
      </c>
      <c r="G898">
        <v>2</v>
      </c>
      <c r="H898">
        <v>50</v>
      </c>
      <c r="I898">
        <v>100</v>
      </c>
    </row>
    <row r="899" spans="1:9" x14ac:dyDescent="0.2">
      <c r="A899">
        <v>898</v>
      </c>
      <c r="B899" s="1">
        <v>45232</v>
      </c>
      <c r="C899" s="2" t="s">
        <v>911</v>
      </c>
      <c r="D899" s="2" t="s">
        <v>13</v>
      </c>
      <c r="E899">
        <v>42</v>
      </c>
      <c r="F899" s="2" t="s">
        <v>14</v>
      </c>
      <c r="G899">
        <v>3</v>
      </c>
      <c r="H899">
        <v>30</v>
      </c>
      <c r="I899">
        <v>90</v>
      </c>
    </row>
    <row r="900" spans="1:9" x14ac:dyDescent="0.2">
      <c r="A900">
        <v>899</v>
      </c>
      <c r="B900" s="1">
        <v>45071</v>
      </c>
      <c r="C900" s="2" t="s">
        <v>912</v>
      </c>
      <c r="D900" s="2" t="s">
        <v>10</v>
      </c>
      <c r="E900">
        <v>26</v>
      </c>
      <c r="F900" s="2" t="s">
        <v>14</v>
      </c>
      <c r="G900">
        <v>2</v>
      </c>
      <c r="H900">
        <v>300</v>
      </c>
      <c r="I900">
        <v>600</v>
      </c>
    </row>
    <row r="901" spans="1:9" x14ac:dyDescent="0.2">
      <c r="A901">
        <v>900</v>
      </c>
      <c r="B901" s="1">
        <v>44978</v>
      </c>
      <c r="C901" s="2" t="s">
        <v>913</v>
      </c>
      <c r="D901" s="2" t="s">
        <v>10</v>
      </c>
      <c r="E901">
        <v>21</v>
      </c>
      <c r="F901" s="2" t="s">
        <v>14</v>
      </c>
      <c r="G901">
        <v>2</v>
      </c>
      <c r="H901">
        <v>30</v>
      </c>
      <c r="I901">
        <v>60</v>
      </c>
    </row>
    <row r="902" spans="1:9" x14ac:dyDescent="0.2">
      <c r="A902">
        <v>901</v>
      </c>
      <c r="B902" s="1">
        <v>45026</v>
      </c>
      <c r="C902" s="2" t="s">
        <v>914</v>
      </c>
      <c r="D902" s="2" t="s">
        <v>10</v>
      </c>
      <c r="E902">
        <v>31</v>
      </c>
      <c r="F902" s="2" t="s">
        <v>16</v>
      </c>
      <c r="G902">
        <v>1</v>
      </c>
      <c r="H902">
        <v>30</v>
      </c>
      <c r="I902">
        <v>30</v>
      </c>
    </row>
    <row r="903" spans="1:9" x14ac:dyDescent="0.2">
      <c r="A903">
        <v>902</v>
      </c>
      <c r="B903" s="1">
        <v>45078</v>
      </c>
      <c r="C903" s="2" t="s">
        <v>915</v>
      </c>
      <c r="D903" s="2" t="s">
        <v>13</v>
      </c>
      <c r="E903">
        <v>54</v>
      </c>
      <c r="F903" s="2" t="s">
        <v>11</v>
      </c>
      <c r="G903">
        <v>1</v>
      </c>
      <c r="H903">
        <v>50</v>
      </c>
      <c r="I903">
        <v>50</v>
      </c>
    </row>
    <row r="904" spans="1:9" x14ac:dyDescent="0.2">
      <c r="A904">
        <v>903</v>
      </c>
      <c r="B904" s="1">
        <v>45043</v>
      </c>
      <c r="C904" s="2" t="s">
        <v>916</v>
      </c>
      <c r="D904" s="2" t="s">
        <v>13</v>
      </c>
      <c r="E904">
        <v>51</v>
      </c>
      <c r="F904" s="2" t="s">
        <v>11</v>
      </c>
      <c r="G904">
        <v>4</v>
      </c>
      <c r="H904">
        <v>50</v>
      </c>
      <c r="I904">
        <v>200</v>
      </c>
    </row>
    <row r="905" spans="1:9" x14ac:dyDescent="0.2">
      <c r="A905">
        <v>904</v>
      </c>
      <c r="B905" s="1">
        <v>45111</v>
      </c>
      <c r="C905" s="2" t="s">
        <v>917</v>
      </c>
      <c r="D905" s="2" t="s">
        <v>10</v>
      </c>
      <c r="E905">
        <v>28</v>
      </c>
      <c r="F905" s="2" t="s">
        <v>14</v>
      </c>
      <c r="G905">
        <v>1</v>
      </c>
      <c r="H905">
        <v>500</v>
      </c>
      <c r="I905">
        <v>500</v>
      </c>
    </row>
    <row r="906" spans="1:9" x14ac:dyDescent="0.2">
      <c r="A906">
        <v>905</v>
      </c>
      <c r="B906" s="1">
        <v>45018</v>
      </c>
      <c r="C906" s="2" t="s">
        <v>918</v>
      </c>
      <c r="D906" s="2" t="s">
        <v>10</v>
      </c>
      <c r="E906">
        <v>58</v>
      </c>
      <c r="F906" s="2" t="s">
        <v>11</v>
      </c>
      <c r="G906">
        <v>1</v>
      </c>
      <c r="H906">
        <v>300</v>
      </c>
      <c r="I906">
        <v>300</v>
      </c>
    </row>
    <row r="907" spans="1:9" x14ac:dyDescent="0.2">
      <c r="A907">
        <v>906</v>
      </c>
      <c r="B907" s="1">
        <v>45081</v>
      </c>
      <c r="C907" s="2" t="s">
        <v>919</v>
      </c>
      <c r="D907" s="2" t="s">
        <v>13</v>
      </c>
      <c r="E907">
        <v>20</v>
      </c>
      <c r="F907" s="2" t="s">
        <v>14</v>
      </c>
      <c r="G907">
        <v>1</v>
      </c>
      <c r="H907">
        <v>50</v>
      </c>
      <c r="I907">
        <v>50</v>
      </c>
    </row>
    <row r="908" spans="1:9" x14ac:dyDescent="0.2">
      <c r="A908">
        <v>907</v>
      </c>
      <c r="B908" s="1">
        <v>44934</v>
      </c>
      <c r="C908" s="2" t="s">
        <v>920</v>
      </c>
      <c r="D908" s="2" t="s">
        <v>13</v>
      </c>
      <c r="E908">
        <v>45</v>
      </c>
      <c r="F908" s="2" t="s">
        <v>16</v>
      </c>
      <c r="G908">
        <v>1</v>
      </c>
      <c r="H908">
        <v>25</v>
      </c>
      <c r="I908">
        <v>25</v>
      </c>
    </row>
    <row r="909" spans="1:9" x14ac:dyDescent="0.2">
      <c r="A909">
        <v>908</v>
      </c>
      <c r="B909" s="1">
        <v>45289</v>
      </c>
      <c r="C909" s="2" t="s">
        <v>921</v>
      </c>
      <c r="D909" s="2" t="s">
        <v>10</v>
      </c>
      <c r="E909">
        <v>46</v>
      </c>
      <c r="F909" s="2" t="s">
        <v>11</v>
      </c>
      <c r="G909">
        <v>4</v>
      </c>
      <c r="H909">
        <v>300</v>
      </c>
      <c r="I909">
        <v>1200</v>
      </c>
    </row>
    <row r="910" spans="1:9" x14ac:dyDescent="0.2">
      <c r="A910">
        <v>909</v>
      </c>
      <c r="B910" s="1">
        <v>45200</v>
      </c>
      <c r="C910" s="2" t="s">
        <v>922</v>
      </c>
      <c r="D910" s="2" t="s">
        <v>10</v>
      </c>
      <c r="E910">
        <v>26</v>
      </c>
      <c r="F910" s="2" t="s">
        <v>16</v>
      </c>
      <c r="G910">
        <v>1</v>
      </c>
      <c r="H910">
        <v>300</v>
      </c>
      <c r="I910">
        <v>300</v>
      </c>
    </row>
    <row r="911" spans="1:9" x14ac:dyDescent="0.2">
      <c r="A911">
        <v>910</v>
      </c>
      <c r="B911" s="1">
        <v>44991</v>
      </c>
      <c r="C911" s="2" t="s">
        <v>923</v>
      </c>
      <c r="D911" s="2" t="s">
        <v>13</v>
      </c>
      <c r="E911">
        <v>20</v>
      </c>
      <c r="F911" s="2" t="s">
        <v>11</v>
      </c>
      <c r="G911">
        <v>3</v>
      </c>
      <c r="H911">
        <v>50</v>
      </c>
      <c r="I911">
        <v>150</v>
      </c>
    </row>
    <row r="912" spans="1:9" x14ac:dyDescent="0.2">
      <c r="A912">
        <v>911</v>
      </c>
      <c r="B912" s="1">
        <v>45067</v>
      </c>
      <c r="C912" s="2" t="s">
        <v>924</v>
      </c>
      <c r="D912" s="2" t="s">
        <v>10</v>
      </c>
      <c r="E912">
        <v>42</v>
      </c>
      <c r="F912" s="2" t="s">
        <v>16</v>
      </c>
      <c r="G912">
        <v>3</v>
      </c>
      <c r="H912">
        <v>300</v>
      </c>
      <c r="I912">
        <v>900</v>
      </c>
    </row>
    <row r="913" spans="1:9" x14ac:dyDescent="0.2">
      <c r="A913">
        <v>912</v>
      </c>
      <c r="B913" s="1">
        <v>44950</v>
      </c>
      <c r="C913" s="2" t="s">
        <v>925</v>
      </c>
      <c r="D913" s="2" t="s">
        <v>10</v>
      </c>
      <c r="E913">
        <v>51</v>
      </c>
      <c r="F913" s="2" t="s">
        <v>11</v>
      </c>
      <c r="G913">
        <v>3</v>
      </c>
      <c r="H913">
        <v>50</v>
      </c>
      <c r="I913">
        <v>150</v>
      </c>
    </row>
    <row r="914" spans="1:9" x14ac:dyDescent="0.2">
      <c r="A914">
        <v>913</v>
      </c>
      <c r="B914" s="1">
        <v>44954</v>
      </c>
      <c r="C914" s="2" t="s">
        <v>926</v>
      </c>
      <c r="D914" s="2" t="s">
        <v>10</v>
      </c>
      <c r="E914">
        <v>29</v>
      </c>
      <c r="F914" s="2" t="s">
        <v>16</v>
      </c>
      <c r="G914">
        <v>3</v>
      </c>
      <c r="H914">
        <v>30</v>
      </c>
      <c r="I914">
        <v>90</v>
      </c>
    </row>
    <row r="915" spans="1:9" x14ac:dyDescent="0.2">
      <c r="A915">
        <v>914</v>
      </c>
      <c r="B915" s="1">
        <v>45210</v>
      </c>
      <c r="C915" s="2" t="s">
        <v>927</v>
      </c>
      <c r="D915" s="2" t="s">
        <v>13</v>
      </c>
      <c r="E915">
        <v>59</v>
      </c>
      <c r="F915" s="2" t="s">
        <v>16</v>
      </c>
      <c r="G915">
        <v>1</v>
      </c>
      <c r="H915">
        <v>500</v>
      </c>
      <c r="I915">
        <v>500</v>
      </c>
    </row>
    <row r="916" spans="1:9" x14ac:dyDescent="0.2">
      <c r="A916">
        <v>915</v>
      </c>
      <c r="B916" s="1">
        <v>45076</v>
      </c>
      <c r="C916" s="2" t="s">
        <v>928</v>
      </c>
      <c r="D916" s="2" t="s">
        <v>13</v>
      </c>
      <c r="E916">
        <v>26</v>
      </c>
      <c r="F916" s="2" t="s">
        <v>11</v>
      </c>
      <c r="G916">
        <v>3</v>
      </c>
      <c r="H916">
        <v>30</v>
      </c>
      <c r="I916">
        <v>90</v>
      </c>
    </row>
    <row r="917" spans="1:9" x14ac:dyDescent="0.2">
      <c r="A917">
        <v>916</v>
      </c>
      <c r="B917" s="1">
        <v>45284</v>
      </c>
      <c r="C917" s="2" t="s">
        <v>929</v>
      </c>
      <c r="D917" s="2" t="s">
        <v>13</v>
      </c>
      <c r="E917">
        <v>32</v>
      </c>
      <c r="F917" s="2" t="s">
        <v>16</v>
      </c>
      <c r="G917">
        <v>1</v>
      </c>
      <c r="H917">
        <v>50</v>
      </c>
      <c r="I917">
        <v>50</v>
      </c>
    </row>
    <row r="918" spans="1:9" x14ac:dyDescent="0.2">
      <c r="A918">
        <v>917</v>
      </c>
      <c r="B918" s="1">
        <v>44991</v>
      </c>
      <c r="C918" s="2" t="s">
        <v>930</v>
      </c>
      <c r="D918" s="2" t="s">
        <v>13</v>
      </c>
      <c r="E918">
        <v>57</v>
      </c>
      <c r="F918" s="2" t="s">
        <v>16</v>
      </c>
      <c r="G918">
        <v>4</v>
      </c>
      <c r="H918">
        <v>50</v>
      </c>
      <c r="I918">
        <v>200</v>
      </c>
    </row>
    <row r="919" spans="1:9" x14ac:dyDescent="0.2">
      <c r="A919">
        <v>918</v>
      </c>
      <c r="B919" s="1">
        <v>45253</v>
      </c>
      <c r="C919" s="2" t="s">
        <v>931</v>
      </c>
      <c r="D919" s="2" t="s">
        <v>13</v>
      </c>
      <c r="E919">
        <v>42</v>
      </c>
      <c r="F919" s="2" t="s">
        <v>16</v>
      </c>
      <c r="G919">
        <v>3</v>
      </c>
      <c r="H919">
        <v>30</v>
      </c>
      <c r="I919">
        <v>90</v>
      </c>
    </row>
    <row r="920" spans="1:9" x14ac:dyDescent="0.2">
      <c r="A920">
        <v>919</v>
      </c>
      <c r="B920" s="1">
        <v>45178</v>
      </c>
      <c r="C920" s="2" t="s">
        <v>932</v>
      </c>
      <c r="D920" s="2" t="s">
        <v>13</v>
      </c>
      <c r="E920">
        <v>22</v>
      </c>
      <c r="F920" s="2" t="s">
        <v>11</v>
      </c>
      <c r="G920">
        <v>2</v>
      </c>
      <c r="H920">
        <v>25</v>
      </c>
      <c r="I920">
        <v>50</v>
      </c>
    </row>
    <row r="921" spans="1:9" x14ac:dyDescent="0.2">
      <c r="A921">
        <v>920</v>
      </c>
      <c r="B921" s="1">
        <v>44979</v>
      </c>
      <c r="C921" s="2" t="s">
        <v>933</v>
      </c>
      <c r="D921" s="2" t="s">
        <v>13</v>
      </c>
      <c r="E921">
        <v>28</v>
      </c>
      <c r="F921" s="2" t="s">
        <v>11</v>
      </c>
      <c r="G921">
        <v>3</v>
      </c>
      <c r="H921">
        <v>25</v>
      </c>
      <c r="I921">
        <v>75</v>
      </c>
    </row>
    <row r="922" spans="1:9" x14ac:dyDescent="0.2">
      <c r="A922">
        <v>921</v>
      </c>
      <c r="B922" s="1">
        <v>44933</v>
      </c>
      <c r="C922" s="2" t="s">
        <v>934</v>
      </c>
      <c r="D922" s="2" t="s">
        <v>10</v>
      </c>
      <c r="E922">
        <v>51</v>
      </c>
      <c r="F922" s="2" t="s">
        <v>16</v>
      </c>
      <c r="G922">
        <v>3</v>
      </c>
      <c r="H922">
        <v>25</v>
      </c>
      <c r="I922">
        <v>75</v>
      </c>
    </row>
    <row r="923" spans="1:9" x14ac:dyDescent="0.2">
      <c r="A923">
        <v>922</v>
      </c>
      <c r="B923" s="1">
        <v>45220</v>
      </c>
      <c r="C923" s="2" t="s">
        <v>935</v>
      </c>
      <c r="D923" s="2" t="s">
        <v>10</v>
      </c>
      <c r="E923">
        <v>41</v>
      </c>
      <c r="F923" s="2" t="s">
        <v>16</v>
      </c>
      <c r="G923">
        <v>1</v>
      </c>
      <c r="H923">
        <v>50</v>
      </c>
      <c r="I923">
        <v>50</v>
      </c>
    </row>
    <row r="924" spans="1:9" x14ac:dyDescent="0.2">
      <c r="A924">
        <v>923</v>
      </c>
      <c r="B924" s="1">
        <v>45072</v>
      </c>
      <c r="C924" s="2" t="s">
        <v>936</v>
      </c>
      <c r="D924" s="2" t="s">
        <v>10</v>
      </c>
      <c r="E924">
        <v>32</v>
      </c>
      <c r="F924" s="2" t="s">
        <v>11</v>
      </c>
      <c r="G924">
        <v>3</v>
      </c>
      <c r="H924">
        <v>300</v>
      </c>
      <c r="I924">
        <v>900</v>
      </c>
    </row>
    <row r="925" spans="1:9" x14ac:dyDescent="0.2">
      <c r="A925">
        <v>924</v>
      </c>
      <c r="B925" s="1">
        <v>45167</v>
      </c>
      <c r="C925" s="2" t="s">
        <v>937</v>
      </c>
      <c r="D925" s="2" t="s">
        <v>10</v>
      </c>
      <c r="E925">
        <v>55</v>
      </c>
      <c r="F925" s="2" t="s">
        <v>11</v>
      </c>
      <c r="G925">
        <v>2</v>
      </c>
      <c r="H925">
        <v>50</v>
      </c>
      <c r="I925">
        <v>100</v>
      </c>
    </row>
    <row r="926" spans="1:9" x14ac:dyDescent="0.2">
      <c r="A926">
        <v>925</v>
      </c>
      <c r="B926" s="1">
        <v>45172</v>
      </c>
      <c r="C926" s="2" t="s">
        <v>938</v>
      </c>
      <c r="D926" s="2" t="s">
        <v>10</v>
      </c>
      <c r="E926">
        <v>25</v>
      </c>
      <c r="F926" s="2" t="s">
        <v>16</v>
      </c>
      <c r="G926">
        <v>1</v>
      </c>
      <c r="H926">
        <v>300</v>
      </c>
      <c r="I926">
        <v>300</v>
      </c>
    </row>
    <row r="927" spans="1:9" x14ac:dyDescent="0.2">
      <c r="A927">
        <v>926</v>
      </c>
      <c r="B927" s="1">
        <v>45152</v>
      </c>
      <c r="C927" s="2" t="s">
        <v>939</v>
      </c>
      <c r="D927" s="2" t="s">
        <v>10</v>
      </c>
      <c r="E927">
        <v>22</v>
      </c>
      <c r="F927" s="2" t="s">
        <v>16</v>
      </c>
      <c r="G927">
        <v>1</v>
      </c>
      <c r="H927">
        <v>30</v>
      </c>
      <c r="I927">
        <v>30</v>
      </c>
    </row>
    <row r="928" spans="1:9" x14ac:dyDescent="0.2">
      <c r="A928">
        <v>927</v>
      </c>
      <c r="B928" s="1">
        <v>45101</v>
      </c>
      <c r="C928" s="2" t="s">
        <v>940</v>
      </c>
      <c r="D928" s="2" t="s">
        <v>10</v>
      </c>
      <c r="E928">
        <v>43</v>
      </c>
      <c r="F928" s="2" t="s">
        <v>16</v>
      </c>
      <c r="G928">
        <v>4</v>
      </c>
      <c r="H928">
        <v>500</v>
      </c>
      <c r="I928">
        <v>2000</v>
      </c>
    </row>
    <row r="929" spans="1:9" x14ac:dyDescent="0.2">
      <c r="A929">
        <v>928</v>
      </c>
      <c r="B929" s="1">
        <v>45021</v>
      </c>
      <c r="C929" s="2" t="s">
        <v>941</v>
      </c>
      <c r="D929" s="2" t="s">
        <v>13</v>
      </c>
      <c r="E929">
        <v>35</v>
      </c>
      <c r="F929" s="2" t="s">
        <v>14</v>
      </c>
      <c r="G929">
        <v>4</v>
      </c>
      <c r="H929">
        <v>300</v>
      </c>
      <c r="I929">
        <v>1200</v>
      </c>
    </row>
    <row r="930" spans="1:9" x14ac:dyDescent="0.2">
      <c r="A930">
        <v>929</v>
      </c>
      <c r="B930" s="1">
        <v>44953</v>
      </c>
      <c r="C930" s="2" t="s">
        <v>942</v>
      </c>
      <c r="D930" s="2" t="s">
        <v>13</v>
      </c>
      <c r="E930">
        <v>23</v>
      </c>
      <c r="F930" s="2" t="s">
        <v>11</v>
      </c>
      <c r="G930">
        <v>3</v>
      </c>
      <c r="H930">
        <v>25</v>
      </c>
      <c r="I930">
        <v>75</v>
      </c>
    </row>
    <row r="931" spans="1:9" x14ac:dyDescent="0.2">
      <c r="A931">
        <v>930</v>
      </c>
      <c r="B931" s="1">
        <v>45056</v>
      </c>
      <c r="C931" s="2" t="s">
        <v>943</v>
      </c>
      <c r="D931" s="2" t="s">
        <v>10</v>
      </c>
      <c r="E931">
        <v>54</v>
      </c>
      <c r="F931" s="2" t="s">
        <v>14</v>
      </c>
      <c r="G931">
        <v>4</v>
      </c>
      <c r="H931">
        <v>50</v>
      </c>
      <c r="I931">
        <v>200</v>
      </c>
    </row>
    <row r="932" spans="1:9" x14ac:dyDescent="0.2">
      <c r="A932">
        <v>931</v>
      </c>
      <c r="B932" s="1">
        <v>45171</v>
      </c>
      <c r="C932" s="2" t="s">
        <v>944</v>
      </c>
      <c r="D932" s="2" t="s">
        <v>10</v>
      </c>
      <c r="E932">
        <v>30</v>
      </c>
      <c r="F932" s="2" t="s">
        <v>11</v>
      </c>
      <c r="G932">
        <v>4</v>
      </c>
      <c r="H932">
        <v>30</v>
      </c>
      <c r="I932">
        <v>120</v>
      </c>
    </row>
    <row r="933" spans="1:9" x14ac:dyDescent="0.2">
      <c r="A933">
        <v>932</v>
      </c>
      <c r="B933" s="1">
        <v>44985</v>
      </c>
      <c r="C933" s="2" t="s">
        <v>945</v>
      </c>
      <c r="D933" s="2" t="s">
        <v>13</v>
      </c>
      <c r="E933">
        <v>45</v>
      </c>
      <c r="F933" s="2" t="s">
        <v>11</v>
      </c>
      <c r="G933">
        <v>4</v>
      </c>
      <c r="H933">
        <v>25</v>
      </c>
      <c r="I933">
        <v>100</v>
      </c>
    </row>
    <row r="934" spans="1:9" x14ac:dyDescent="0.2">
      <c r="A934">
        <v>933</v>
      </c>
      <c r="B934" s="1">
        <v>44960</v>
      </c>
      <c r="C934" s="2" t="s">
        <v>946</v>
      </c>
      <c r="D934" s="2" t="s">
        <v>10</v>
      </c>
      <c r="E934">
        <v>22</v>
      </c>
      <c r="F934" s="2" t="s">
        <v>11</v>
      </c>
      <c r="G934">
        <v>1</v>
      </c>
      <c r="H934">
        <v>30</v>
      </c>
      <c r="I934">
        <v>30</v>
      </c>
    </row>
    <row r="935" spans="1:9" x14ac:dyDescent="0.2">
      <c r="A935">
        <v>934</v>
      </c>
      <c r="B935" s="1">
        <v>45132</v>
      </c>
      <c r="C935" s="2" t="s">
        <v>947</v>
      </c>
      <c r="D935" s="2" t="s">
        <v>10</v>
      </c>
      <c r="E935">
        <v>30</v>
      </c>
      <c r="F935" s="2" t="s">
        <v>11</v>
      </c>
      <c r="G935">
        <v>1</v>
      </c>
      <c r="H935">
        <v>500</v>
      </c>
      <c r="I935">
        <v>500</v>
      </c>
    </row>
    <row r="936" spans="1:9" x14ac:dyDescent="0.2">
      <c r="A936">
        <v>935</v>
      </c>
      <c r="B936" s="1">
        <v>45178</v>
      </c>
      <c r="C936" s="2" t="s">
        <v>948</v>
      </c>
      <c r="D936" s="2" t="s">
        <v>13</v>
      </c>
      <c r="E936">
        <v>34</v>
      </c>
      <c r="F936" s="2" t="s">
        <v>11</v>
      </c>
      <c r="G936">
        <v>1</v>
      </c>
      <c r="H936">
        <v>50</v>
      </c>
      <c r="I936">
        <v>50</v>
      </c>
    </row>
    <row r="937" spans="1:9" x14ac:dyDescent="0.2">
      <c r="A937">
        <v>936</v>
      </c>
      <c r="B937" s="1">
        <v>44964</v>
      </c>
      <c r="C937" s="2" t="s">
        <v>949</v>
      </c>
      <c r="D937" s="2" t="s">
        <v>10</v>
      </c>
      <c r="E937">
        <v>57</v>
      </c>
      <c r="F937" s="2" t="s">
        <v>11</v>
      </c>
      <c r="G937">
        <v>4</v>
      </c>
      <c r="H937">
        <v>50</v>
      </c>
      <c r="I937">
        <v>200</v>
      </c>
    </row>
    <row r="938" spans="1:9" x14ac:dyDescent="0.2">
      <c r="A938">
        <v>937</v>
      </c>
      <c r="B938" s="1">
        <v>45222</v>
      </c>
      <c r="C938" s="2" t="s">
        <v>950</v>
      </c>
      <c r="D938" s="2" t="s">
        <v>13</v>
      </c>
      <c r="E938">
        <v>62</v>
      </c>
      <c r="F938" s="2" t="s">
        <v>11</v>
      </c>
      <c r="G938">
        <v>1</v>
      </c>
      <c r="H938">
        <v>500</v>
      </c>
      <c r="I938">
        <v>500</v>
      </c>
    </row>
    <row r="939" spans="1:9" x14ac:dyDescent="0.2">
      <c r="A939">
        <v>938</v>
      </c>
      <c r="B939" s="1">
        <v>45249</v>
      </c>
      <c r="C939" s="2" t="s">
        <v>951</v>
      </c>
      <c r="D939" s="2" t="s">
        <v>10</v>
      </c>
      <c r="E939">
        <v>49</v>
      </c>
      <c r="F939" s="2" t="s">
        <v>14</v>
      </c>
      <c r="G939">
        <v>4</v>
      </c>
      <c r="H939">
        <v>50</v>
      </c>
      <c r="I939">
        <v>200</v>
      </c>
    </row>
    <row r="940" spans="1:9" x14ac:dyDescent="0.2">
      <c r="A940">
        <v>939</v>
      </c>
      <c r="B940" s="1">
        <v>45278</v>
      </c>
      <c r="C940" s="2" t="s">
        <v>952</v>
      </c>
      <c r="D940" s="2" t="s">
        <v>13</v>
      </c>
      <c r="E940">
        <v>46</v>
      </c>
      <c r="F940" s="2" t="s">
        <v>16</v>
      </c>
      <c r="G940">
        <v>1</v>
      </c>
      <c r="H940">
        <v>300</v>
      </c>
      <c r="I940">
        <v>300</v>
      </c>
    </row>
    <row r="941" spans="1:9" x14ac:dyDescent="0.2">
      <c r="A941">
        <v>940</v>
      </c>
      <c r="B941" s="1">
        <v>44954</v>
      </c>
      <c r="C941" s="2" t="s">
        <v>953</v>
      </c>
      <c r="D941" s="2" t="s">
        <v>13</v>
      </c>
      <c r="E941">
        <v>20</v>
      </c>
      <c r="F941" s="2" t="s">
        <v>16</v>
      </c>
      <c r="G941">
        <v>1</v>
      </c>
      <c r="H941">
        <v>30</v>
      </c>
      <c r="I941">
        <v>30</v>
      </c>
    </row>
    <row r="942" spans="1:9" x14ac:dyDescent="0.2">
      <c r="A942">
        <v>941</v>
      </c>
      <c r="B942" s="1">
        <v>45004</v>
      </c>
      <c r="C942" s="2" t="s">
        <v>954</v>
      </c>
      <c r="D942" s="2" t="s">
        <v>13</v>
      </c>
      <c r="E942">
        <v>57</v>
      </c>
      <c r="F942" s="2" t="s">
        <v>14</v>
      </c>
      <c r="G942">
        <v>2</v>
      </c>
      <c r="H942">
        <v>25</v>
      </c>
      <c r="I942">
        <v>50</v>
      </c>
    </row>
    <row r="943" spans="1:9" x14ac:dyDescent="0.2">
      <c r="A943">
        <v>942</v>
      </c>
      <c r="B943" s="1">
        <v>45003</v>
      </c>
      <c r="C943" s="2" t="s">
        <v>955</v>
      </c>
      <c r="D943" s="2" t="s">
        <v>10</v>
      </c>
      <c r="E943">
        <v>51</v>
      </c>
      <c r="F943" s="2" t="s">
        <v>14</v>
      </c>
      <c r="G943">
        <v>3</v>
      </c>
      <c r="H943">
        <v>500</v>
      </c>
      <c r="I943">
        <v>1500</v>
      </c>
    </row>
    <row r="944" spans="1:9" x14ac:dyDescent="0.2">
      <c r="A944">
        <v>943</v>
      </c>
      <c r="B944" s="1">
        <v>45215</v>
      </c>
      <c r="C944" s="2" t="s">
        <v>956</v>
      </c>
      <c r="D944" s="2" t="s">
        <v>13</v>
      </c>
      <c r="E944">
        <v>57</v>
      </c>
      <c r="F944" s="2" t="s">
        <v>14</v>
      </c>
      <c r="G944">
        <v>4</v>
      </c>
      <c r="H944">
        <v>300</v>
      </c>
      <c r="I944">
        <v>1200</v>
      </c>
    </row>
    <row r="945" spans="1:9" x14ac:dyDescent="0.2">
      <c r="A945">
        <v>944</v>
      </c>
      <c r="B945" s="1">
        <v>45082</v>
      </c>
      <c r="C945" s="2" t="s">
        <v>957</v>
      </c>
      <c r="D945" s="2" t="s">
        <v>10</v>
      </c>
      <c r="E945">
        <v>44</v>
      </c>
      <c r="F945" s="2" t="s">
        <v>14</v>
      </c>
      <c r="G945">
        <v>2</v>
      </c>
      <c r="H945">
        <v>25</v>
      </c>
      <c r="I945">
        <v>50</v>
      </c>
    </row>
    <row r="946" spans="1:9" x14ac:dyDescent="0.2">
      <c r="A946">
        <v>945</v>
      </c>
      <c r="B946" s="1">
        <v>44970</v>
      </c>
      <c r="C946" s="2" t="s">
        <v>958</v>
      </c>
      <c r="D946" s="2" t="s">
        <v>10</v>
      </c>
      <c r="E946">
        <v>30</v>
      </c>
      <c r="F946" s="2" t="s">
        <v>11</v>
      </c>
      <c r="G946">
        <v>1</v>
      </c>
      <c r="H946">
        <v>25</v>
      </c>
      <c r="I946">
        <v>25</v>
      </c>
    </row>
    <row r="947" spans="1:9" x14ac:dyDescent="0.2">
      <c r="A947">
        <v>946</v>
      </c>
      <c r="B947" s="1">
        <v>45054</v>
      </c>
      <c r="C947" s="2" t="s">
        <v>959</v>
      </c>
      <c r="D947" s="2" t="s">
        <v>10</v>
      </c>
      <c r="E947">
        <v>62</v>
      </c>
      <c r="F947" s="2" t="s">
        <v>16</v>
      </c>
      <c r="G947">
        <v>4</v>
      </c>
      <c r="H947">
        <v>500</v>
      </c>
      <c r="I947">
        <v>2000</v>
      </c>
    </row>
    <row r="948" spans="1:9" x14ac:dyDescent="0.2">
      <c r="A948">
        <v>947</v>
      </c>
      <c r="B948" s="1">
        <v>44987</v>
      </c>
      <c r="C948" s="2" t="s">
        <v>960</v>
      </c>
      <c r="D948" s="2" t="s">
        <v>10</v>
      </c>
      <c r="E948">
        <v>50</v>
      </c>
      <c r="F948" s="2" t="s">
        <v>11</v>
      </c>
      <c r="G948">
        <v>1</v>
      </c>
      <c r="H948">
        <v>300</v>
      </c>
      <c r="I948">
        <v>300</v>
      </c>
    </row>
    <row r="949" spans="1:9" x14ac:dyDescent="0.2">
      <c r="A949">
        <v>948</v>
      </c>
      <c r="B949" s="1">
        <v>45212</v>
      </c>
      <c r="C949" s="2" t="s">
        <v>961</v>
      </c>
      <c r="D949" s="2" t="s">
        <v>13</v>
      </c>
      <c r="E949">
        <v>23</v>
      </c>
      <c r="F949" s="2" t="s">
        <v>16</v>
      </c>
      <c r="G949">
        <v>3</v>
      </c>
      <c r="H949">
        <v>25</v>
      </c>
      <c r="I949">
        <v>75</v>
      </c>
    </row>
    <row r="950" spans="1:9" x14ac:dyDescent="0.2">
      <c r="A950">
        <v>949</v>
      </c>
      <c r="B950" s="1">
        <v>45140</v>
      </c>
      <c r="C950" s="2" t="s">
        <v>962</v>
      </c>
      <c r="D950" s="2" t="s">
        <v>13</v>
      </c>
      <c r="E950">
        <v>41</v>
      </c>
      <c r="F950" s="2" t="s">
        <v>16</v>
      </c>
      <c r="G950">
        <v>2</v>
      </c>
      <c r="H950">
        <v>25</v>
      </c>
      <c r="I950">
        <v>50</v>
      </c>
    </row>
    <row r="951" spans="1:9" x14ac:dyDescent="0.2">
      <c r="A951">
        <v>950</v>
      </c>
      <c r="B951" s="1">
        <v>45237</v>
      </c>
      <c r="C951" s="2" t="s">
        <v>963</v>
      </c>
      <c r="D951" s="2" t="s">
        <v>10</v>
      </c>
      <c r="E951">
        <v>36</v>
      </c>
      <c r="F951" s="2" t="s">
        <v>14</v>
      </c>
      <c r="G951">
        <v>3</v>
      </c>
      <c r="H951">
        <v>300</v>
      </c>
      <c r="I951">
        <v>900</v>
      </c>
    </row>
    <row r="952" spans="1:9" x14ac:dyDescent="0.2">
      <c r="A952">
        <v>951</v>
      </c>
      <c r="B952" s="1">
        <v>45232</v>
      </c>
      <c r="C952" s="2" t="s">
        <v>964</v>
      </c>
      <c r="D952" s="2" t="s">
        <v>10</v>
      </c>
      <c r="E952">
        <v>33</v>
      </c>
      <c r="F952" s="2" t="s">
        <v>11</v>
      </c>
      <c r="G952">
        <v>2</v>
      </c>
      <c r="H952">
        <v>50</v>
      </c>
      <c r="I952">
        <v>100</v>
      </c>
    </row>
    <row r="953" spans="1:9" x14ac:dyDescent="0.2">
      <c r="A953">
        <v>952</v>
      </c>
      <c r="B953" s="1">
        <v>45243</v>
      </c>
      <c r="C953" s="2" t="s">
        <v>965</v>
      </c>
      <c r="D953" s="2" t="s">
        <v>13</v>
      </c>
      <c r="E953">
        <v>57</v>
      </c>
      <c r="F953" s="2" t="s">
        <v>14</v>
      </c>
      <c r="G953">
        <v>1</v>
      </c>
      <c r="H953">
        <v>25</v>
      </c>
      <c r="I953">
        <v>25</v>
      </c>
    </row>
    <row r="954" spans="1:9" x14ac:dyDescent="0.2">
      <c r="A954">
        <v>953</v>
      </c>
      <c r="B954" s="1">
        <v>45042</v>
      </c>
      <c r="C954" s="2" t="s">
        <v>966</v>
      </c>
      <c r="D954" s="2" t="s">
        <v>10</v>
      </c>
      <c r="E954">
        <v>45</v>
      </c>
      <c r="F954" s="2" t="s">
        <v>11</v>
      </c>
      <c r="G954">
        <v>3</v>
      </c>
      <c r="H954">
        <v>30</v>
      </c>
      <c r="I954">
        <v>90</v>
      </c>
    </row>
    <row r="955" spans="1:9" x14ac:dyDescent="0.2">
      <c r="A955">
        <v>954</v>
      </c>
      <c r="B955" s="1">
        <v>45194</v>
      </c>
      <c r="C955" s="2" t="s">
        <v>967</v>
      </c>
      <c r="D955" s="2" t="s">
        <v>13</v>
      </c>
      <c r="E955">
        <v>50</v>
      </c>
      <c r="F955" s="2" t="s">
        <v>16</v>
      </c>
      <c r="G955">
        <v>3</v>
      </c>
      <c r="H955">
        <v>300</v>
      </c>
      <c r="I955">
        <v>900</v>
      </c>
    </row>
    <row r="956" spans="1:9" x14ac:dyDescent="0.2">
      <c r="A956">
        <v>955</v>
      </c>
      <c r="B956" s="1">
        <v>45121</v>
      </c>
      <c r="C956" s="2" t="s">
        <v>968</v>
      </c>
      <c r="D956" s="2" t="s">
        <v>10</v>
      </c>
      <c r="E956">
        <v>58</v>
      </c>
      <c r="F956" s="2" t="s">
        <v>14</v>
      </c>
      <c r="G956">
        <v>1</v>
      </c>
      <c r="H956">
        <v>25</v>
      </c>
      <c r="I956">
        <v>25</v>
      </c>
    </row>
    <row r="957" spans="1:9" x14ac:dyDescent="0.2">
      <c r="A957">
        <v>956</v>
      </c>
      <c r="B957" s="1">
        <v>45157</v>
      </c>
      <c r="C957" s="2" t="s">
        <v>969</v>
      </c>
      <c r="D957" s="2" t="s">
        <v>10</v>
      </c>
      <c r="E957">
        <v>30</v>
      </c>
      <c r="F957" s="2" t="s">
        <v>14</v>
      </c>
      <c r="G957">
        <v>3</v>
      </c>
      <c r="H957">
        <v>500</v>
      </c>
      <c r="I957">
        <v>1500</v>
      </c>
    </row>
    <row r="958" spans="1:9" x14ac:dyDescent="0.2">
      <c r="A958">
        <v>957</v>
      </c>
      <c r="B958" s="1">
        <v>45153</v>
      </c>
      <c r="C958" s="2" t="s">
        <v>970</v>
      </c>
      <c r="D958" s="2" t="s">
        <v>13</v>
      </c>
      <c r="E958">
        <v>60</v>
      </c>
      <c r="F958" s="2" t="s">
        <v>16</v>
      </c>
      <c r="G958">
        <v>4</v>
      </c>
      <c r="H958">
        <v>30</v>
      </c>
      <c r="I958">
        <v>120</v>
      </c>
    </row>
    <row r="959" spans="1:9" x14ac:dyDescent="0.2">
      <c r="A959">
        <v>958</v>
      </c>
      <c r="B959" s="1">
        <v>45079</v>
      </c>
      <c r="C959" s="2" t="s">
        <v>971</v>
      </c>
      <c r="D959" s="2" t="s">
        <v>10</v>
      </c>
      <c r="E959">
        <v>62</v>
      </c>
      <c r="F959" s="2" t="s">
        <v>16</v>
      </c>
      <c r="G959">
        <v>2</v>
      </c>
      <c r="H959">
        <v>25</v>
      </c>
      <c r="I959">
        <v>50</v>
      </c>
    </row>
    <row r="960" spans="1:9" x14ac:dyDescent="0.2">
      <c r="A960">
        <v>959</v>
      </c>
      <c r="B960" s="1">
        <v>45228</v>
      </c>
      <c r="C960" s="2" t="s">
        <v>972</v>
      </c>
      <c r="D960" s="2" t="s">
        <v>13</v>
      </c>
      <c r="E960">
        <v>42</v>
      </c>
      <c r="F960" s="2" t="s">
        <v>16</v>
      </c>
      <c r="G960">
        <v>2</v>
      </c>
      <c r="H960">
        <v>30</v>
      </c>
      <c r="I960">
        <v>60</v>
      </c>
    </row>
    <row r="961" spans="1:9" x14ac:dyDescent="0.2">
      <c r="A961">
        <v>960</v>
      </c>
      <c r="B961" s="1">
        <v>45146</v>
      </c>
      <c r="C961" s="2" t="s">
        <v>973</v>
      </c>
      <c r="D961" s="2" t="s">
        <v>10</v>
      </c>
      <c r="E961">
        <v>59</v>
      </c>
      <c r="F961" s="2" t="s">
        <v>14</v>
      </c>
      <c r="G961">
        <v>2</v>
      </c>
      <c r="H961">
        <v>30</v>
      </c>
      <c r="I961">
        <v>60</v>
      </c>
    </row>
    <row r="962" spans="1:9" x14ac:dyDescent="0.2">
      <c r="A962">
        <v>961</v>
      </c>
      <c r="B962" s="1">
        <v>45083</v>
      </c>
      <c r="C962" s="2" t="s">
        <v>974</v>
      </c>
      <c r="D962" s="2" t="s">
        <v>10</v>
      </c>
      <c r="E962">
        <v>53</v>
      </c>
      <c r="F962" s="2" t="s">
        <v>11</v>
      </c>
      <c r="G962">
        <v>4</v>
      </c>
      <c r="H962">
        <v>50</v>
      </c>
      <c r="I962">
        <v>200</v>
      </c>
    </row>
    <row r="963" spans="1:9" x14ac:dyDescent="0.2">
      <c r="A963">
        <v>962</v>
      </c>
      <c r="B963" s="1">
        <v>45218</v>
      </c>
      <c r="C963" s="2" t="s">
        <v>975</v>
      </c>
      <c r="D963" s="2" t="s">
        <v>10</v>
      </c>
      <c r="E963">
        <v>44</v>
      </c>
      <c r="F963" s="2" t="s">
        <v>14</v>
      </c>
      <c r="G963">
        <v>2</v>
      </c>
      <c r="H963">
        <v>30</v>
      </c>
      <c r="I963">
        <v>60</v>
      </c>
    </row>
    <row r="964" spans="1:9" x14ac:dyDescent="0.2">
      <c r="A964">
        <v>963</v>
      </c>
      <c r="B964" s="1">
        <v>45244</v>
      </c>
      <c r="C964" s="2" t="s">
        <v>976</v>
      </c>
      <c r="D964" s="2" t="s">
        <v>13</v>
      </c>
      <c r="E964">
        <v>55</v>
      </c>
      <c r="F964" s="2" t="s">
        <v>11</v>
      </c>
      <c r="G964">
        <v>1</v>
      </c>
      <c r="H964">
        <v>50</v>
      </c>
      <c r="I964">
        <v>50</v>
      </c>
    </row>
    <row r="965" spans="1:9" x14ac:dyDescent="0.2">
      <c r="A965">
        <v>964</v>
      </c>
      <c r="B965" s="1">
        <v>44957</v>
      </c>
      <c r="C965" s="2" t="s">
        <v>977</v>
      </c>
      <c r="D965" s="2" t="s">
        <v>10</v>
      </c>
      <c r="E965">
        <v>24</v>
      </c>
      <c r="F965" s="2" t="s">
        <v>14</v>
      </c>
      <c r="G965">
        <v>3</v>
      </c>
      <c r="H965">
        <v>300</v>
      </c>
      <c r="I965">
        <v>900</v>
      </c>
    </row>
    <row r="966" spans="1:9" x14ac:dyDescent="0.2">
      <c r="A966">
        <v>965</v>
      </c>
      <c r="B966" s="1">
        <v>45239</v>
      </c>
      <c r="C966" s="2" t="s">
        <v>978</v>
      </c>
      <c r="D966" s="2" t="s">
        <v>10</v>
      </c>
      <c r="E966">
        <v>22</v>
      </c>
      <c r="F966" s="2" t="s">
        <v>14</v>
      </c>
      <c r="G966">
        <v>4</v>
      </c>
      <c r="H966">
        <v>50</v>
      </c>
      <c r="I966">
        <v>200</v>
      </c>
    </row>
    <row r="967" spans="1:9" x14ac:dyDescent="0.2">
      <c r="A967">
        <v>966</v>
      </c>
      <c r="B967" s="1">
        <v>44977</v>
      </c>
      <c r="C967" s="2" t="s">
        <v>979</v>
      </c>
      <c r="D967" s="2" t="s">
        <v>10</v>
      </c>
      <c r="E967">
        <v>60</v>
      </c>
      <c r="F967" s="2" t="s">
        <v>16</v>
      </c>
      <c r="G967">
        <v>2</v>
      </c>
      <c r="H967">
        <v>500</v>
      </c>
      <c r="I967">
        <v>1000</v>
      </c>
    </row>
    <row r="968" spans="1:9" x14ac:dyDescent="0.2">
      <c r="A968">
        <v>967</v>
      </c>
      <c r="B968" s="1">
        <v>45033</v>
      </c>
      <c r="C968" s="2" t="s">
        <v>980</v>
      </c>
      <c r="D968" s="2" t="s">
        <v>10</v>
      </c>
      <c r="E968">
        <v>62</v>
      </c>
      <c r="F968" s="2" t="s">
        <v>11</v>
      </c>
      <c r="G968">
        <v>1</v>
      </c>
      <c r="H968">
        <v>25</v>
      </c>
      <c r="I968">
        <v>25</v>
      </c>
    </row>
    <row r="969" spans="1:9" x14ac:dyDescent="0.2">
      <c r="A969">
        <v>968</v>
      </c>
      <c r="B969" s="1">
        <v>45247</v>
      </c>
      <c r="C969" s="2" t="s">
        <v>981</v>
      </c>
      <c r="D969" s="2" t="s">
        <v>13</v>
      </c>
      <c r="E969">
        <v>48</v>
      </c>
      <c r="F969" s="2" t="s">
        <v>14</v>
      </c>
      <c r="G969">
        <v>3</v>
      </c>
      <c r="H969">
        <v>300</v>
      </c>
      <c r="I969">
        <v>900</v>
      </c>
    </row>
    <row r="970" spans="1:9" x14ac:dyDescent="0.2">
      <c r="A970">
        <v>969</v>
      </c>
      <c r="B970" s="1">
        <v>45035</v>
      </c>
      <c r="C970" s="2" t="s">
        <v>982</v>
      </c>
      <c r="D970" s="2" t="s">
        <v>13</v>
      </c>
      <c r="E970">
        <v>40</v>
      </c>
      <c r="F970" s="2" t="s">
        <v>14</v>
      </c>
      <c r="G970">
        <v>3</v>
      </c>
      <c r="H970">
        <v>300</v>
      </c>
      <c r="I970">
        <v>900</v>
      </c>
    </row>
    <row r="971" spans="1:9" x14ac:dyDescent="0.2">
      <c r="A971">
        <v>970</v>
      </c>
      <c r="B971" s="1">
        <v>45062</v>
      </c>
      <c r="C971" s="2" t="s">
        <v>983</v>
      </c>
      <c r="D971" s="2" t="s">
        <v>10</v>
      </c>
      <c r="E971">
        <v>59</v>
      </c>
      <c r="F971" s="2" t="s">
        <v>16</v>
      </c>
      <c r="G971">
        <v>4</v>
      </c>
      <c r="H971">
        <v>500</v>
      </c>
      <c r="I971">
        <v>2000</v>
      </c>
    </row>
    <row r="972" spans="1:9" x14ac:dyDescent="0.2">
      <c r="A972">
        <v>971</v>
      </c>
      <c r="B972" s="1">
        <v>45265</v>
      </c>
      <c r="C972" s="2" t="s">
        <v>984</v>
      </c>
      <c r="D972" s="2" t="s">
        <v>13</v>
      </c>
      <c r="E972">
        <v>27</v>
      </c>
      <c r="F972" s="2" t="s">
        <v>16</v>
      </c>
      <c r="G972">
        <v>4</v>
      </c>
      <c r="H972">
        <v>50</v>
      </c>
      <c r="I972">
        <v>200</v>
      </c>
    </row>
    <row r="973" spans="1:9" x14ac:dyDescent="0.2">
      <c r="A973">
        <v>972</v>
      </c>
      <c r="B973" s="1">
        <v>44968</v>
      </c>
      <c r="C973" s="2" t="s">
        <v>985</v>
      </c>
      <c r="D973" s="2" t="s">
        <v>10</v>
      </c>
      <c r="E973">
        <v>49</v>
      </c>
      <c r="F973" s="2" t="s">
        <v>11</v>
      </c>
      <c r="G973">
        <v>4</v>
      </c>
      <c r="H973">
        <v>25</v>
      </c>
      <c r="I973">
        <v>100</v>
      </c>
    </row>
    <row r="974" spans="1:9" x14ac:dyDescent="0.2">
      <c r="A974">
        <v>973</v>
      </c>
      <c r="B974" s="1">
        <v>45007</v>
      </c>
      <c r="C974" s="2" t="s">
        <v>986</v>
      </c>
      <c r="D974" s="2" t="s">
        <v>10</v>
      </c>
      <c r="E974">
        <v>60</v>
      </c>
      <c r="F974" s="2" t="s">
        <v>14</v>
      </c>
      <c r="G974">
        <v>1</v>
      </c>
      <c r="H974">
        <v>50</v>
      </c>
      <c r="I974">
        <v>50</v>
      </c>
    </row>
    <row r="975" spans="1:9" x14ac:dyDescent="0.2">
      <c r="A975">
        <v>974</v>
      </c>
      <c r="B975" s="1">
        <v>45049</v>
      </c>
      <c r="C975" s="2" t="s">
        <v>987</v>
      </c>
      <c r="D975" s="2" t="s">
        <v>10</v>
      </c>
      <c r="E975">
        <v>47</v>
      </c>
      <c r="F975" s="2" t="s">
        <v>11</v>
      </c>
      <c r="G975">
        <v>1</v>
      </c>
      <c r="H975">
        <v>30</v>
      </c>
      <c r="I975">
        <v>30</v>
      </c>
    </row>
    <row r="976" spans="1:9" x14ac:dyDescent="0.2">
      <c r="A976">
        <v>975</v>
      </c>
      <c r="B976" s="1">
        <v>45015</v>
      </c>
      <c r="C976" s="2" t="s">
        <v>988</v>
      </c>
      <c r="D976" s="2" t="s">
        <v>13</v>
      </c>
      <c r="E976">
        <v>56</v>
      </c>
      <c r="F976" s="2" t="s">
        <v>14</v>
      </c>
      <c r="G976">
        <v>4</v>
      </c>
      <c r="H976">
        <v>50</v>
      </c>
      <c r="I976">
        <v>200</v>
      </c>
    </row>
    <row r="977" spans="1:9" x14ac:dyDescent="0.2">
      <c r="A977">
        <v>976</v>
      </c>
      <c r="B977" s="1">
        <v>45209</v>
      </c>
      <c r="C977" s="2" t="s">
        <v>989</v>
      </c>
      <c r="D977" s="2" t="s">
        <v>13</v>
      </c>
      <c r="E977">
        <v>48</v>
      </c>
      <c r="F977" s="2" t="s">
        <v>11</v>
      </c>
      <c r="G977">
        <v>2</v>
      </c>
      <c r="H977">
        <v>300</v>
      </c>
      <c r="I977">
        <v>600</v>
      </c>
    </row>
    <row r="978" spans="1:9" x14ac:dyDescent="0.2">
      <c r="A978">
        <v>977</v>
      </c>
      <c r="B978" s="1">
        <v>44965</v>
      </c>
      <c r="C978" s="2" t="s">
        <v>990</v>
      </c>
      <c r="D978" s="2" t="s">
        <v>13</v>
      </c>
      <c r="E978">
        <v>35</v>
      </c>
      <c r="F978" s="2" t="s">
        <v>16</v>
      </c>
      <c r="G978">
        <v>3</v>
      </c>
      <c r="H978">
        <v>25</v>
      </c>
      <c r="I978">
        <v>75</v>
      </c>
    </row>
    <row r="979" spans="1:9" x14ac:dyDescent="0.2">
      <c r="A979">
        <v>978</v>
      </c>
      <c r="B979" s="1">
        <v>45007</v>
      </c>
      <c r="C979" s="2" t="s">
        <v>991</v>
      </c>
      <c r="D979" s="2" t="s">
        <v>13</v>
      </c>
      <c r="E979">
        <v>53</v>
      </c>
      <c r="F979" s="2" t="s">
        <v>14</v>
      </c>
      <c r="G979">
        <v>3</v>
      </c>
      <c r="H979">
        <v>50</v>
      </c>
      <c r="I979">
        <v>150</v>
      </c>
    </row>
    <row r="980" spans="1:9" x14ac:dyDescent="0.2">
      <c r="A980">
        <v>979</v>
      </c>
      <c r="B980" s="1">
        <v>44928</v>
      </c>
      <c r="C980" s="2" t="s">
        <v>992</v>
      </c>
      <c r="D980" s="2" t="s">
        <v>13</v>
      </c>
      <c r="E980">
        <v>19</v>
      </c>
      <c r="F980" s="2" t="s">
        <v>11</v>
      </c>
      <c r="G980">
        <v>1</v>
      </c>
      <c r="H980">
        <v>25</v>
      </c>
      <c r="I980">
        <v>25</v>
      </c>
    </row>
    <row r="981" spans="1:9" x14ac:dyDescent="0.2">
      <c r="A981">
        <v>980</v>
      </c>
      <c r="B981" s="1">
        <v>45136</v>
      </c>
      <c r="C981" s="2" t="s">
        <v>993</v>
      </c>
      <c r="D981" s="2" t="s">
        <v>13</v>
      </c>
      <c r="E981">
        <v>31</v>
      </c>
      <c r="F981" s="2" t="s">
        <v>16</v>
      </c>
      <c r="G981">
        <v>3</v>
      </c>
      <c r="H981">
        <v>25</v>
      </c>
      <c r="I981">
        <v>75</v>
      </c>
    </row>
    <row r="982" spans="1:9" x14ac:dyDescent="0.2">
      <c r="A982">
        <v>981</v>
      </c>
      <c r="B982" s="1">
        <v>45157</v>
      </c>
      <c r="C982" s="2" t="s">
        <v>994</v>
      </c>
      <c r="D982" s="2" t="s">
        <v>13</v>
      </c>
      <c r="E982">
        <v>30</v>
      </c>
      <c r="F982" s="2" t="s">
        <v>16</v>
      </c>
      <c r="G982">
        <v>2</v>
      </c>
      <c r="H982">
        <v>30</v>
      </c>
      <c r="I982">
        <v>60</v>
      </c>
    </row>
    <row r="983" spans="1:9" x14ac:dyDescent="0.2">
      <c r="A983">
        <v>982</v>
      </c>
      <c r="B983" s="1">
        <v>45279</v>
      </c>
      <c r="C983" s="2" t="s">
        <v>995</v>
      </c>
      <c r="D983" s="2" t="s">
        <v>13</v>
      </c>
      <c r="E983">
        <v>46</v>
      </c>
      <c r="F983" s="2" t="s">
        <v>11</v>
      </c>
      <c r="G983">
        <v>3</v>
      </c>
      <c r="H983">
        <v>30</v>
      </c>
      <c r="I983">
        <v>90</v>
      </c>
    </row>
    <row r="984" spans="1:9" x14ac:dyDescent="0.2">
      <c r="A984">
        <v>983</v>
      </c>
      <c r="B984" s="1">
        <v>45231</v>
      </c>
      <c r="C984" s="2" t="s">
        <v>996</v>
      </c>
      <c r="D984" s="2" t="s">
        <v>13</v>
      </c>
      <c r="E984">
        <v>29</v>
      </c>
      <c r="F984" s="2" t="s">
        <v>14</v>
      </c>
      <c r="G984">
        <v>1</v>
      </c>
      <c r="H984">
        <v>300</v>
      </c>
      <c r="I984">
        <v>300</v>
      </c>
    </row>
    <row r="985" spans="1:9" x14ac:dyDescent="0.2">
      <c r="A985">
        <v>984</v>
      </c>
      <c r="B985" s="1">
        <v>45167</v>
      </c>
      <c r="C985" s="2" t="s">
        <v>997</v>
      </c>
      <c r="D985" s="2" t="s">
        <v>10</v>
      </c>
      <c r="E985">
        <v>56</v>
      </c>
      <c r="F985" s="2" t="s">
        <v>14</v>
      </c>
      <c r="G985">
        <v>1</v>
      </c>
      <c r="H985">
        <v>500</v>
      </c>
      <c r="I985">
        <v>500</v>
      </c>
    </row>
    <row r="986" spans="1:9" x14ac:dyDescent="0.2">
      <c r="A986">
        <v>985</v>
      </c>
      <c r="B986" s="1">
        <v>45076</v>
      </c>
      <c r="C986" s="2" t="s">
        <v>998</v>
      </c>
      <c r="D986" s="2" t="s">
        <v>13</v>
      </c>
      <c r="E986">
        <v>19</v>
      </c>
      <c r="F986" s="2" t="s">
        <v>16</v>
      </c>
      <c r="G986">
        <v>2</v>
      </c>
      <c r="H986">
        <v>25</v>
      </c>
      <c r="I986">
        <v>50</v>
      </c>
    </row>
    <row r="987" spans="1:9" x14ac:dyDescent="0.2">
      <c r="A987">
        <v>986</v>
      </c>
      <c r="B987" s="1">
        <v>44943</v>
      </c>
      <c r="C987" s="2" t="s">
        <v>999</v>
      </c>
      <c r="D987" s="2" t="s">
        <v>13</v>
      </c>
      <c r="E987">
        <v>49</v>
      </c>
      <c r="F987" s="2" t="s">
        <v>14</v>
      </c>
      <c r="G987">
        <v>2</v>
      </c>
      <c r="H987">
        <v>500</v>
      </c>
      <c r="I987">
        <v>1000</v>
      </c>
    </row>
    <row r="988" spans="1:9" x14ac:dyDescent="0.2">
      <c r="A988">
        <v>987</v>
      </c>
      <c r="B988" s="1">
        <v>45045</v>
      </c>
      <c r="C988" s="2" t="s">
        <v>1000</v>
      </c>
      <c r="D988" s="2" t="s">
        <v>13</v>
      </c>
      <c r="E988">
        <v>30</v>
      </c>
      <c r="F988" s="2" t="s">
        <v>14</v>
      </c>
      <c r="G988">
        <v>3</v>
      </c>
      <c r="H988">
        <v>300</v>
      </c>
      <c r="I988">
        <v>900</v>
      </c>
    </row>
    <row r="989" spans="1:9" x14ac:dyDescent="0.2">
      <c r="A989">
        <v>988</v>
      </c>
      <c r="B989" s="1">
        <v>45074</v>
      </c>
      <c r="C989" s="2" t="s">
        <v>1001</v>
      </c>
      <c r="D989" s="2" t="s">
        <v>13</v>
      </c>
      <c r="E989">
        <v>63</v>
      </c>
      <c r="F989" s="2" t="s">
        <v>14</v>
      </c>
      <c r="G989">
        <v>3</v>
      </c>
      <c r="H989">
        <v>25</v>
      </c>
      <c r="I989">
        <v>75</v>
      </c>
    </row>
    <row r="990" spans="1:9" x14ac:dyDescent="0.2">
      <c r="A990">
        <v>989</v>
      </c>
      <c r="B990" s="1">
        <v>45288</v>
      </c>
      <c r="C990" s="2" t="s">
        <v>1002</v>
      </c>
      <c r="D990" s="2" t="s">
        <v>13</v>
      </c>
      <c r="E990">
        <v>44</v>
      </c>
      <c r="F990" s="2" t="s">
        <v>16</v>
      </c>
      <c r="G990">
        <v>1</v>
      </c>
      <c r="H990">
        <v>25</v>
      </c>
      <c r="I990">
        <v>25</v>
      </c>
    </row>
    <row r="991" spans="1:9" x14ac:dyDescent="0.2">
      <c r="A991">
        <v>990</v>
      </c>
      <c r="B991" s="1">
        <v>45071</v>
      </c>
      <c r="C991" s="2" t="s">
        <v>1003</v>
      </c>
      <c r="D991" s="2" t="s">
        <v>13</v>
      </c>
      <c r="E991">
        <v>58</v>
      </c>
      <c r="F991" s="2" t="s">
        <v>11</v>
      </c>
      <c r="G991">
        <v>2</v>
      </c>
      <c r="H991">
        <v>500</v>
      </c>
      <c r="I991">
        <v>1000</v>
      </c>
    </row>
    <row r="992" spans="1:9" x14ac:dyDescent="0.2">
      <c r="A992">
        <v>991</v>
      </c>
      <c r="B992" s="1">
        <v>45286</v>
      </c>
      <c r="C992" s="2" t="s">
        <v>1004</v>
      </c>
      <c r="D992" s="2" t="s">
        <v>13</v>
      </c>
      <c r="E992">
        <v>34</v>
      </c>
      <c r="F992" s="2" t="s">
        <v>14</v>
      </c>
      <c r="G992">
        <v>2</v>
      </c>
      <c r="H992">
        <v>50</v>
      </c>
      <c r="I992">
        <v>100</v>
      </c>
    </row>
    <row r="993" spans="1:9" x14ac:dyDescent="0.2">
      <c r="A993">
        <v>992</v>
      </c>
      <c r="B993" s="1">
        <v>45159</v>
      </c>
      <c r="C993" s="2" t="s">
        <v>1005</v>
      </c>
      <c r="D993" s="2" t="s">
        <v>13</v>
      </c>
      <c r="E993">
        <v>57</v>
      </c>
      <c r="F993" s="2" t="s">
        <v>16</v>
      </c>
      <c r="G993">
        <v>2</v>
      </c>
      <c r="H993">
        <v>30</v>
      </c>
      <c r="I993">
        <v>60</v>
      </c>
    </row>
    <row r="994" spans="1:9" x14ac:dyDescent="0.2">
      <c r="A994">
        <v>993</v>
      </c>
      <c r="B994" s="1">
        <v>44963</v>
      </c>
      <c r="C994" s="2" t="s">
        <v>1006</v>
      </c>
      <c r="D994" s="2" t="s">
        <v>13</v>
      </c>
      <c r="E994">
        <v>48</v>
      </c>
      <c r="F994" s="2" t="s">
        <v>16</v>
      </c>
      <c r="G994">
        <v>3</v>
      </c>
      <c r="H994">
        <v>50</v>
      </c>
      <c r="I994">
        <v>150</v>
      </c>
    </row>
    <row r="995" spans="1:9" x14ac:dyDescent="0.2">
      <c r="A995">
        <v>994</v>
      </c>
      <c r="B995" s="1">
        <v>45278</v>
      </c>
      <c r="C995" s="2" t="s">
        <v>1007</v>
      </c>
      <c r="D995" s="2" t="s">
        <v>13</v>
      </c>
      <c r="E995">
        <v>51</v>
      </c>
      <c r="F995" s="2" t="s">
        <v>11</v>
      </c>
      <c r="G995">
        <v>2</v>
      </c>
      <c r="H995">
        <v>500</v>
      </c>
      <c r="I995">
        <v>1000</v>
      </c>
    </row>
    <row r="996" spans="1:9" x14ac:dyDescent="0.2">
      <c r="A996">
        <v>995</v>
      </c>
      <c r="B996" s="1">
        <v>45046</v>
      </c>
      <c r="C996" s="2" t="s">
        <v>1008</v>
      </c>
      <c r="D996" s="2" t="s">
        <v>13</v>
      </c>
      <c r="E996">
        <v>41</v>
      </c>
      <c r="F996" s="2" t="s">
        <v>14</v>
      </c>
      <c r="G996">
        <v>1</v>
      </c>
      <c r="H996">
        <v>30</v>
      </c>
      <c r="I996">
        <v>30</v>
      </c>
    </row>
    <row r="997" spans="1:9" x14ac:dyDescent="0.2">
      <c r="A997">
        <v>996</v>
      </c>
      <c r="B997" s="1">
        <v>45062</v>
      </c>
      <c r="C997" s="2" t="s">
        <v>1009</v>
      </c>
      <c r="D997" s="2" t="s">
        <v>10</v>
      </c>
      <c r="E997">
        <v>62</v>
      </c>
      <c r="F997" s="2" t="s">
        <v>14</v>
      </c>
      <c r="G997">
        <v>1</v>
      </c>
      <c r="H997">
        <v>50</v>
      </c>
      <c r="I997">
        <v>50</v>
      </c>
    </row>
    <row r="998" spans="1:9" x14ac:dyDescent="0.2">
      <c r="A998">
        <v>997</v>
      </c>
      <c r="B998" s="1">
        <v>45247</v>
      </c>
      <c r="C998" s="2" t="s">
        <v>1010</v>
      </c>
      <c r="D998" s="2" t="s">
        <v>10</v>
      </c>
      <c r="E998">
        <v>52</v>
      </c>
      <c r="F998" s="2" t="s">
        <v>11</v>
      </c>
      <c r="G998">
        <v>3</v>
      </c>
      <c r="H998">
        <v>30</v>
      </c>
      <c r="I998">
        <v>90</v>
      </c>
    </row>
    <row r="999" spans="1:9" x14ac:dyDescent="0.2">
      <c r="A999">
        <v>998</v>
      </c>
      <c r="B999" s="1">
        <v>45228</v>
      </c>
      <c r="C999" s="2" t="s">
        <v>1011</v>
      </c>
      <c r="D999" s="2" t="s">
        <v>13</v>
      </c>
      <c r="E999">
        <v>23</v>
      </c>
      <c r="F999" s="2" t="s">
        <v>11</v>
      </c>
      <c r="G999">
        <v>4</v>
      </c>
      <c r="H999">
        <v>25</v>
      </c>
      <c r="I999">
        <v>100</v>
      </c>
    </row>
    <row r="1000" spans="1:9" x14ac:dyDescent="0.2">
      <c r="A1000">
        <v>999</v>
      </c>
      <c r="B1000" s="1">
        <v>45265</v>
      </c>
      <c r="C1000" s="2" t="s">
        <v>1012</v>
      </c>
      <c r="D1000" s="2" t="s">
        <v>13</v>
      </c>
      <c r="E1000">
        <v>36</v>
      </c>
      <c r="F1000" s="2" t="s">
        <v>16</v>
      </c>
      <c r="G1000">
        <v>3</v>
      </c>
      <c r="H1000">
        <v>50</v>
      </c>
      <c r="I1000">
        <v>150</v>
      </c>
    </row>
    <row r="1001" spans="1:9" x14ac:dyDescent="0.2">
      <c r="A1001">
        <v>1000</v>
      </c>
      <c r="B1001" s="1">
        <v>45028</v>
      </c>
      <c r="C1001" s="2" t="s">
        <v>1013</v>
      </c>
      <c r="D1001" s="2" t="s">
        <v>10</v>
      </c>
      <c r="E1001">
        <v>47</v>
      </c>
      <c r="F1001" s="2" t="s">
        <v>16</v>
      </c>
      <c r="G1001">
        <v>4</v>
      </c>
      <c r="H1001">
        <v>30</v>
      </c>
      <c r="I1001">
        <v>120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B5BF-FD72-EA4B-BF05-82EC12D2A2E5}">
  <dimension ref="A1:E246"/>
  <sheetViews>
    <sheetView workbookViewId="0"/>
  </sheetViews>
  <sheetFormatPr baseColWidth="10" defaultRowHeight="16" x14ac:dyDescent="0.2"/>
  <cols>
    <col min="1" max="1" width="3.1640625" bestFit="1" customWidth="1"/>
    <col min="2" max="2" width="24" bestFit="1" customWidth="1"/>
    <col min="3" max="3" width="12.1640625" bestFit="1" customWidth="1"/>
    <col min="4" max="4" width="13.33203125" bestFit="1" customWidth="1"/>
  </cols>
  <sheetData>
    <row r="1" spans="1:5" x14ac:dyDescent="0.2">
      <c r="A1" s="4" t="s">
        <v>1184</v>
      </c>
      <c r="B1" s="15" t="s">
        <v>1041</v>
      </c>
      <c r="C1" s="15" t="s">
        <v>1135</v>
      </c>
      <c r="D1" s="15" t="s">
        <v>1136</v>
      </c>
      <c r="E1" s="15" t="s">
        <v>1137</v>
      </c>
    </row>
    <row r="2" spans="1:5" x14ac:dyDescent="0.2">
      <c r="A2">
        <v>1</v>
      </c>
      <c r="B2" s="16" t="s">
        <v>1131</v>
      </c>
      <c r="C2" s="16" t="s">
        <v>1138</v>
      </c>
      <c r="D2" s="16" t="s">
        <v>1130</v>
      </c>
      <c r="E2" s="16" t="s">
        <v>1139</v>
      </c>
    </row>
    <row r="3" spans="1:5" x14ac:dyDescent="0.2">
      <c r="A3">
        <v>2</v>
      </c>
      <c r="B3" s="16" t="s">
        <v>1074</v>
      </c>
      <c r="C3" s="16" t="s">
        <v>1140</v>
      </c>
      <c r="D3" s="16" t="s">
        <v>1073</v>
      </c>
      <c r="E3" s="16" t="s">
        <v>1139</v>
      </c>
    </row>
    <row r="4" spans="1:5" x14ac:dyDescent="0.2">
      <c r="A4">
        <v>3</v>
      </c>
      <c r="B4" s="16" t="s">
        <v>1069</v>
      </c>
      <c r="C4" s="16" t="s">
        <v>1069</v>
      </c>
      <c r="D4" s="16" t="s">
        <v>1068</v>
      </c>
      <c r="E4" s="16" t="s">
        <v>1139</v>
      </c>
    </row>
    <row r="5" spans="1:5" x14ac:dyDescent="0.2">
      <c r="A5">
        <v>4</v>
      </c>
      <c r="B5" s="16" t="s">
        <v>1123</v>
      </c>
      <c r="C5" s="16" t="s">
        <v>1141</v>
      </c>
      <c r="D5" s="16" t="s">
        <v>1122</v>
      </c>
      <c r="E5" s="16" t="s">
        <v>1139</v>
      </c>
    </row>
    <row r="6" spans="1:5" x14ac:dyDescent="0.2">
      <c r="A6">
        <v>5</v>
      </c>
      <c r="B6" s="16" t="s">
        <v>1063</v>
      </c>
      <c r="C6" s="16" t="s">
        <v>1142</v>
      </c>
      <c r="D6" s="16" t="s">
        <v>1062</v>
      </c>
      <c r="E6" s="16" t="s">
        <v>1139</v>
      </c>
    </row>
    <row r="7" spans="1:5" x14ac:dyDescent="0.2">
      <c r="A7">
        <v>6</v>
      </c>
      <c r="B7" s="16" t="s">
        <v>1071</v>
      </c>
      <c r="C7" s="16" t="s">
        <v>1143</v>
      </c>
      <c r="D7" s="16" t="s">
        <v>1070</v>
      </c>
      <c r="E7" s="16" t="s">
        <v>1139</v>
      </c>
    </row>
    <row r="8" spans="1:5" x14ac:dyDescent="0.2">
      <c r="A8">
        <v>7</v>
      </c>
      <c r="B8" s="16" t="s">
        <v>1113</v>
      </c>
      <c r="C8" s="16" t="s">
        <v>1144</v>
      </c>
      <c r="D8" s="16" t="s">
        <v>1112</v>
      </c>
      <c r="E8" s="16" t="s">
        <v>1139</v>
      </c>
    </row>
    <row r="9" spans="1:5" x14ac:dyDescent="0.2">
      <c r="A9">
        <v>8</v>
      </c>
      <c r="B9" s="16" t="s">
        <v>1115</v>
      </c>
      <c r="C9" s="16" t="s">
        <v>1145</v>
      </c>
      <c r="D9" s="16" t="s">
        <v>1114</v>
      </c>
      <c r="E9" s="16" t="s">
        <v>1139</v>
      </c>
    </row>
    <row r="10" spans="1:5" x14ac:dyDescent="0.2">
      <c r="A10">
        <v>9</v>
      </c>
      <c r="B10" s="16" t="s">
        <v>1092</v>
      </c>
      <c r="C10" s="16" t="s">
        <v>1092</v>
      </c>
      <c r="D10" s="16" t="s">
        <v>1091</v>
      </c>
      <c r="E10" s="16" t="s">
        <v>1139</v>
      </c>
    </row>
    <row r="11" spans="1:5" x14ac:dyDescent="0.2">
      <c r="A11">
        <v>10</v>
      </c>
      <c r="B11" s="16" t="s">
        <v>1076</v>
      </c>
      <c r="C11" s="16" t="s">
        <v>1146</v>
      </c>
      <c r="D11" s="16" t="s">
        <v>1075</v>
      </c>
      <c r="E11" s="16" t="s">
        <v>1139</v>
      </c>
    </row>
    <row r="12" spans="1:5" x14ac:dyDescent="0.2">
      <c r="A12">
        <v>11</v>
      </c>
      <c r="B12" s="16" t="s">
        <v>1119</v>
      </c>
      <c r="C12" s="16" t="s">
        <v>1147</v>
      </c>
      <c r="D12" s="16" t="s">
        <v>1118</v>
      </c>
      <c r="E12" s="16" t="s">
        <v>1139</v>
      </c>
    </row>
    <row r="13" spans="1:5" x14ac:dyDescent="0.2">
      <c r="A13">
        <v>12</v>
      </c>
      <c r="B13" s="16" t="s">
        <v>1055</v>
      </c>
      <c r="C13" s="16" t="s">
        <v>1148</v>
      </c>
      <c r="D13" s="16" t="s">
        <v>1054</v>
      </c>
      <c r="E13" s="16" t="s">
        <v>1139</v>
      </c>
    </row>
    <row r="14" spans="1:5" x14ac:dyDescent="0.2">
      <c r="A14">
        <v>13</v>
      </c>
      <c r="B14" s="16" t="s">
        <v>1082</v>
      </c>
      <c r="C14" s="16" t="s">
        <v>1149</v>
      </c>
      <c r="D14" s="16" t="s">
        <v>1081</v>
      </c>
      <c r="E14" s="16" t="s">
        <v>1139</v>
      </c>
    </row>
    <row r="15" spans="1:5" x14ac:dyDescent="0.2">
      <c r="A15">
        <v>14</v>
      </c>
      <c r="B15" s="16" t="s">
        <v>1053</v>
      </c>
      <c r="C15" s="16" t="s">
        <v>1150</v>
      </c>
      <c r="D15" s="16" t="s">
        <v>1052</v>
      </c>
      <c r="E15" s="16" t="s">
        <v>1139</v>
      </c>
    </row>
    <row r="16" spans="1:5" x14ac:dyDescent="0.2">
      <c r="A16">
        <v>15</v>
      </c>
      <c r="B16" s="16" t="s">
        <v>1090</v>
      </c>
      <c r="C16" s="16" t="s">
        <v>1151</v>
      </c>
      <c r="D16" s="16" t="s">
        <v>1089</v>
      </c>
      <c r="E16" s="16" t="s">
        <v>1139</v>
      </c>
    </row>
    <row r="17" spans="1:5" x14ac:dyDescent="0.2">
      <c r="A17">
        <v>16</v>
      </c>
      <c r="B17" s="16" t="s">
        <v>1117</v>
      </c>
      <c r="C17" s="16" t="s">
        <v>1152</v>
      </c>
      <c r="D17" s="16" t="s">
        <v>1116</v>
      </c>
      <c r="E17" s="16" t="s">
        <v>1139</v>
      </c>
    </row>
    <row r="18" spans="1:5" x14ac:dyDescent="0.2">
      <c r="A18">
        <v>17</v>
      </c>
      <c r="B18" s="16" t="s">
        <v>1061</v>
      </c>
      <c r="C18" s="16" t="s">
        <v>1153</v>
      </c>
      <c r="D18" s="16" t="s">
        <v>1060</v>
      </c>
      <c r="E18" s="16" t="s">
        <v>1139</v>
      </c>
    </row>
    <row r="19" spans="1:5" x14ac:dyDescent="0.2">
      <c r="A19">
        <v>18</v>
      </c>
      <c r="B19" s="16" t="s">
        <v>1065</v>
      </c>
      <c r="C19" s="16" t="s">
        <v>1154</v>
      </c>
      <c r="D19" s="16" t="s">
        <v>1064</v>
      </c>
      <c r="E19" s="16" t="s">
        <v>1139</v>
      </c>
    </row>
    <row r="20" spans="1:5" x14ac:dyDescent="0.2">
      <c r="A20">
        <v>19</v>
      </c>
      <c r="B20" s="16" t="s">
        <v>1086</v>
      </c>
      <c r="C20" s="16" t="s">
        <v>1155</v>
      </c>
      <c r="D20" s="16" t="s">
        <v>1085</v>
      </c>
      <c r="E20" s="16" t="s">
        <v>1139</v>
      </c>
    </row>
    <row r="21" spans="1:5" x14ac:dyDescent="0.2">
      <c r="A21">
        <v>20</v>
      </c>
      <c r="B21" s="16" t="s">
        <v>1121</v>
      </c>
      <c r="C21" s="16" t="s">
        <v>1156</v>
      </c>
      <c r="D21" s="16" t="s">
        <v>1120</v>
      </c>
      <c r="E21" s="16" t="s">
        <v>1139</v>
      </c>
    </row>
    <row r="22" spans="1:5" x14ac:dyDescent="0.2">
      <c r="A22">
        <v>21</v>
      </c>
      <c r="B22" s="16" t="s">
        <v>1047</v>
      </c>
      <c r="C22" s="16" t="s">
        <v>1157</v>
      </c>
      <c r="D22" s="16" t="s">
        <v>1046</v>
      </c>
      <c r="E22" s="16" t="s">
        <v>1139</v>
      </c>
    </row>
    <row r="23" spans="1:5" x14ac:dyDescent="0.2">
      <c r="A23">
        <v>22</v>
      </c>
      <c r="B23" s="16" t="s">
        <v>1088</v>
      </c>
      <c r="C23" s="16" t="s">
        <v>1158</v>
      </c>
      <c r="D23" s="16" t="s">
        <v>1087</v>
      </c>
      <c r="E23" s="16" t="s">
        <v>1139</v>
      </c>
    </row>
    <row r="24" spans="1:5" x14ac:dyDescent="0.2">
      <c r="A24">
        <v>23</v>
      </c>
      <c r="B24" s="16" t="s">
        <v>1096</v>
      </c>
      <c r="C24" s="16" t="s">
        <v>1159</v>
      </c>
      <c r="D24" s="16" t="s">
        <v>1095</v>
      </c>
      <c r="E24" s="16" t="s">
        <v>1139</v>
      </c>
    </row>
    <row r="25" spans="1:5" x14ac:dyDescent="0.2">
      <c r="A25">
        <v>24</v>
      </c>
      <c r="B25" s="16" t="s">
        <v>1100</v>
      </c>
      <c r="C25" s="16" t="s">
        <v>1160</v>
      </c>
      <c r="D25" s="16" t="s">
        <v>1099</v>
      </c>
      <c r="E25" s="16" t="s">
        <v>1139</v>
      </c>
    </row>
    <row r="26" spans="1:5" x14ac:dyDescent="0.2">
      <c r="A26">
        <v>25</v>
      </c>
      <c r="B26" s="16" t="s">
        <v>1084</v>
      </c>
      <c r="C26" s="16" t="s">
        <v>1161</v>
      </c>
      <c r="D26" s="16" t="s">
        <v>1083</v>
      </c>
      <c r="E26" s="16" t="s">
        <v>1139</v>
      </c>
    </row>
    <row r="27" spans="1:5" x14ac:dyDescent="0.2">
      <c r="A27">
        <v>26</v>
      </c>
      <c r="B27" s="16" t="s">
        <v>1049</v>
      </c>
      <c r="C27" s="16" t="s">
        <v>1162</v>
      </c>
      <c r="D27" s="16" t="s">
        <v>1048</v>
      </c>
      <c r="E27" s="16" t="s">
        <v>1139</v>
      </c>
    </row>
    <row r="28" spans="1:5" x14ac:dyDescent="0.2">
      <c r="A28">
        <v>27</v>
      </c>
      <c r="B28" s="16" t="s">
        <v>1127</v>
      </c>
      <c r="C28" s="16" t="s">
        <v>1163</v>
      </c>
      <c r="D28" s="16" t="s">
        <v>1126</v>
      </c>
      <c r="E28" s="16" t="s">
        <v>1139</v>
      </c>
    </row>
    <row r="29" spans="1:5" x14ac:dyDescent="0.2">
      <c r="A29">
        <v>28</v>
      </c>
      <c r="B29" s="16" t="s">
        <v>1067</v>
      </c>
      <c r="C29" s="16" t="s">
        <v>1164</v>
      </c>
      <c r="D29" s="16" t="s">
        <v>1066</v>
      </c>
      <c r="E29" s="16" t="s">
        <v>1139</v>
      </c>
    </row>
    <row r="30" spans="1:5" x14ac:dyDescent="0.2">
      <c r="A30">
        <v>29</v>
      </c>
      <c r="B30" s="16" t="s">
        <v>1111</v>
      </c>
      <c r="C30" s="16" t="s">
        <v>1165</v>
      </c>
      <c r="D30" s="16" t="s">
        <v>1110</v>
      </c>
      <c r="E30" s="16" t="s">
        <v>1139</v>
      </c>
    </row>
    <row r="31" spans="1:5" x14ac:dyDescent="0.2">
      <c r="A31">
        <v>30</v>
      </c>
      <c r="B31" s="16" t="s">
        <v>1057</v>
      </c>
      <c r="C31" s="16" t="s">
        <v>1166</v>
      </c>
      <c r="D31" s="16" t="s">
        <v>1056</v>
      </c>
      <c r="E31" s="16" t="s">
        <v>1139</v>
      </c>
    </row>
    <row r="32" spans="1:5" x14ac:dyDescent="0.2">
      <c r="A32">
        <v>31</v>
      </c>
      <c r="B32" s="16" t="s">
        <v>1104</v>
      </c>
      <c r="C32" s="16" t="s">
        <v>1167</v>
      </c>
      <c r="D32" s="16" t="s">
        <v>1103</v>
      </c>
      <c r="E32" s="16" t="s">
        <v>1139</v>
      </c>
    </row>
    <row r="33" spans="1:5" x14ac:dyDescent="0.2">
      <c r="A33">
        <v>32</v>
      </c>
      <c r="B33" s="16" t="s">
        <v>1051</v>
      </c>
      <c r="C33" s="16" t="s">
        <v>1168</v>
      </c>
      <c r="D33" s="16" t="s">
        <v>1050</v>
      </c>
      <c r="E33" s="16" t="s">
        <v>1139</v>
      </c>
    </row>
    <row r="34" spans="1:5" x14ac:dyDescent="0.2">
      <c r="A34">
        <v>33</v>
      </c>
      <c r="B34" s="16" t="s">
        <v>1045</v>
      </c>
      <c r="C34" s="16" t="s">
        <v>1169</v>
      </c>
      <c r="D34" s="16" t="s">
        <v>1044</v>
      </c>
      <c r="E34" s="16" t="s">
        <v>1139</v>
      </c>
    </row>
    <row r="35" spans="1:5" x14ac:dyDescent="0.2">
      <c r="A35">
        <v>34</v>
      </c>
      <c r="B35" s="16" t="s">
        <v>1170</v>
      </c>
      <c r="C35" s="16" t="s">
        <v>1171</v>
      </c>
      <c r="D35" s="16" t="s">
        <v>1107</v>
      </c>
      <c r="E35" s="16" t="s">
        <v>1139</v>
      </c>
    </row>
    <row r="36" spans="1:5" x14ac:dyDescent="0.2">
      <c r="A36">
        <v>35</v>
      </c>
      <c r="B36" s="16" t="s">
        <v>1125</v>
      </c>
      <c r="C36" s="16" t="s">
        <v>1172</v>
      </c>
      <c r="D36" s="16" t="s">
        <v>1124</v>
      </c>
      <c r="E36" s="16" t="s">
        <v>1139</v>
      </c>
    </row>
    <row r="37" spans="1:5" x14ac:dyDescent="0.2">
      <c r="A37">
        <v>36</v>
      </c>
      <c r="B37" s="16" t="s">
        <v>1106</v>
      </c>
      <c r="C37" s="16" t="s">
        <v>1173</v>
      </c>
      <c r="D37" s="16" t="s">
        <v>1105</v>
      </c>
      <c r="E37" s="16" t="s">
        <v>1139</v>
      </c>
    </row>
    <row r="38" spans="1:5" x14ac:dyDescent="0.2">
      <c r="A38">
        <v>37</v>
      </c>
      <c r="B38" s="16" t="s">
        <v>1059</v>
      </c>
      <c r="C38" s="16" t="s">
        <v>1174</v>
      </c>
      <c r="D38" s="16" t="s">
        <v>1058</v>
      </c>
      <c r="E38" s="16" t="s">
        <v>1175</v>
      </c>
    </row>
    <row r="39" spans="1:5" x14ac:dyDescent="0.2">
      <c r="A39">
        <v>38</v>
      </c>
      <c r="B39" s="16" t="s">
        <v>1098</v>
      </c>
      <c r="C39" s="16" t="s">
        <v>1176</v>
      </c>
      <c r="D39" s="16" t="s">
        <v>1097</v>
      </c>
      <c r="E39" s="16" t="s">
        <v>1139</v>
      </c>
    </row>
    <row r="40" spans="1:5" x14ac:dyDescent="0.2">
      <c r="A40">
        <v>39</v>
      </c>
      <c r="B40" s="16" t="s">
        <v>1177</v>
      </c>
      <c r="C40" s="16" t="s">
        <v>1178</v>
      </c>
      <c r="D40" s="16" t="s">
        <v>1072</v>
      </c>
      <c r="E40" s="16" t="s">
        <v>1139</v>
      </c>
    </row>
    <row r="41" spans="1:5" x14ac:dyDescent="0.2">
      <c r="A41">
        <v>40</v>
      </c>
      <c r="B41" s="16" t="s">
        <v>1043</v>
      </c>
      <c r="C41" s="16" t="s">
        <v>1179</v>
      </c>
      <c r="D41" s="16" t="s">
        <v>1042</v>
      </c>
      <c r="E41" s="16" t="s">
        <v>1139</v>
      </c>
    </row>
    <row r="42" spans="1:5" x14ac:dyDescent="0.2">
      <c r="A42">
        <v>41</v>
      </c>
      <c r="B42" s="16" t="s">
        <v>1109</v>
      </c>
      <c r="C42" s="16" t="s">
        <v>1109</v>
      </c>
      <c r="D42" s="16" t="s">
        <v>1108</v>
      </c>
      <c r="E42" s="16" t="s">
        <v>1139</v>
      </c>
    </row>
    <row r="43" spans="1:5" x14ac:dyDescent="0.2">
      <c r="A43">
        <v>42</v>
      </c>
      <c r="B43" s="16" t="s">
        <v>1094</v>
      </c>
      <c r="C43" s="16" t="s">
        <v>1180</v>
      </c>
      <c r="D43" s="16" t="s">
        <v>1093</v>
      </c>
      <c r="E43" s="16" t="s">
        <v>1139</v>
      </c>
    </row>
    <row r="44" spans="1:5" x14ac:dyDescent="0.2">
      <c r="A44">
        <v>43</v>
      </c>
      <c r="B44" s="16" t="s">
        <v>1078</v>
      </c>
      <c r="C44" s="16" t="s">
        <v>1181</v>
      </c>
      <c r="D44" s="16" t="s">
        <v>1077</v>
      </c>
      <c r="E44" s="16" t="s">
        <v>1139</v>
      </c>
    </row>
    <row r="45" spans="1:5" x14ac:dyDescent="0.2">
      <c r="A45">
        <v>44</v>
      </c>
      <c r="B45" s="16" t="s">
        <v>1129</v>
      </c>
      <c r="C45" s="16" t="s">
        <v>1182</v>
      </c>
      <c r="D45" s="16" t="s">
        <v>1128</v>
      </c>
      <c r="E45" s="16" t="s">
        <v>1139</v>
      </c>
    </row>
    <row r="46" spans="1:5" x14ac:dyDescent="0.2">
      <c r="A46">
        <v>45</v>
      </c>
      <c r="B46" s="16" t="s">
        <v>1080</v>
      </c>
      <c r="C46" s="16" t="s">
        <v>1183</v>
      </c>
      <c r="D46" s="16" t="s">
        <v>1079</v>
      </c>
      <c r="E46" s="16" t="s">
        <v>1139</v>
      </c>
    </row>
    <row r="47" spans="1:5" x14ac:dyDescent="0.2">
      <c r="A47">
        <v>46</v>
      </c>
      <c r="B47" s="16" t="s">
        <v>1102</v>
      </c>
      <c r="C47" s="16" t="s">
        <v>1102</v>
      </c>
      <c r="D47" s="16" t="s">
        <v>1101</v>
      </c>
      <c r="E47" s="16" t="s">
        <v>1139</v>
      </c>
    </row>
    <row r="48" spans="1:5" x14ac:dyDescent="0.2">
      <c r="A48">
        <v>47</v>
      </c>
      <c r="B48" s="16" t="s">
        <v>1133</v>
      </c>
      <c r="C48" s="16" t="s">
        <v>1133</v>
      </c>
      <c r="D48" s="16" t="s">
        <v>1132</v>
      </c>
      <c r="E48" s="16" t="s">
        <v>1139</v>
      </c>
    </row>
    <row r="49" spans="2:4" x14ac:dyDescent="0.2">
      <c r="B49" s="12"/>
      <c r="C49" s="13"/>
      <c r="D49" s="13"/>
    </row>
    <row r="50" spans="2:4" x14ac:dyDescent="0.2">
      <c r="B50" s="12"/>
      <c r="C50" s="13"/>
      <c r="D50" s="13"/>
    </row>
    <row r="51" spans="2:4" x14ac:dyDescent="0.2">
      <c r="B51" s="12"/>
      <c r="C51" s="13"/>
      <c r="D51" s="13"/>
    </row>
    <row r="52" spans="2:4" x14ac:dyDescent="0.2">
      <c r="B52" s="12"/>
      <c r="C52" s="13"/>
      <c r="D52" s="13"/>
    </row>
    <row r="53" spans="2:4" x14ac:dyDescent="0.2">
      <c r="B53" s="12"/>
      <c r="C53" s="13"/>
      <c r="D53" s="13"/>
    </row>
    <row r="54" spans="2:4" x14ac:dyDescent="0.2">
      <c r="B54" s="12"/>
      <c r="C54" s="13"/>
      <c r="D54" s="13"/>
    </row>
    <row r="55" spans="2:4" x14ac:dyDescent="0.2">
      <c r="B55" s="12"/>
      <c r="C55" s="13"/>
      <c r="D55" s="13"/>
    </row>
    <row r="56" spans="2:4" x14ac:dyDescent="0.2">
      <c r="B56" s="12"/>
      <c r="C56" s="13"/>
      <c r="D56" s="13"/>
    </row>
    <row r="57" spans="2:4" x14ac:dyDescent="0.2">
      <c r="B57" s="12"/>
      <c r="C57" s="13"/>
      <c r="D57" s="13"/>
    </row>
    <row r="58" spans="2:4" x14ac:dyDescent="0.2">
      <c r="B58" s="12"/>
      <c r="C58" s="13"/>
      <c r="D58" s="13"/>
    </row>
    <row r="59" spans="2:4" x14ac:dyDescent="0.2">
      <c r="B59" s="12"/>
      <c r="C59" s="13"/>
      <c r="D59" s="13"/>
    </row>
    <row r="60" spans="2:4" x14ac:dyDescent="0.2">
      <c r="B60" s="12"/>
      <c r="C60" s="13"/>
      <c r="D60" s="13"/>
    </row>
    <row r="61" spans="2:4" x14ac:dyDescent="0.2">
      <c r="B61" s="12"/>
      <c r="C61" s="13"/>
      <c r="D61" s="13"/>
    </row>
    <row r="62" spans="2:4" x14ac:dyDescent="0.2">
      <c r="B62" s="12"/>
      <c r="C62" s="13"/>
      <c r="D62" s="13"/>
    </row>
    <row r="63" spans="2:4" x14ac:dyDescent="0.2">
      <c r="B63" s="12"/>
      <c r="C63" s="13"/>
      <c r="D63" s="13"/>
    </row>
    <row r="64" spans="2:4" x14ac:dyDescent="0.2">
      <c r="B64" s="12"/>
      <c r="C64" s="13"/>
      <c r="D64" s="13"/>
    </row>
    <row r="65" spans="2:4" x14ac:dyDescent="0.2">
      <c r="B65" s="12"/>
      <c r="C65" s="13"/>
      <c r="D65" s="13"/>
    </row>
    <row r="66" spans="2:4" x14ac:dyDescent="0.2">
      <c r="B66" s="12"/>
      <c r="C66" s="13"/>
      <c r="D66" s="13"/>
    </row>
    <row r="67" spans="2:4" x14ac:dyDescent="0.2">
      <c r="B67" s="12"/>
      <c r="C67" s="13"/>
      <c r="D67" s="13"/>
    </row>
    <row r="68" spans="2:4" x14ac:dyDescent="0.2">
      <c r="B68" s="12"/>
      <c r="C68" s="13"/>
      <c r="D68" s="13"/>
    </row>
    <row r="69" spans="2:4" x14ac:dyDescent="0.2">
      <c r="B69" s="12"/>
      <c r="C69" s="13"/>
      <c r="D69" s="13"/>
    </row>
    <row r="70" spans="2:4" x14ac:dyDescent="0.2">
      <c r="B70" s="12"/>
      <c r="C70" s="13"/>
      <c r="D70" s="13"/>
    </row>
    <row r="71" spans="2:4" x14ac:dyDescent="0.2">
      <c r="B71" s="12"/>
      <c r="C71" s="13"/>
      <c r="D71" s="13"/>
    </row>
    <row r="72" spans="2:4" x14ac:dyDescent="0.2">
      <c r="B72" s="12"/>
      <c r="C72" s="13"/>
      <c r="D72" s="13"/>
    </row>
    <row r="73" spans="2:4" x14ac:dyDescent="0.2">
      <c r="B73" s="12"/>
      <c r="C73" s="13"/>
      <c r="D73" s="13"/>
    </row>
    <row r="74" spans="2:4" x14ac:dyDescent="0.2">
      <c r="B74" s="12"/>
      <c r="C74" s="12"/>
      <c r="D74" s="13"/>
    </row>
    <row r="75" spans="2:4" x14ac:dyDescent="0.2">
      <c r="B75" s="12"/>
      <c r="C75" s="13"/>
      <c r="D75" s="13"/>
    </row>
    <row r="76" spans="2:4" x14ac:dyDescent="0.2">
      <c r="B76" s="12"/>
      <c r="C76" s="13"/>
      <c r="D76" s="13"/>
    </row>
    <row r="77" spans="2:4" x14ac:dyDescent="0.2">
      <c r="B77" s="12"/>
      <c r="C77" s="13"/>
      <c r="D77" s="13"/>
    </row>
    <row r="78" spans="2:4" x14ac:dyDescent="0.2">
      <c r="B78" s="12"/>
      <c r="C78" s="13"/>
      <c r="D78" s="13"/>
    </row>
    <row r="79" spans="2:4" x14ac:dyDescent="0.2">
      <c r="B79" s="12"/>
      <c r="C79" s="13"/>
      <c r="D79" s="13"/>
    </row>
    <row r="80" spans="2:4" x14ac:dyDescent="0.2">
      <c r="B80" s="12"/>
      <c r="C80" s="13"/>
      <c r="D80" s="13"/>
    </row>
    <row r="81" spans="2:4" x14ac:dyDescent="0.2">
      <c r="B81" s="12"/>
      <c r="C81" s="13"/>
      <c r="D81" s="13"/>
    </row>
    <row r="82" spans="2:4" x14ac:dyDescent="0.2">
      <c r="B82" s="12"/>
      <c r="C82" s="13"/>
      <c r="D82" s="13"/>
    </row>
    <row r="83" spans="2:4" x14ac:dyDescent="0.2">
      <c r="B83" s="12"/>
      <c r="C83" s="13"/>
      <c r="D83" s="13"/>
    </row>
    <row r="84" spans="2:4" x14ac:dyDescent="0.2">
      <c r="B84" s="12"/>
      <c r="C84" s="13"/>
      <c r="D84" s="13"/>
    </row>
    <row r="85" spans="2:4" x14ac:dyDescent="0.2">
      <c r="B85" s="12"/>
      <c r="C85" s="13"/>
      <c r="D85" s="13"/>
    </row>
    <row r="86" spans="2:4" x14ac:dyDescent="0.2">
      <c r="B86" s="12"/>
      <c r="C86" s="13"/>
      <c r="D86" s="13"/>
    </row>
    <row r="87" spans="2:4" x14ac:dyDescent="0.2">
      <c r="B87" s="12"/>
      <c r="C87" s="13"/>
      <c r="D87" s="13"/>
    </row>
    <row r="88" spans="2:4" x14ac:dyDescent="0.2">
      <c r="B88" s="12"/>
      <c r="C88" s="13"/>
      <c r="D88" s="13"/>
    </row>
    <row r="89" spans="2:4" x14ac:dyDescent="0.2">
      <c r="B89" s="12"/>
      <c r="C89" s="13"/>
      <c r="D89" s="13"/>
    </row>
    <row r="90" spans="2:4" x14ac:dyDescent="0.2">
      <c r="B90" s="12"/>
      <c r="C90" s="13"/>
      <c r="D90" s="13"/>
    </row>
    <row r="91" spans="2:4" x14ac:dyDescent="0.2">
      <c r="B91" s="12"/>
      <c r="C91" s="13"/>
      <c r="D91" s="13"/>
    </row>
    <row r="92" spans="2:4" x14ac:dyDescent="0.2">
      <c r="B92" s="12"/>
      <c r="C92" s="13"/>
      <c r="D92" s="13"/>
    </row>
    <row r="93" spans="2:4" x14ac:dyDescent="0.2">
      <c r="B93" s="12"/>
      <c r="C93" s="13"/>
      <c r="D93" s="13"/>
    </row>
    <row r="94" spans="2:4" x14ac:dyDescent="0.2">
      <c r="B94" s="12"/>
      <c r="C94" s="13"/>
      <c r="D94" s="13"/>
    </row>
    <row r="95" spans="2:4" x14ac:dyDescent="0.2">
      <c r="B95" s="12"/>
      <c r="C95" s="13"/>
      <c r="D95" s="13"/>
    </row>
    <row r="96" spans="2:4" x14ac:dyDescent="0.2">
      <c r="B96" s="12"/>
      <c r="C96" s="13"/>
      <c r="D96" s="13"/>
    </row>
    <row r="97" spans="2:4" x14ac:dyDescent="0.2">
      <c r="B97" s="12"/>
      <c r="C97" s="12"/>
      <c r="D97" s="14"/>
    </row>
    <row r="98" spans="2:4" x14ac:dyDescent="0.2">
      <c r="B98" s="12"/>
      <c r="C98" s="13"/>
      <c r="D98" s="13"/>
    </row>
    <row r="99" spans="2:4" x14ac:dyDescent="0.2">
      <c r="B99" s="12"/>
      <c r="C99" s="13"/>
      <c r="D99" s="13"/>
    </row>
    <row r="100" spans="2:4" x14ac:dyDescent="0.2">
      <c r="B100" s="12"/>
      <c r="C100" s="12"/>
      <c r="D100" s="13"/>
    </row>
    <row r="101" spans="2:4" x14ac:dyDescent="0.2">
      <c r="B101" s="12"/>
      <c r="C101" s="13"/>
      <c r="D101" s="13"/>
    </row>
    <row r="102" spans="2:4" x14ac:dyDescent="0.2">
      <c r="B102" s="12"/>
      <c r="C102" s="13"/>
      <c r="D102" s="13"/>
    </row>
    <row r="103" spans="2:4" x14ac:dyDescent="0.2">
      <c r="B103" s="12"/>
      <c r="C103" s="13"/>
      <c r="D103" s="13"/>
    </row>
    <row r="104" spans="2:4" x14ac:dyDescent="0.2">
      <c r="B104" s="12"/>
      <c r="C104" s="13"/>
      <c r="D104" s="13"/>
    </row>
    <row r="105" spans="2:4" x14ac:dyDescent="0.2">
      <c r="B105" s="12"/>
      <c r="C105" s="13"/>
      <c r="D105" s="13"/>
    </row>
    <row r="106" spans="2:4" x14ac:dyDescent="0.2">
      <c r="B106" s="12"/>
      <c r="C106" s="13"/>
      <c r="D106" s="13"/>
    </row>
    <row r="107" spans="2:4" x14ac:dyDescent="0.2">
      <c r="B107" s="12"/>
      <c r="C107" s="13"/>
      <c r="D107" s="13"/>
    </row>
    <row r="108" spans="2:4" x14ac:dyDescent="0.2">
      <c r="B108" s="12"/>
      <c r="C108" s="13"/>
      <c r="D108" s="13"/>
    </row>
    <row r="109" spans="2:4" x14ac:dyDescent="0.2">
      <c r="B109" s="12"/>
      <c r="C109" s="13"/>
      <c r="D109" s="13"/>
    </row>
    <row r="110" spans="2:4" x14ac:dyDescent="0.2">
      <c r="B110" s="12"/>
      <c r="C110" s="13"/>
      <c r="D110" s="13"/>
    </row>
    <row r="111" spans="2:4" x14ac:dyDescent="0.2">
      <c r="B111" s="12"/>
      <c r="C111" s="13"/>
      <c r="D111" s="13"/>
    </row>
    <row r="112" spans="2:4" x14ac:dyDescent="0.2">
      <c r="B112" s="12"/>
      <c r="C112" s="13"/>
      <c r="D112" s="13"/>
    </row>
    <row r="113" spans="2:4" x14ac:dyDescent="0.2">
      <c r="B113" s="12"/>
      <c r="C113" s="13"/>
      <c r="D113" s="13"/>
    </row>
    <row r="114" spans="2:4" x14ac:dyDescent="0.2">
      <c r="B114" s="12"/>
      <c r="C114" s="12"/>
      <c r="D114" s="13"/>
    </row>
    <row r="115" spans="2:4" x14ac:dyDescent="0.2">
      <c r="B115" s="12"/>
      <c r="C115" s="13"/>
      <c r="D115" s="13"/>
    </row>
    <row r="116" spans="2:4" x14ac:dyDescent="0.2">
      <c r="B116" s="12"/>
      <c r="C116" s="13"/>
      <c r="D116" s="13"/>
    </row>
    <row r="117" spans="2:4" x14ac:dyDescent="0.2">
      <c r="B117" s="12"/>
      <c r="C117" s="13"/>
      <c r="D117" s="13"/>
    </row>
    <row r="118" spans="2:4" x14ac:dyDescent="0.2">
      <c r="B118" s="12"/>
      <c r="C118" s="13"/>
      <c r="D118" s="13"/>
    </row>
    <row r="119" spans="2:4" x14ac:dyDescent="0.2">
      <c r="B119" s="12"/>
      <c r="C119" s="13"/>
      <c r="D119" s="13"/>
    </row>
    <row r="120" spans="2:4" x14ac:dyDescent="0.2">
      <c r="B120" s="12"/>
      <c r="C120" s="13"/>
      <c r="D120" s="13"/>
    </row>
    <row r="121" spans="2:4" x14ac:dyDescent="0.2">
      <c r="B121" s="12"/>
      <c r="C121" s="13"/>
      <c r="D121" s="13"/>
    </row>
    <row r="122" spans="2:4" x14ac:dyDescent="0.2">
      <c r="B122" s="12"/>
      <c r="C122" s="13"/>
      <c r="D122" s="13"/>
    </row>
    <row r="123" spans="2:4" x14ac:dyDescent="0.2">
      <c r="B123" s="12"/>
      <c r="C123" s="13"/>
      <c r="D123" s="13"/>
    </row>
    <row r="124" spans="2:4" x14ac:dyDescent="0.2">
      <c r="B124" s="12"/>
      <c r="C124" s="13"/>
      <c r="D124" s="13"/>
    </row>
    <row r="125" spans="2:4" x14ac:dyDescent="0.2">
      <c r="B125" s="12"/>
      <c r="C125" s="13"/>
      <c r="D125" s="13"/>
    </row>
    <row r="126" spans="2:4" x14ac:dyDescent="0.2">
      <c r="B126" s="12"/>
      <c r="C126" s="13"/>
      <c r="D126" s="13"/>
    </row>
    <row r="127" spans="2:4" x14ac:dyDescent="0.2">
      <c r="B127" s="12"/>
      <c r="C127" s="13"/>
      <c r="D127" s="13"/>
    </row>
    <row r="128" spans="2:4" x14ac:dyDescent="0.2">
      <c r="B128" s="12"/>
      <c r="C128" s="13"/>
      <c r="D128" s="13"/>
    </row>
    <row r="129" spans="2:4" x14ac:dyDescent="0.2">
      <c r="B129" s="12"/>
      <c r="C129" s="13"/>
      <c r="D129" s="13"/>
    </row>
    <row r="130" spans="2:4" x14ac:dyDescent="0.2">
      <c r="B130" s="12"/>
      <c r="C130" s="13"/>
      <c r="D130" s="13"/>
    </row>
    <row r="131" spans="2:4" x14ac:dyDescent="0.2">
      <c r="B131" s="12"/>
      <c r="C131" s="13"/>
      <c r="D131" s="13"/>
    </row>
    <row r="132" spans="2:4" x14ac:dyDescent="0.2">
      <c r="B132" s="12"/>
      <c r="C132" s="13"/>
      <c r="D132" s="13"/>
    </row>
    <row r="133" spans="2:4" x14ac:dyDescent="0.2">
      <c r="B133" s="12"/>
      <c r="C133" s="13"/>
      <c r="D133" s="13"/>
    </row>
    <row r="134" spans="2:4" x14ac:dyDescent="0.2">
      <c r="B134" s="12"/>
      <c r="C134" s="13"/>
      <c r="D134" s="13"/>
    </row>
    <row r="135" spans="2:4" x14ac:dyDescent="0.2">
      <c r="B135" s="12"/>
      <c r="C135" s="13"/>
      <c r="D135" s="13"/>
    </row>
    <row r="136" spans="2:4" x14ac:dyDescent="0.2">
      <c r="B136" s="12"/>
      <c r="C136" s="13"/>
      <c r="D136" s="13"/>
    </row>
    <row r="137" spans="2:4" x14ac:dyDescent="0.2">
      <c r="B137" s="12"/>
      <c r="C137" s="13"/>
      <c r="D137" s="13"/>
    </row>
    <row r="138" spans="2:4" x14ac:dyDescent="0.2">
      <c r="B138" s="12"/>
      <c r="C138" s="13"/>
      <c r="D138" s="13"/>
    </row>
    <row r="139" spans="2:4" x14ac:dyDescent="0.2">
      <c r="B139" s="12"/>
      <c r="C139" s="13"/>
      <c r="D139" s="13"/>
    </row>
    <row r="140" spans="2:4" x14ac:dyDescent="0.2">
      <c r="B140" s="12"/>
      <c r="C140" s="13"/>
      <c r="D140" s="13"/>
    </row>
    <row r="141" spans="2:4" x14ac:dyDescent="0.2">
      <c r="B141" s="12"/>
      <c r="C141" s="13"/>
      <c r="D141" s="13"/>
    </row>
    <row r="142" spans="2:4" x14ac:dyDescent="0.2">
      <c r="B142" s="12"/>
      <c r="C142" s="13"/>
      <c r="D142" s="13"/>
    </row>
    <row r="143" spans="2:4" x14ac:dyDescent="0.2">
      <c r="B143" s="12"/>
      <c r="C143" s="13"/>
      <c r="D143" s="13"/>
    </row>
    <row r="144" spans="2:4" x14ac:dyDescent="0.2">
      <c r="B144" s="12"/>
      <c r="C144" s="13"/>
      <c r="D144" s="13"/>
    </row>
    <row r="145" spans="2:4" x14ac:dyDescent="0.2">
      <c r="B145" s="12"/>
      <c r="C145" s="13"/>
      <c r="D145" s="13"/>
    </row>
    <row r="146" spans="2:4" x14ac:dyDescent="0.2">
      <c r="B146" s="12"/>
      <c r="C146" s="13"/>
      <c r="D146" s="13"/>
    </row>
    <row r="147" spans="2:4" x14ac:dyDescent="0.2">
      <c r="B147" s="12"/>
      <c r="C147" s="13"/>
      <c r="D147" s="13"/>
    </row>
    <row r="148" spans="2:4" x14ac:dyDescent="0.2">
      <c r="B148" s="12"/>
      <c r="C148" s="13"/>
      <c r="D148" s="13"/>
    </row>
    <row r="149" spans="2:4" x14ac:dyDescent="0.2">
      <c r="B149" s="12"/>
      <c r="C149" s="13"/>
      <c r="D149" s="13"/>
    </row>
    <row r="150" spans="2:4" x14ac:dyDescent="0.2">
      <c r="B150" s="12"/>
      <c r="C150" s="13"/>
      <c r="D150" s="13"/>
    </row>
    <row r="151" spans="2:4" x14ac:dyDescent="0.2">
      <c r="B151" s="12"/>
      <c r="C151" s="13"/>
      <c r="D151" s="13"/>
    </row>
    <row r="152" spans="2:4" x14ac:dyDescent="0.2">
      <c r="B152" s="12"/>
      <c r="C152" s="13"/>
      <c r="D152" s="13"/>
    </row>
    <row r="153" spans="2:4" x14ac:dyDescent="0.2">
      <c r="B153" s="12"/>
      <c r="C153" s="13"/>
      <c r="D153" s="13"/>
    </row>
    <row r="154" spans="2:4" x14ac:dyDescent="0.2">
      <c r="B154" s="12"/>
      <c r="C154" s="13"/>
      <c r="D154" s="13"/>
    </row>
    <row r="155" spans="2:4" x14ac:dyDescent="0.2">
      <c r="B155" s="12"/>
      <c r="C155" s="13"/>
      <c r="D155" s="13"/>
    </row>
    <row r="156" spans="2:4" x14ac:dyDescent="0.2">
      <c r="B156" s="12"/>
      <c r="C156" s="13"/>
      <c r="D156" s="13"/>
    </row>
    <row r="157" spans="2:4" x14ac:dyDescent="0.2">
      <c r="B157" s="12"/>
      <c r="C157" s="13"/>
      <c r="D157" s="13"/>
    </row>
    <row r="158" spans="2:4" x14ac:dyDescent="0.2">
      <c r="B158" s="12"/>
      <c r="C158" s="13"/>
      <c r="D158" s="13"/>
    </row>
    <row r="159" spans="2:4" x14ac:dyDescent="0.2">
      <c r="B159" s="12"/>
      <c r="C159" s="13"/>
      <c r="D159" s="13"/>
    </row>
    <row r="160" spans="2:4" x14ac:dyDescent="0.2">
      <c r="B160" s="12"/>
      <c r="C160" s="13"/>
      <c r="D160" s="13"/>
    </row>
    <row r="161" spans="2:4" x14ac:dyDescent="0.2">
      <c r="B161" s="12"/>
      <c r="C161" s="13"/>
      <c r="D161" s="13"/>
    </row>
    <row r="162" spans="2:4" x14ac:dyDescent="0.2">
      <c r="B162" s="12"/>
      <c r="C162" s="13"/>
      <c r="D162" s="13"/>
    </row>
    <row r="163" spans="2:4" x14ac:dyDescent="0.2">
      <c r="B163" s="12"/>
      <c r="C163" s="13"/>
      <c r="D163" s="13"/>
    </row>
    <row r="164" spans="2:4" x14ac:dyDescent="0.2">
      <c r="B164" s="12"/>
      <c r="C164" s="13"/>
      <c r="D164" s="13"/>
    </row>
    <row r="165" spans="2:4" x14ac:dyDescent="0.2">
      <c r="B165" s="12"/>
      <c r="C165" s="13"/>
      <c r="D165" s="13"/>
    </row>
    <row r="166" spans="2:4" x14ac:dyDescent="0.2">
      <c r="B166" s="12"/>
      <c r="C166" s="13"/>
      <c r="D166" s="13"/>
    </row>
    <row r="167" spans="2:4" x14ac:dyDescent="0.2">
      <c r="B167" s="12"/>
      <c r="C167" s="12"/>
      <c r="D167" s="13"/>
    </row>
    <row r="168" spans="2:4" x14ac:dyDescent="0.2">
      <c r="B168" s="12"/>
      <c r="C168" s="13"/>
      <c r="D168" s="13"/>
    </row>
    <row r="169" spans="2:4" x14ac:dyDescent="0.2">
      <c r="B169" s="12"/>
      <c r="C169" s="13"/>
      <c r="D169" s="13"/>
    </row>
    <row r="170" spans="2:4" x14ac:dyDescent="0.2">
      <c r="B170" s="12"/>
      <c r="C170" s="13"/>
      <c r="D170" s="13"/>
    </row>
    <row r="171" spans="2:4" x14ac:dyDescent="0.2">
      <c r="B171" s="12"/>
      <c r="C171" s="13"/>
      <c r="D171" s="13"/>
    </row>
    <row r="172" spans="2:4" x14ac:dyDescent="0.2">
      <c r="B172" s="12"/>
      <c r="C172" s="13"/>
      <c r="D172" s="13"/>
    </row>
    <row r="173" spans="2:4" x14ac:dyDescent="0.2">
      <c r="B173" s="12"/>
      <c r="C173" s="13"/>
      <c r="D173" s="13"/>
    </row>
    <row r="174" spans="2:4" x14ac:dyDescent="0.2">
      <c r="B174" s="12"/>
      <c r="C174" s="13"/>
      <c r="D174" s="13"/>
    </row>
    <row r="175" spans="2:4" x14ac:dyDescent="0.2">
      <c r="B175" s="12"/>
      <c r="C175" s="13"/>
      <c r="D175" s="13"/>
    </row>
    <row r="176" spans="2:4" x14ac:dyDescent="0.2">
      <c r="B176" s="12"/>
      <c r="C176" s="13"/>
      <c r="D176" s="13"/>
    </row>
    <row r="177" spans="2:4" x14ac:dyDescent="0.2">
      <c r="B177" s="12"/>
      <c r="C177" s="13"/>
      <c r="D177" s="13"/>
    </row>
    <row r="178" spans="2:4" x14ac:dyDescent="0.2">
      <c r="B178" s="12"/>
      <c r="C178" s="13"/>
      <c r="D178" s="13"/>
    </row>
    <row r="179" spans="2:4" x14ac:dyDescent="0.2">
      <c r="B179" s="12"/>
      <c r="C179" s="13"/>
      <c r="D179" s="13"/>
    </row>
    <row r="180" spans="2:4" x14ac:dyDescent="0.2">
      <c r="B180" s="12"/>
      <c r="C180" s="13"/>
      <c r="D180" s="13"/>
    </row>
    <row r="181" spans="2:4" x14ac:dyDescent="0.2">
      <c r="B181" s="12"/>
      <c r="C181" s="13"/>
      <c r="D181" s="13"/>
    </row>
    <row r="182" spans="2:4" x14ac:dyDescent="0.2">
      <c r="B182" s="12"/>
      <c r="C182" s="13"/>
      <c r="D182" s="13"/>
    </row>
    <row r="183" spans="2:4" x14ac:dyDescent="0.2">
      <c r="B183" s="12"/>
      <c r="C183" s="13"/>
      <c r="D183" s="13"/>
    </row>
    <row r="184" spans="2:4" x14ac:dyDescent="0.2">
      <c r="B184" s="12"/>
      <c r="C184" s="13"/>
      <c r="D184" s="13"/>
    </row>
    <row r="185" spans="2:4" x14ac:dyDescent="0.2">
      <c r="B185" s="12"/>
      <c r="C185" s="13"/>
      <c r="D185" s="13"/>
    </row>
    <row r="186" spans="2:4" x14ac:dyDescent="0.2">
      <c r="B186" s="12"/>
      <c r="C186" s="13"/>
      <c r="D186" s="13"/>
    </row>
    <row r="187" spans="2:4" x14ac:dyDescent="0.2">
      <c r="B187" s="12"/>
      <c r="C187" s="13"/>
      <c r="D187" s="13"/>
    </row>
    <row r="188" spans="2:4" x14ac:dyDescent="0.2">
      <c r="B188" s="12"/>
      <c r="C188" s="13"/>
      <c r="D188" s="13"/>
    </row>
    <row r="189" spans="2:4" x14ac:dyDescent="0.2">
      <c r="B189" s="12"/>
      <c r="C189" s="13"/>
      <c r="D189" s="13"/>
    </row>
    <row r="190" spans="2:4" x14ac:dyDescent="0.2">
      <c r="B190" s="12"/>
      <c r="C190" s="13"/>
      <c r="D190" s="13"/>
    </row>
    <row r="191" spans="2:4" x14ac:dyDescent="0.2">
      <c r="B191" s="12"/>
      <c r="C191" s="13"/>
      <c r="D191" s="13"/>
    </row>
    <row r="192" spans="2:4" x14ac:dyDescent="0.2">
      <c r="B192" s="12"/>
      <c r="C192" s="13"/>
      <c r="D192" s="13"/>
    </row>
    <row r="193" spans="2:4" x14ac:dyDescent="0.2">
      <c r="B193" s="12"/>
      <c r="C193" s="13"/>
      <c r="D193" s="13"/>
    </row>
    <row r="194" spans="2:4" x14ac:dyDescent="0.2">
      <c r="B194" s="12"/>
      <c r="C194" s="13"/>
      <c r="D194" s="13"/>
    </row>
    <row r="195" spans="2:4" x14ac:dyDescent="0.2">
      <c r="B195" s="12"/>
      <c r="C195" s="13"/>
      <c r="D195" s="13"/>
    </row>
    <row r="196" spans="2:4" x14ac:dyDescent="0.2">
      <c r="B196" s="12"/>
      <c r="C196" s="13"/>
      <c r="D196" s="13"/>
    </row>
    <row r="197" spans="2:4" x14ac:dyDescent="0.2">
      <c r="B197" s="12"/>
      <c r="C197" s="13"/>
      <c r="D197" s="13"/>
    </row>
    <row r="198" spans="2:4" x14ac:dyDescent="0.2">
      <c r="B198" s="12"/>
      <c r="C198" s="13"/>
      <c r="D198" s="13"/>
    </row>
    <row r="199" spans="2:4" x14ac:dyDescent="0.2">
      <c r="B199" s="12"/>
      <c r="C199" s="13"/>
      <c r="D199" s="13"/>
    </row>
    <row r="200" spans="2:4" x14ac:dyDescent="0.2">
      <c r="B200" s="12"/>
      <c r="C200" s="13"/>
      <c r="D200" s="13"/>
    </row>
    <row r="201" spans="2:4" x14ac:dyDescent="0.2">
      <c r="B201" s="12"/>
      <c r="C201" s="13"/>
      <c r="D201" s="13"/>
    </row>
    <row r="202" spans="2:4" x14ac:dyDescent="0.2">
      <c r="B202" s="12"/>
      <c r="C202" s="13"/>
      <c r="D202" s="13"/>
    </row>
    <row r="203" spans="2:4" x14ac:dyDescent="0.2">
      <c r="B203" s="12"/>
      <c r="C203" s="13"/>
      <c r="D203" s="13"/>
    </row>
    <row r="204" spans="2:4" x14ac:dyDescent="0.2">
      <c r="B204" s="12"/>
      <c r="C204" s="13"/>
      <c r="D204" s="13"/>
    </row>
    <row r="205" spans="2:4" x14ac:dyDescent="0.2">
      <c r="B205" s="12"/>
      <c r="C205" s="13"/>
      <c r="D205" s="13"/>
    </row>
    <row r="206" spans="2:4" x14ac:dyDescent="0.2">
      <c r="B206" s="12"/>
      <c r="C206" s="12"/>
      <c r="D206" s="13"/>
    </row>
    <row r="207" spans="2:4" x14ac:dyDescent="0.2">
      <c r="B207" s="12"/>
      <c r="C207" s="13"/>
      <c r="D207" s="13"/>
    </row>
    <row r="208" spans="2:4" x14ac:dyDescent="0.2">
      <c r="B208" s="12"/>
      <c r="C208" s="13"/>
      <c r="D208" s="13"/>
    </row>
    <row r="209" spans="2:4" x14ac:dyDescent="0.2">
      <c r="B209" s="12"/>
      <c r="C209" s="13"/>
      <c r="D209" s="13"/>
    </row>
    <row r="210" spans="2:4" x14ac:dyDescent="0.2">
      <c r="B210" s="12"/>
      <c r="C210" s="13"/>
      <c r="D210" s="13"/>
    </row>
    <row r="211" spans="2:4" x14ac:dyDescent="0.2">
      <c r="B211" s="12"/>
      <c r="C211" s="13"/>
      <c r="D211" s="13"/>
    </row>
    <row r="212" spans="2:4" x14ac:dyDescent="0.2">
      <c r="B212" s="12"/>
      <c r="C212" s="13"/>
      <c r="D212" s="13"/>
    </row>
    <row r="213" spans="2:4" x14ac:dyDescent="0.2">
      <c r="B213" s="12"/>
      <c r="C213" s="13"/>
      <c r="D213" s="12"/>
    </row>
    <row r="214" spans="2:4" x14ac:dyDescent="0.2">
      <c r="B214" s="12"/>
      <c r="C214" s="13"/>
      <c r="D214" s="13"/>
    </row>
    <row r="215" spans="2:4" x14ac:dyDescent="0.2">
      <c r="B215" s="12"/>
      <c r="C215" s="13"/>
      <c r="D215" s="13"/>
    </row>
    <row r="216" spans="2:4" x14ac:dyDescent="0.2">
      <c r="B216" s="12"/>
      <c r="C216" s="13"/>
      <c r="D216" s="13"/>
    </row>
    <row r="217" spans="2:4" x14ac:dyDescent="0.2">
      <c r="B217" s="12"/>
      <c r="C217" s="13"/>
      <c r="D217" s="13"/>
    </row>
    <row r="218" spans="2:4" x14ac:dyDescent="0.2">
      <c r="B218" s="12"/>
      <c r="C218" s="13"/>
      <c r="D218" s="13"/>
    </row>
    <row r="219" spans="2:4" x14ac:dyDescent="0.2">
      <c r="B219" s="12"/>
      <c r="C219" s="13"/>
      <c r="D219" s="13"/>
    </row>
    <row r="220" spans="2:4" x14ac:dyDescent="0.2">
      <c r="B220" s="12"/>
      <c r="C220" s="13"/>
      <c r="D220" s="13"/>
    </row>
    <row r="221" spans="2:4" x14ac:dyDescent="0.2">
      <c r="B221" s="12"/>
      <c r="C221" s="13"/>
      <c r="D221" s="13"/>
    </row>
    <row r="222" spans="2:4" x14ac:dyDescent="0.2">
      <c r="B222" s="12"/>
      <c r="C222" s="13"/>
      <c r="D222" s="13"/>
    </row>
    <row r="223" spans="2:4" x14ac:dyDescent="0.2">
      <c r="B223" s="12"/>
      <c r="C223" s="13"/>
      <c r="D223" s="13"/>
    </row>
    <row r="224" spans="2:4" x14ac:dyDescent="0.2">
      <c r="B224" s="12"/>
      <c r="C224" s="13"/>
      <c r="D224" s="13"/>
    </row>
    <row r="225" spans="2:4" x14ac:dyDescent="0.2">
      <c r="B225" s="12"/>
      <c r="C225" s="13"/>
      <c r="D225" s="13"/>
    </row>
    <row r="226" spans="2:4" x14ac:dyDescent="0.2">
      <c r="B226" s="12"/>
      <c r="C226" s="13"/>
      <c r="D226" s="13"/>
    </row>
    <row r="227" spans="2:4" x14ac:dyDescent="0.2">
      <c r="B227" s="12"/>
      <c r="C227" s="13"/>
      <c r="D227" s="13"/>
    </row>
    <row r="228" spans="2:4" x14ac:dyDescent="0.2">
      <c r="B228" s="12"/>
      <c r="C228" s="12"/>
      <c r="D228" s="12"/>
    </row>
    <row r="229" spans="2:4" x14ac:dyDescent="0.2">
      <c r="B229" s="12"/>
      <c r="C229" s="13"/>
      <c r="D229" s="13"/>
    </row>
    <row r="230" spans="2:4" x14ac:dyDescent="0.2">
      <c r="B230" s="12"/>
      <c r="C230" s="13"/>
      <c r="D230" s="13"/>
    </row>
    <row r="231" spans="2:4" x14ac:dyDescent="0.2">
      <c r="B231" s="12"/>
      <c r="C231" s="13"/>
      <c r="D231" s="13"/>
    </row>
    <row r="232" spans="2:4" x14ac:dyDescent="0.2">
      <c r="B232" s="12"/>
      <c r="C232" s="13"/>
      <c r="D232" s="13"/>
    </row>
    <row r="233" spans="2:4" x14ac:dyDescent="0.2">
      <c r="B233" s="12"/>
      <c r="C233" s="13"/>
      <c r="D233" s="13"/>
    </row>
    <row r="234" spans="2:4" x14ac:dyDescent="0.2">
      <c r="B234" s="12"/>
      <c r="C234" s="13"/>
      <c r="D234" s="13"/>
    </row>
    <row r="235" spans="2:4" x14ac:dyDescent="0.2">
      <c r="B235" s="12"/>
      <c r="C235" s="13"/>
      <c r="D235" s="13"/>
    </row>
    <row r="236" spans="2:4" x14ac:dyDescent="0.2">
      <c r="B236" s="12"/>
      <c r="C236" s="13"/>
      <c r="D236" s="13"/>
    </row>
    <row r="237" spans="2:4" x14ac:dyDescent="0.2">
      <c r="B237" s="12"/>
      <c r="C237" s="13"/>
      <c r="D237" s="13"/>
    </row>
    <row r="238" spans="2:4" x14ac:dyDescent="0.2">
      <c r="B238" s="12"/>
      <c r="C238" s="13"/>
      <c r="D238" s="13"/>
    </row>
    <row r="239" spans="2:4" x14ac:dyDescent="0.2">
      <c r="B239" s="12"/>
      <c r="C239" s="13"/>
      <c r="D239" s="13"/>
    </row>
    <row r="240" spans="2:4" x14ac:dyDescent="0.2">
      <c r="B240" s="12"/>
      <c r="C240" s="13"/>
      <c r="D240" s="13"/>
    </row>
    <row r="241" spans="2:4" x14ac:dyDescent="0.2">
      <c r="B241" s="12"/>
      <c r="C241" s="13"/>
      <c r="D241" s="13"/>
    </row>
    <row r="242" spans="2:4" x14ac:dyDescent="0.2">
      <c r="B242" s="12"/>
      <c r="C242" s="13"/>
      <c r="D242" s="13"/>
    </row>
    <row r="243" spans="2:4" x14ac:dyDescent="0.2">
      <c r="B243" s="12"/>
      <c r="C243" s="13"/>
      <c r="D243" s="13"/>
    </row>
    <row r="244" spans="2:4" x14ac:dyDescent="0.2">
      <c r="B244" s="12"/>
      <c r="C244" s="13"/>
      <c r="D244" s="13"/>
    </row>
    <row r="245" spans="2:4" x14ac:dyDescent="0.2">
      <c r="B245" s="12"/>
      <c r="C245" s="13"/>
      <c r="D245" s="13"/>
    </row>
    <row r="246" spans="2:4" x14ac:dyDescent="0.2">
      <c r="B246" s="12"/>
      <c r="C246" s="13"/>
      <c r="D246"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A C A g A a W h G V 5 X 4 Z b S k A A A A 9 g A A A B I A A A B D b 2 5 m a W c v U G F j a 2 F n Z S 5 4 b W y F j 0 0 O g j A U h K 9 C u q c / m B g l j 7 J w K 4 k J 0 b g l t U I j P A w t l r u 5 8 E h e Q Y y i 7 l z O z D f J z P 1 6 g 3 R o 6 u C i O 2 t a T I i g n A Q a V X s w W C a k d 8 d w Q V I J m 0 K d i l I H I 4 w 2 H q x J S O X c O W b M e 0 / 9 j L Z d y S L O B d t n 6 1 x V u i l C g 9 Y V q D T 5 t A 7 / W 0 T C 7 j V G R l R E g o r 5 k n J g k w m Z w S 8 w 5 v y Z / p i w 6 m v X d 1 p q D L c 5 s E k C e 3 + Q D 1 B L A w Q U A A A I C A B p a E Z X F y P C f m c B A A D 8 B A A A E w A A A E Z v c m 1 1 b G F z L 1 N l Y 3 R p b 2 4 x L m 3 t U s F K w 0 A Q v Q f 6 D 8 v 2 k k J I U E Q Q 8 V A S 1 F 7 E k n o S K W s y t o u b 3 b I 7 G w 2 l / + 4 0 K V Z M v H n s K c x 7 M 2 / e T p 6 D A q X R L O + + Z 9 e j Y B S 4 t b B Q M g s o p F o 6 o c A t S 4 H C A b I b p g A D x n L j b Q F U p q 6 O M 1 P 4 C j S G t 1 J B n B q N V L i Q J 0 8 O r E u c g v r d 1 E l m P r Q y o n T J k H R c u J p P I v a c g Z K V R L C k z i M e s d Q o X 2 l H 5 V X E 5 t 4 g 5 N i o / f J j E T 8 Y D S + T i K y N + a M 1 F R E l W 4 M o y Q G n 1 o V 4 p a 4 D c 9 / h Y f c K 2 n n A p 0 r l h V D C 7 p e h 9 d + K 6 V r o F Q k W r R W G z Q a O o g s r t H s z t u q M L o h 0 4 Y C L i G 2 3 v G 0 W 3 d V n G W E z j Z c X 8 X 5 o R w 0 8 E w i E 7 j c w u k w H p t 6 h q e g i 7 U T L I X x i y 9 2 B J v U e P F 1 B X 5 w s l b 5 A l p L w y t i m N z X 3 Q q P E Z m h U 0 v / e k I c n L b H P L w w K x a a V 8 f o X u 5 s E U v 9 5 x Z + J G / P B z I X n E 3 4 K 3 i l 4 / x y 8 L 1 B L A w Q U A A A I C A B p a E Z X D 8 r p q 6 Q A A A D p A A A A E w A A A F t D b 2 5 0 Z W 5 0 X 1 R 5 c G V z X S 5 4 b W x t j k s O w j A M R K 8 S e Z + 6 s E A I N W U B 3 I A L R M H 9 i O a j x k X h b C w 4 E l c g b X e I p W f m e e b z e l f H Z A f x o D H 2 3 i n Y F C U I c s b f e t c q m L i R e z j W 1 f U Z K I o c d V F B x x w O i N F 0 Z H U s f C C X n c a P V n M + x x a D N n f d E m 7 L c o f G O y b H k u c f U F d n a v Q 0 s L i k L K + 1 G Q d x W n N z l Q K m x L j I + J e w P 3 k d w t A b z d n E J G 2 U d i F x G V 5 / A V B L A Q I U A x Q A A A g I A G l o R l e V + G W 0 p A A A A P Y A A A A S A A A A A A A A A A A A A A C k A Q A A A A B D b 2 5 m a W c v U G F j a 2 F n Z S 5 4 b W x Q S w E C F A M U A A A I C A B p a E Z X F y P C f m c B A A D 8 B A A A E w A A A A A A A A A A A A A A p A H U A A A A R m 9 y b X V s Y X M v U 2 V j d G l v b j E u b V B L A Q I U A x Q A A A g I A G l o R l c P y u m r p A A A A O k A A A A T A A A A A A A A A A A A A A C k A W w C A A B b Q 2 9 u d G V u d F 9 U e X B l c 1 0 u e G 1 s U E s F B g A A A A A D A A M A w g A A A E 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A b A A A A A A A A b h 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m V 0 Y W l s X 3 N h b G V z 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R h a W x f c 2 F s Z X N f Z G F 0 Y X N l 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E w L T A 2 V D E w O j Q 4 O j Q w L j c 5 M j k z N z B a I i A v P j x F b n R y e S B U e X B l P S J G a W x s Q 2 9 s d W 1 u V H l w Z X M i I F Z h b H V l P S J z Q X d r R 0 J n T U d B d 0 1 E I i A v P j x F b n R y e S B U e X B l P S J G a W x s Q 2 9 s d W 1 u T m F t Z X M i I F Z h b H V l P S J z W y Z x d W 9 0 O 1 R y Y W 5 z Y W N 0 a W 9 u I E l E J n F 1 b 3 Q 7 L C Z x d W 9 0 O 0 R h d G U m c X V v d D s s J n F 1 b 3 Q 7 Q 3 V z d G 9 t Z X I g S U Q m c X V v d D s s J n F 1 b 3 Q 7 R 2 V u Z G V y J n F 1 b 3 Q 7 L C Z x d W 9 0 O 0 F n Z S Z x d W 9 0 O y w m c X V v d D t Q c m 9 k d W N 0 I E N h d G V n b 3 J 5 J n F 1 b 3 Q 7 L C Z x d W 9 0 O 1 F 1 Y W 5 0 a X R 5 J n F 1 b 3 Q 7 L C Z x d W 9 0 O 1 B y a W N l I H B l c i B V b m l 0 J n F 1 b 3 Q 7 L C Z x d W 9 0 O 1 R v d G F s I E F t b 3 V u 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J l d G F p b F 9 z Y W x l c 1 9 k Y X R h c 2 V 0 L 0 F 1 d G 9 S Z W 1 v d m V k Q 2 9 s d W 1 u c z E u e 1 R y Y W 5 z Y W N 0 a W 9 u I E l E L D B 9 J n F 1 b 3 Q 7 L C Z x d W 9 0 O 1 N l Y 3 R p b 2 4 x L 3 J l d G F p b F 9 z Y W x l c 1 9 k Y X R h c 2 V 0 L 0 F 1 d G 9 S Z W 1 v d m V k Q 2 9 s d W 1 u c z E u e 0 R h d G U s M X 0 m c X V v d D s s J n F 1 b 3 Q 7 U 2 V j d G l v b j E v c m V 0 Y W l s X 3 N h b G V z X 2 R h d G F z Z X Q v Q X V 0 b 1 J l b W 9 2 Z W R D b 2 x 1 b W 5 z M S 5 7 Q 3 V z d G 9 t Z X I g S U Q s M n 0 m c X V v d D s s J n F 1 b 3 Q 7 U 2 V j d G l v b j E v c m V 0 Y W l s X 3 N h b G V z X 2 R h d G F z Z X Q v Q X V 0 b 1 J l b W 9 2 Z W R D b 2 x 1 b W 5 z M S 5 7 R 2 V u Z G V y L D N 9 J n F 1 b 3 Q 7 L C Z x d W 9 0 O 1 N l Y 3 R p b 2 4 x L 3 J l d G F p b F 9 z Y W x l c 1 9 k Y X R h c 2 V 0 L 0 F 1 d G 9 S Z W 1 v d m V k Q 2 9 s d W 1 u c z E u e 0 F n Z S w 0 f S Z x d W 9 0 O y w m c X V v d D t T Z W N 0 a W 9 u M S 9 y Z X R h a W x f c 2 F s Z X N f Z G F 0 Y X N l d C 9 B d X R v U m V t b 3 Z l Z E N v b H V t b n M x L n t Q c m 9 k d W N 0 I E N h d G V n b 3 J 5 L D V 9 J n F 1 b 3 Q 7 L C Z x d W 9 0 O 1 N l Y 3 R p b 2 4 x L 3 J l d G F p b F 9 z Y W x l c 1 9 k Y X R h c 2 V 0 L 0 F 1 d G 9 S Z W 1 v d m V k Q 2 9 s d W 1 u c z E u e 1 F 1 Y W 5 0 a X R 5 L D Z 9 J n F 1 b 3 Q 7 L C Z x d W 9 0 O 1 N l Y 3 R p b 2 4 x L 3 J l d G F p b F 9 z Y W x l c 1 9 k Y X R h c 2 V 0 L 0 F 1 d G 9 S Z W 1 v d m V k Q 2 9 s d W 1 u c z E u e 1 B y a W N l I H B l c i B V b m l 0 L D d 9 J n F 1 b 3 Q 7 L C Z x d W 9 0 O 1 N l Y 3 R p b 2 4 x L 3 J l d G F p b F 9 z Y W x l c 1 9 k Y X R h c 2 V 0 L 0 F 1 d G 9 S Z W 1 v d m V k Q 2 9 s d W 1 u c z E u e 1 R v d G F s I E F t b 3 V u d C w 4 f S Z x d W 9 0 O 1 0 s J n F 1 b 3 Q 7 Q 2 9 s d W 1 u Q 2 9 1 b n Q m c X V v d D s 6 O S w m c X V v d D t L Z X l D b 2 x 1 b W 5 O Y W 1 l c y Z x d W 9 0 O z p b X S w m c X V v d D t D b 2 x 1 b W 5 J Z G V u d G l 0 a W V z J n F 1 b 3 Q 7 O l s m c X V v d D t T Z W N 0 a W 9 u M S 9 y Z X R h a W x f c 2 F s Z X N f Z G F 0 Y X N l d C 9 B d X R v U m V t b 3 Z l Z E N v b H V t b n M x L n t U c m F u c 2 F j d G l v b i B J R C w w f S Z x d W 9 0 O y w m c X V v d D t T Z W N 0 a W 9 u M S 9 y Z X R h a W x f c 2 F s Z X N f Z G F 0 Y X N l d C 9 B d X R v U m V t b 3 Z l Z E N v b H V t b n M x L n t E Y X R l L D F 9 J n F 1 b 3 Q 7 L C Z x d W 9 0 O 1 N l Y 3 R p b 2 4 x L 3 J l d G F p b F 9 z Y W x l c 1 9 k Y X R h c 2 V 0 L 0 F 1 d G 9 S Z W 1 v d m V k Q 2 9 s d W 1 u c z E u e 0 N 1 c 3 R v b W V y I E l E L D J 9 J n F 1 b 3 Q 7 L C Z x d W 9 0 O 1 N l Y 3 R p b 2 4 x L 3 J l d G F p b F 9 z Y W x l c 1 9 k Y X R h c 2 V 0 L 0 F 1 d G 9 S Z W 1 v d m V k Q 2 9 s d W 1 u c z E u e 0 d l b m R l c i w z f S Z x d W 9 0 O y w m c X V v d D t T Z W N 0 a W 9 u M S 9 y Z X R h a W x f c 2 F s Z X N f Z G F 0 Y X N l d C 9 B d X R v U m V t b 3 Z l Z E N v b H V t b n M x L n t B Z 2 U s N H 0 m c X V v d D s s J n F 1 b 3 Q 7 U 2 V j d G l v b j E v c m V 0 Y W l s X 3 N h b G V z X 2 R h d G F z Z X Q v Q X V 0 b 1 J l b W 9 2 Z W R D b 2 x 1 b W 5 z M S 5 7 U H J v Z H V j d C B D Y X R l Z 2 9 y e S w 1 f S Z x d W 9 0 O y w m c X V v d D t T Z W N 0 a W 9 u M S 9 y Z X R h a W x f c 2 F s Z X N f Z G F 0 Y X N l d C 9 B d X R v U m V t b 3 Z l Z E N v b H V t b n M x L n t R d W F u d G l 0 e S w 2 f S Z x d W 9 0 O y w m c X V v d D t T Z W N 0 a W 9 u M S 9 y Z X R h a W x f c 2 F s Z X N f Z G F 0 Y X N l d C 9 B d X R v U m V t b 3 Z l Z E N v b H V t b n M x L n t Q c m l j Z S B w Z X I g V W 5 p d C w 3 f S Z x d W 9 0 O y w m c X V v d D t T Z W N 0 a W 9 u M S 9 y Z X R h a W x f c 2 F s Z X N f Z G F 0 Y X N l d C 9 B d X R v U m V t b 3 Z l Z E N v b H V t b n M x L n t U b 3 R h b C B B b W 9 1 b n Q s O H 0 m c X V v d D t d L C Z x d W 9 0 O 1 J l b G F 0 a W 9 u c 2 h p c E l u Z m 8 m c X V v d D s 6 W 1 1 9 I i A v P j w v U 3 R h Y m x l R W 5 0 c m l l c z 4 8 L 0 l 0 Z W 0 + P E l 0 Z W 0 + P E l 0 Z W 1 M b 2 N h d G l v b j 4 8 S X R l b V R 5 c G U + R m 9 y b X V s Y T w v S X R l b V R 5 c G U + P E l 0 Z W 1 Q Y X R o P l N l Y 3 R p b 2 4 x L 3 J l d G F p b F 9 z Y W x l c 1 9 k Y X R h c 2 V 0 L 1 N v d X J j Z T w v S X R l b V B h d G g + P C 9 J d G V t T G 9 j Y X R p b 2 4 + P F N 0 Y W J s Z U V u d H J p Z X M g L z 4 8 L 0 l 0 Z W 0 + P E l 0 Z W 0 + P E l 0 Z W 1 M b 2 N h d G l v b j 4 8 S X R l b V R 5 c G U + R m 9 y b X V s Y T w v S X R l b V R 5 c G U + P E l 0 Z W 1 Q Y X R o P l N l Y 3 R p b 2 4 x L 3 J l d G F p b F 9 z Y W x l c 1 9 k Y X R h c 2 V 0 L 1 B y b 2 1 v d G V k J T I w a G V h Z G V y c z w v S X R l b V B h d G g + P C 9 J d G V t T G 9 j Y X R p b 2 4 + P F N 0 Y W J s Z U V u d H J p Z X M g L z 4 8 L 0 l 0 Z W 0 + P E l 0 Z W 0 + P E l 0 Z W 1 M b 2 N h d G l v b j 4 8 S X R l b V R 5 c G U + R m 9 y b X V s Y T w v S X R l b V R 5 c G U + P E l 0 Z W 1 Q Y X R o P l N l Y 3 R p b 2 4 x L 3 J l d G F p b F 9 z Y W x l c 1 9 k Y X R h c 2 V 0 L 0 N o Y W 5 n Z W Q l M j B j b 2 x 1 b W 4 l M j B 0 e X B l P C 9 J d G V t U G F 0 a D 4 8 L 0 l 0 Z W 1 M b 2 N h d G l v b j 4 8 U 3 R h Y m x l R W 5 0 c m l l c y A v P j w v S X R l b T 4 8 S X R l b T 4 8 S X R l b U x v Y 2 F 0 a W 9 u P j x J d G V t V H l w Z T 5 G b 3 J t d W x h P C 9 J d G V t V H l w Z T 4 8 S X R l b V B h d G g + U 2 V j d G l v b j E v c m V 0 Y W l s X 3 N h b G V z X 2 R h d G F z Z X Q 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E w L T A 2 V D E w O j Q 4 O j Q w L j c 5 M j k z N z B a I i A v P j x F b n R y e S B U e X B l P S J G a W x s Q 2 9 s d W 1 u V H l w Z X M i I F Z h b H V l P S J z Q X d r R 0 J n T U d B d 0 1 E I i A v P j x F b n R y e S B U e X B l P S J G a W x s Q 2 9 s d W 1 u T m F t Z X M i I F Z h b H V l P S J z W y Z x d W 9 0 O 1 R y Y W 5 z Y W N 0 a W 9 u I E l E J n F 1 b 3 Q 7 L C Z x d W 9 0 O 0 R h d G U m c X V v d D s s J n F 1 b 3 Q 7 Q 3 V z d G 9 t Z X I g S U Q m c X V v d D s s J n F 1 b 3 Q 7 R 2 V u Z G V y J n F 1 b 3 Q 7 L C Z x d W 9 0 O 0 F n Z S Z x d W 9 0 O y w m c X V v d D t Q c m 9 k d W N 0 I E N h d G V n b 3 J 5 J n F 1 b 3 Q 7 L C Z x d W 9 0 O 1 F 1 Y W 5 0 a X R 5 J n F 1 b 3 Q 7 L C Z x d W 9 0 O 1 B y a W N l I H B l c i B V b m l 0 J n F 1 b 3 Q 7 L C Z x d W 9 0 O 1 R v d G F s I E F t b 3 V u d C Z x d W 9 0 O 1 0 i I C 8 + P E V u d H J 5 I F R 5 c G U 9 I k Z p b G x T d G F 0 d X M i I F Z h b H V l P S J z Q 2 9 t c G x l d G U i I C 8 + P E V u d H J 5 I F R 5 c G U 9 I k Z p b G x D b 3 V u d C I g V m F s d W U 9 I m w x M D A w I i A v P j x F b n R y e S B U e X B l P S J S Z W x h d G l v b n N o a X B J b m Z v Q 2 9 u d G F p b m V y I i B W Y W x 1 Z T 0 i c 3 s m c X V v d D t j b 2 x 1 b W 5 D b 3 V u d C Z x d W 9 0 O z o 5 L C Z x d W 9 0 O 2 t l e U N v b H V t b k 5 h b W V z J n F 1 b 3 Q 7 O l t d L C Z x d W 9 0 O 3 F 1 Z X J 5 U m V s Y X R p b 2 5 z a G l w c y Z x d W 9 0 O z p b X S w m c X V v d D t j b 2 x 1 b W 5 J Z G V u d G l 0 a W V z J n F 1 b 3 Q 7 O l s m c X V v d D t T Z W N 0 a W 9 u M S 9 y Z X R h a W x f c 2 F s Z X N f Z G F 0 Y X N l d C 9 B d X R v U m V t b 3 Z l Z E N v b H V t b n M x L n t U c m F u c 2 F j d G l v b i B J R C w w f S Z x d W 9 0 O y w m c X V v d D t T Z W N 0 a W 9 u M S 9 y Z X R h a W x f c 2 F s Z X N f Z G F 0 Y X N l d C 9 B d X R v U m V t b 3 Z l Z E N v b H V t b n M x L n t E Y X R l L D F 9 J n F 1 b 3 Q 7 L C Z x d W 9 0 O 1 N l Y 3 R p b 2 4 x L 3 J l d G F p b F 9 z Y W x l c 1 9 k Y X R h c 2 V 0 L 0 F 1 d G 9 S Z W 1 v d m V k Q 2 9 s d W 1 u c z E u e 0 N 1 c 3 R v b W V y I E l E L D J 9 J n F 1 b 3 Q 7 L C Z x d W 9 0 O 1 N l Y 3 R p b 2 4 x L 3 J l d G F p b F 9 z Y W x l c 1 9 k Y X R h c 2 V 0 L 0 F 1 d G 9 S Z W 1 v d m V k Q 2 9 s d W 1 u c z E u e 0 d l b m R l c i w z f S Z x d W 9 0 O y w m c X V v d D t T Z W N 0 a W 9 u M S 9 y Z X R h a W x f c 2 F s Z X N f Z G F 0 Y X N l d C 9 B d X R v U m V t b 3 Z l Z E N v b H V t b n M x L n t B Z 2 U s N H 0 m c X V v d D s s J n F 1 b 3 Q 7 U 2 V j d G l v b j E v c m V 0 Y W l s X 3 N h b G V z X 2 R h d G F z Z X Q v Q X V 0 b 1 J l b W 9 2 Z W R D b 2 x 1 b W 5 z M S 5 7 U H J v Z H V j d C B D Y X R l Z 2 9 y e S w 1 f S Z x d W 9 0 O y w m c X V v d D t T Z W N 0 a W 9 u M S 9 y Z X R h a W x f c 2 F s Z X N f Z G F 0 Y X N l d C 9 B d X R v U m V t b 3 Z l Z E N v b H V t b n M x L n t R d W F u d G l 0 e S w 2 f S Z x d W 9 0 O y w m c X V v d D t T Z W N 0 a W 9 u M S 9 y Z X R h a W x f c 2 F s Z X N f Z G F 0 Y X N l d C 9 B d X R v U m V t b 3 Z l Z E N v b H V t b n M x L n t Q c m l j Z S B w Z X I g V W 5 p d C w 3 f S Z x d W 9 0 O y w m c X V v d D t T Z W N 0 a W 9 u M S 9 y Z X R h a W x f c 2 F s Z X N f Z G F 0 Y X N l d C 9 B d X R v U m V t b 3 Z l Z E N v b H V t b n M x L n t U b 3 R h b C B B b W 9 1 b n Q s O H 0 m c X V v d D t d L C Z x d W 9 0 O 0 N v b H V t b k N v d W 5 0 J n F 1 b 3 Q 7 O j k s J n F 1 b 3 Q 7 S 2 V 5 Q 2 9 s d W 1 u T m F t Z X M m c X V v d D s 6 W 1 0 s J n F 1 b 3 Q 7 Q 2 9 s d W 1 u S W R l b n R p d G l l c y Z x d W 9 0 O z p b J n F 1 b 3 Q 7 U 2 V j d G l v b j E v c m V 0 Y W l s X 3 N h b G V z X 2 R h d G F z Z X Q v Q X V 0 b 1 J l b W 9 2 Z W R D b 2 x 1 b W 5 z M S 5 7 V H J h b n N h Y 3 R p b 2 4 g S U Q s M H 0 m c X V v d D s s J n F 1 b 3 Q 7 U 2 V j d G l v b j E v c m V 0 Y W l s X 3 N h b G V z X 2 R h d G F z Z X Q v Q X V 0 b 1 J l b W 9 2 Z W R D b 2 x 1 b W 5 z M S 5 7 R G F 0 Z S w x f S Z x d W 9 0 O y w m c X V v d D t T Z W N 0 a W 9 u M S 9 y Z X R h a W x f c 2 F s Z X N f Z G F 0 Y X N l d C 9 B d X R v U m V t b 3 Z l Z E N v b H V t b n M x L n t D d X N 0 b 2 1 l c i B J R C w y f S Z x d W 9 0 O y w m c X V v d D t T Z W N 0 a W 9 u M S 9 y Z X R h a W x f c 2 F s Z X N f Z G F 0 Y X N l d C 9 B d X R v U m V t b 3 Z l Z E N v b H V t b n M x L n t H Z W 5 k Z X I s M 3 0 m c X V v d D s s J n F 1 b 3 Q 7 U 2 V j d G l v b j E v c m V 0 Y W l s X 3 N h b G V z X 2 R h d G F z Z X Q v Q X V 0 b 1 J l b W 9 2 Z W R D b 2 x 1 b W 5 z M S 5 7 Q W d l L D R 9 J n F 1 b 3 Q 7 L C Z x d W 9 0 O 1 N l Y 3 R p b 2 4 x L 3 J l d G F p b F 9 z Y W x l c 1 9 k Y X R h c 2 V 0 L 0 F 1 d G 9 S Z W 1 v d m V k Q 2 9 s d W 1 u c z E u e 1 B y b 2 R 1 Y 3 Q g Q 2 F 0 Z W d v c n k s N X 0 m c X V v d D s s J n F 1 b 3 Q 7 U 2 V j d G l v b j E v c m V 0 Y W l s X 3 N h b G V z X 2 R h d G F z Z X Q v Q X V 0 b 1 J l b W 9 2 Z W R D b 2 x 1 b W 5 z M S 5 7 U X V h b n R p d H k s N n 0 m c X V v d D s s J n F 1 b 3 Q 7 U 2 V j d G l v b j E v c m V 0 Y W l s X 3 N h b G V z X 2 R h d G F z Z X Q v Q X V 0 b 1 J l b W 9 2 Z W R D b 2 x 1 b W 5 z M S 5 7 U H J p Y 2 U g c G V y I F V u a X Q s N 3 0 m c X V v d D s s J n F 1 b 3 Q 7 U 2 V j d G l v b j E v c m V 0 Y W l s X 3 N h b G V z X 2 R h d G F z Z X Q v Q X V 0 b 1 J l b W 9 2 Z W R D b 2 x 1 b W 5 z M S 5 7 V G 9 0 Y W w g Q W 1 v d W 5 0 L D h 9 J n F 1 b 3 Q 7 X S w m c X V v d D t S Z W x h d G l v b n N o a X B J b m Z v J n F 1 b 3 Q 7 O l t d f S I g L z 4 8 R W 5 0 c n k g V H l w Z T 0 i T G 9 h Z G V k V G 9 B b m F s e X N p c 1 N l c n Z p Y 2 V z I i B W Y W x 1 Z T 0 i b D A i I C 8 + P C 9 T d G F i b G V F b n R y a W V z P j w v S X R l b T 4 8 S X R l b T 4 8 S X R l b U x v Y 2 F 0 a W 9 u P j x J d G V t V H l w Z T 5 G b 3 J t d W x h P C 9 J d G V t V H l w Z T 4 8 S X R l b V B h d G g + U 2 V j d G l v b j E v c m V 0 Y W l s X 3 N h b G V z X 2 R h d G F z Z X Q l M j A l M j g y J T I 5 L 1 N v d X J j Z T w v S X R l b V B h d G g + P C 9 J d G V t T G 9 j Y X R p b 2 4 + P F N 0 Y W J s Z U V u d H J p Z X M g L z 4 8 L 0 l 0 Z W 0 + P E l 0 Z W 0 + P E l 0 Z W 1 M b 2 N h d G l v b j 4 8 S X R l b V R 5 c G U + R m 9 y b X V s Y T w v S X R l b V R 5 c G U + P E l 0 Z W 1 Q Y X R o P l N l Y 3 R p b 2 4 x L 3 J l d G F p b F 9 z Y W x l c 1 9 k Y X R h c 2 V 0 J T I w J T I 4 M i U y O S 9 Q c m 9 t b 3 R l Z C U y M G h l Y W R l c n M 8 L 0 l 0 Z W 1 Q Y X R o P j w v S X R l b U x v Y 2 F 0 a W 9 u P j x T d G F i b G V F b n R y a W V z I C 8 + P C 9 J d G V t P j x J d G V t P j x J d G V t T G 9 j Y X R p b 2 4 + P E l 0 Z W 1 U e X B l P k Z v c m 1 1 b G E 8 L 0 l 0 Z W 1 U e X B l P j x J d G V t U G F 0 a D 5 T Z W N 0 a W 9 u M S 9 y Z X R h a W x f c 2 F s Z X N f Z G F 0 Y X N l d C U y M C U y O D I 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s p 5 T 9 E j v h 2 s w D Q Y J K o Z I h v c N A Q E B B Q A E g g I A T + O B 0 n S + T S c 4 F l 2 l i n T o y j T R C V K C C h 8 8 6 T I n h R 9 L q x L A 1 / h 7 M F v j z i M x Y l M R J 1 N O D U k T X Q 3 m f M e p j n V I 4 N U s r S n h N q f E P p 1 4 o 1 V 7 m k U H k S Q l 9 m 5 F F 7 m X R N 6 C Q u 9 4 M z 9 q t F f b L Y T 2 2 d 8 Y z z d j f r 4 j / Y K d 4 3 A S 1 / f 7 / c n P k H 0 5 l R y B B H v C 7 T 0 q G M o Y x n p 3 A K r N d + y R d S k E d W L X c m v / o / j d Q 9 E p D r h + v 3 G g 4 Y g B R b E S P o J l s N s t u 0 1 5 R G p M P l x R w B F T 2 Z y O Y s p 3 l C O 9 k o k s l S 6 H + e o x G r m 9 K A 1 N Q 9 5 z D i V T + K J 8 S C m c Y b Y z E q 9 d 4 p 9 F p X 6 4 F B t U F t v L b r Z q 9 C K g i K c z r 7 D T U e L Q h A g m J v I 3 z z K / j 8 9 b i 1 D 1 1 T u w V R k z 7 q 1 M a o 8 V C y z H S 3 t m W f r o w a 4 a B A s w X g 8 E q O O z q T K v A 4 6 X d k y W I 8 / D o j b p r F q J t d J 1 y V a w 2 t h B + n u V W D H g V h O Y V q x U H p f e l s t o 1 v 1 3 J 0 r t q V + o Q p F P 0 H l 2 M z 8 C Q n z h 6 / / 5 m Z 2 j s 4 B j t 7 F Q J 7 7 q h C u p L v L R s e g U G 8 p h r l J d G / r 9 X h v K i q H N J e 4 W w s h X J u P 7 Q n 7 A q R 0 R v y Q i X t m j U A C 7 C h I h r J 9 m b H 6 v k G X h 1 A 7 8 c p t / i W q d B 9 L S E j k K I X L 2 T K Q M w f / m S 1 S Y z j 4 l p J 9 B G b g a 0 / L 3 x 5 O W q Y D v l 8 + 7 U K K 1 G p G i V U I E t 5 w E G d o w f A Y J K o Z I h v c N A Q c B M B 0 G C W C G S A F l A w Q B K g Q Q J Y I Z N b k Y 5 5 Y e Q e o h f 5 I 5 x I B Q u H 1 L J i C M c y C 0 E q e 9 X 1 / p E i 4 K u K I x p 8 l v X m 1 e p z n 0 9 A 3 8 2 k J C B D i Y U W B q G S h j p w U q c F R s S h c Q p d O Y T 7 B 8 C Y v J b N c P y M W 2 F d N x 2 Q i N V Z O d 6 v 8 = < / D a t a M a s h u p > 
</file>

<file path=customXml/itemProps1.xml><?xml version="1.0" encoding="utf-8"?>
<ds:datastoreItem xmlns:ds="http://schemas.openxmlformats.org/officeDocument/2006/customXml" ds:itemID="{D6E549A6-D1F2-B04A-8256-4A6E657172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 Pivot</vt:lpstr>
      <vt:lpstr>Sales by category Pivot</vt:lpstr>
      <vt:lpstr>Country Pivot</vt:lpstr>
      <vt:lpstr>Education Pivot</vt:lpstr>
      <vt:lpstr>Process</vt:lpstr>
      <vt:lpstr>Customers Raw</vt:lpstr>
      <vt:lpstr>Sales Raw</vt:lpstr>
      <vt:lpstr>Countries Taxonomy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Сергей Левков</dc:creator>
  <cp:lastModifiedBy>Sergei Levkov</cp:lastModifiedBy>
  <dcterms:created xsi:type="dcterms:W3CDTF">2023-10-06T10:48:08Z</dcterms:created>
  <dcterms:modified xsi:type="dcterms:W3CDTF">2023-10-09T08:32:13Z</dcterms:modified>
</cp:coreProperties>
</file>