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90" yWindow="60" windowWidth="24615" windowHeight="13680"/>
  </bookViews>
  <sheets>
    <sheet name="publications_2019_04_29 csv" sheetId="1" r:id="rId1"/>
    <sheet name="Auswertungstabelle" sheetId="2" r:id="rId2"/>
    <sheet name="Peer_Journals" sheetId="3" r:id="rId3"/>
    <sheet name="SCIE-Journals" sheetId="4" r:id="rId4"/>
  </sheets>
  <externalReferences>
    <externalReference r:id="rId5"/>
  </externalReferences>
  <definedNames>
    <definedName name="_xlnm._FilterDatabase" localSheetId="0" hidden="1">'publications_2019_04_29 csv'!$B$1:$BU$1058</definedName>
  </definedNames>
  <calcPr calcId="145621"/>
</workbook>
</file>

<file path=xl/calcChain.xml><?xml version="1.0" encoding="utf-8"?>
<calcChain xmlns="http://schemas.openxmlformats.org/spreadsheetml/2006/main">
  <c r="AA2" i="1" l="1"/>
  <c r="K15" i="2" l="1"/>
  <c r="J15" i="2"/>
  <c r="G15" i="2"/>
  <c r="F15" i="2"/>
  <c r="F14" i="2"/>
  <c r="K14" i="2"/>
  <c r="J14" i="2"/>
  <c r="G14" i="2"/>
  <c r="F13" i="2"/>
  <c r="K13" i="2"/>
  <c r="J13" i="2"/>
  <c r="G13" i="2"/>
  <c r="AJ372" i="1"/>
  <c r="AL25" i="1"/>
  <c r="AL26" i="1"/>
  <c r="AL27" i="1"/>
  <c r="AL28" i="1"/>
  <c r="AL29" i="1"/>
  <c r="AL30" i="1"/>
  <c r="AL31" i="1"/>
  <c r="AL32" i="1"/>
  <c r="AL33" i="1"/>
  <c r="AL34" i="1"/>
  <c r="AL35" i="1"/>
  <c r="AL36" i="1"/>
  <c r="AL37" i="1"/>
  <c r="AL38" i="1"/>
  <c r="AL39" i="1"/>
  <c r="AL40" i="1"/>
  <c r="AL41" i="1"/>
  <c r="AL42" i="1"/>
  <c r="AL43" i="1"/>
  <c r="AL44" i="1"/>
  <c r="AL45" i="1"/>
  <c r="AL46" i="1"/>
  <c r="AL47" i="1"/>
  <c r="AL48" i="1"/>
  <c r="AL49" i="1"/>
  <c r="AL50" i="1"/>
  <c r="AL51" i="1"/>
  <c r="AL52" i="1"/>
  <c r="AL53" i="1"/>
  <c r="AL54" i="1"/>
  <c r="AL55" i="1"/>
  <c r="AL56" i="1"/>
  <c r="AL57" i="1"/>
  <c r="AL58" i="1"/>
  <c r="AL59" i="1"/>
  <c r="AL60" i="1"/>
  <c r="AL61" i="1"/>
  <c r="AL62" i="1"/>
  <c r="AL63" i="1"/>
  <c r="AL64" i="1"/>
  <c r="AL65" i="1"/>
  <c r="AL66" i="1"/>
  <c r="AL67" i="1"/>
  <c r="AL68" i="1"/>
  <c r="AL69" i="1"/>
  <c r="AL70" i="1"/>
  <c r="AL71" i="1"/>
  <c r="AL72" i="1"/>
  <c r="AL73" i="1"/>
  <c r="AL74" i="1"/>
  <c r="AL75" i="1"/>
  <c r="AL76" i="1"/>
  <c r="AL77" i="1"/>
  <c r="AL78" i="1"/>
  <c r="AL79" i="1"/>
  <c r="AL80" i="1"/>
  <c r="AL81" i="1"/>
  <c r="AL82" i="1"/>
  <c r="AL83" i="1"/>
  <c r="AL84" i="1"/>
  <c r="AL85" i="1"/>
  <c r="AL86" i="1"/>
  <c r="AL87" i="1"/>
  <c r="AL88" i="1"/>
  <c r="AL89" i="1"/>
  <c r="AL90" i="1"/>
  <c r="AL91" i="1"/>
  <c r="AL92" i="1"/>
  <c r="AL93" i="1"/>
  <c r="AL94" i="1"/>
  <c r="AL95" i="1"/>
  <c r="AL96" i="1"/>
  <c r="AL97" i="1"/>
  <c r="AL98" i="1"/>
  <c r="AL99" i="1"/>
  <c r="AL100" i="1"/>
  <c r="AL101" i="1"/>
  <c r="AL102" i="1"/>
  <c r="AL103" i="1"/>
  <c r="AL104" i="1"/>
  <c r="AL105" i="1"/>
  <c r="AL106" i="1"/>
  <c r="AL107" i="1"/>
  <c r="AL108" i="1"/>
  <c r="AL109" i="1"/>
  <c r="AL110" i="1"/>
  <c r="AL111" i="1"/>
  <c r="AL112" i="1"/>
  <c r="AL113" i="1"/>
  <c r="AL114" i="1"/>
  <c r="AL115" i="1"/>
  <c r="AL116" i="1"/>
  <c r="AL117" i="1"/>
  <c r="AL118" i="1"/>
  <c r="AL119" i="1"/>
  <c r="AL120" i="1"/>
  <c r="AL121" i="1"/>
  <c r="AL122" i="1"/>
  <c r="AL123" i="1"/>
  <c r="AL124" i="1"/>
  <c r="AL125" i="1"/>
  <c r="AL126" i="1"/>
  <c r="AL127" i="1"/>
  <c r="AL128" i="1"/>
  <c r="AL129" i="1"/>
  <c r="AL130" i="1"/>
  <c r="AL131" i="1"/>
  <c r="AL132" i="1"/>
  <c r="AL133" i="1"/>
  <c r="AL134" i="1"/>
  <c r="AL135" i="1"/>
  <c r="AL136" i="1"/>
  <c r="AL137" i="1"/>
  <c r="AL138" i="1"/>
  <c r="AL139" i="1"/>
  <c r="AL140" i="1"/>
  <c r="AL141" i="1"/>
  <c r="AL142" i="1"/>
  <c r="AL143" i="1"/>
  <c r="AL144" i="1"/>
  <c r="AL145" i="1"/>
  <c r="AL146" i="1"/>
  <c r="AL147" i="1"/>
  <c r="AL148" i="1"/>
  <c r="AL149" i="1"/>
  <c r="AL150" i="1"/>
  <c r="AL151" i="1"/>
  <c r="AL152" i="1"/>
  <c r="AL153" i="1"/>
  <c r="AL154" i="1"/>
  <c r="AL155" i="1"/>
  <c r="AL156" i="1"/>
  <c r="AL157" i="1"/>
  <c r="AL158" i="1"/>
  <c r="AL159" i="1"/>
  <c r="AL160" i="1"/>
  <c r="AL161" i="1"/>
  <c r="AL162" i="1"/>
  <c r="AL163" i="1"/>
  <c r="AL164" i="1"/>
  <c r="AL165" i="1"/>
  <c r="AL166" i="1"/>
  <c r="AL167" i="1"/>
  <c r="AL168" i="1"/>
  <c r="AL169" i="1"/>
  <c r="AL170" i="1"/>
  <c r="AL171" i="1"/>
  <c r="AL172" i="1"/>
  <c r="AL173" i="1"/>
  <c r="AL174" i="1"/>
  <c r="AL175" i="1"/>
  <c r="AL176" i="1"/>
  <c r="AL177" i="1"/>
  <c r="AL178" i="1"/>
  <c r="AL179" i="1"/>
  <c r="AL180" i="1"/>
  <c r="AL181" i="1"/>
  <c r="AL182" i="1"/>
  <c r="AL183" i="1"/>
  <c r="AL184" i="1"/>
  <c r="AL185" i="1"/>
  <c r="AL186" i="1"/>
  <c r="AL187" i="1"/>
  <c r="AL188" i="1"/>
  <c r="AL189" i="1"/>
  <c r="AL190" i="1"/>
  <c r="AL191" i="1"/>
  <c r="AL192" i="1"/>
  <c r="AL193" i="1"/>
  <c r="AL194" i="1"/>
  <c r="AL195" i="1"/>
  <c r="AL196" i="1"/>
  <c r="AL197" i="1"/>
  <c r="AL198" i="1"/>
  <c r="AL199" i="1"/>
  <c r="AL200" i="1"/>
  <c r="AL201" i="1"/>
  <c r="AL202" i="1"/>
  <c r="AL203" i="1"/>
  <c r="AL204" i="1"/>
  <c r="AL205" i="1"/>
  <c r="AL206" i="1"/>
  <c r="AL207" i="1"/>
  <c r="AL208" i="1"/>
  <c r="AL209" i="1"/>
  <c r="AL210" i="1"/>
  <c r="AL211" i="1"/>
  <c r="AL212" i="1"/>
  <c r="AL213" i="1"/>
  <c r="AL214" i="1"/>
  <c r="AL215" i="1"/>
  <c r="AL216" i="1"/>
  <c r="AL217" i="1"/>
  <c r="AL218" i="1"/>
  <c r="AL219" i="1"/>
  <c r="AL220" i="1"/>
  <c r="AL221" i="1"/>
  <c r="AL222" i="1"/>
  <c r="AL223" i="1"/>
  <c r="AL224" i="1"/>
  <c r="AL225" i="1"/>
  <c r="AL226" i="1"/>
  <c r="AL227" i="1"/>
  <c r="AL228" i="1"/>
  <c r="AL229" i="1"/>
  <c r="AL230" i="1"/>
  <c r="AL231" i="1"/>
  <c r="AL232" i="1"/>
  <c r="AL233" i="1"/>
  <c r="AL234" i="1"/>
  <c r="AL235" i="1"/>
  <c r="AL236" i="1"/>
  <c r="AL237" i="1"/>
  <c r="AL238" i="1"/>
  <c r="AL239" i="1"/>
  <c r="AL240" i="1"/>
  <c r="AL241" i="1"/>
  <c r="AL242" i="1"/>
  <c r="AL243" i="1"/>
  <c r="AL244" i="1"/>
  <c r="AL245" i="1"/>
  <c r="AL246" i="1"/>
  <c r="AL247" i="1"/>
  <c r="AL248" i="1"/>
  <c r="AL249" i="1"/>
  <c r="AL250" i="1"/>
  <c r="AL251" i="1"/>
  <c r="AL252" i="1"/>
  <c r="AL253" i="1"/>
  <c r="AL254" i="1"/>
  <c r="AL255" i="1"/>
  <c r="AL256" i="1"/>
  <c r="AL257" i="1"/>
  <c r="AL258" i="1"/>
  <c r="AL259" i="1"/>
  <c r="AL260" i="1"/>
  <c r="AL261" i="1"/>
  <c r="AL262" i="1"/>
  <c r="AL263" i="1"/>
  <c r="AL264" i="1"/>
  <c r="AL265" i="1"/>
  <c r="AL266" i="1"/>
  <c r="AL267" i="1"/>
  <c r="AL268" i="1"/>
  <c r="AL269" i="1"/>
  <c r="AL270" i="1"/>
  <c r="AL271" i="1"/>
  <c r="AL272" i="1"/>
  <c r="AL273" i="1"/>
  <c r="AL274" i="1"/>
  <c r="AL275" i="1"/>
  <c r="AL276" i="1"/>
  <c r="AL277" i="1"/>
  <c r="AL278" i="1"/>
  <c r="AL279" i="1"/>
  <c r="AL280" i="1"/>
  <c r="AL281" i="1"/>
  <c r="AL282" i="1"/>
  <c r="AL283" i="1"/>
  <c r="AL284" i="1"/>
  <c r="AL285" i="1"/>
  <c r="AL286" i="1"/>
  <c r="AL287" i="1"/>
  <c r="AL288" i="1"/>
  <c r="AL289" i="1"/>
  <c r="AL290" i="1"/>
  <c r="AL291" i="1"/>
  <c r="AL292" i="1"/>
  <c r="AL293" i="1"/>
  <c r="AL294" i="1"/>
  <c r="AL295" i="1"/>
  <c r="AL296" i="1"/>
  <c r="AL297" i="1"/>
  <c r="AL298" i="1"/>
  <c r="AL299" i="1"/>
  <c r="AL300" i="1"/>
  <c r="AL301" i="1"/>
  <c r="AL302" i="1"/>
  <c r="AL303" i="1"/>
  <c r="AL304" i="1"/>
  <c r="AL305" i="1"/>
  <c r="AL306" i="1"/>
  <c r="AL307" i="1"/>
  <c r="AL308" i="1"/>
  <c r="AL309" i="1"/>
  <c r="AL310" i="1"/>
  <c r="AL311" i="1"/>
  <c r="AL312" i="1"/>
  <c r="AL313" i="1"/>
  <c r="AL314" i="1"/>
  <c r="AL315" i="1"/>
  <c r="AL316" i="1"/>
  <c r="AL317" i="1"/>
  <c r="AL318" i="1"/>
  <c r="AL319" i="1"/>
  <c r="AL320" i="1"/>
  <c r="AL321" i="1"/>
  <c r="AL322" i="1"/>
  <c r="AL323" i="1"/>
  <c r="AL324" i="1"/>
  <c r="AL325" i="1"/>
  <c r="AL326" i="1"/>
  <c r="AL327" i="1"/>
  <c r="AL328" i="1"/>
  <c r="AL329" i="1"/>
  <c r="AL330" i="1"/>
  <c r="AL331" i="1"/>
  <c r="AL332" i="1"/>
  <c r="AL333" i="1"/>
  <c r="AL334" i="1"/>
  <c r="AL335" i="1"/>
  <c r="AL336" i="1"/>
  <c r="AL337" i="1"/>
  <c r="AL338" i="1"/>
  <c r="AL339" i="1"/>
  <c r="AL340" i="1"/>
  <c r="AL341" i="1"/>
  <c r="AL342" i="1"/>
  <c r="AL343" i="1"/>
  <c r="AL344" i="1"/>
  <c r="AL345" i="1"/>
  <c r="AL346" i="1"/>
  <c r="AL347" i="1"/>
  <c r="AL348" i="1"/>
  <c r="AL349" i="1"/>
  <c r="AL350" i="1"/>
  <c r="AL351" i="1"/>
  <c r="AL352" i="1"/>
  <c r="AL353" i="1"/>
  <c r="AL354" i="1"/>
  <c r="AL355" i="1"/>
  <c r="AL356" i="1"/>
  <c r="AL357" i="1"/>
  <c r="AL358" i="1"/>
  <c r="AL359" i="1"/>
  <c r="AL360" i="1"/>
  <c r="AL361" i="1"/>
  <c r="AL362" i="1"/>
  <c r="AL363" i="1"/>
  <c r="AL364" i="1"/>
  <c r="AL365" i="1"/>
  <c r="AL366" i="1"/>
  <c r="AL367" i="1"/>
  <c r="AL368" i="1"/>
  <c r="AL369" i="1"/>
  <c r="AL370" i="1"/>
  <c r="AL371" i="1"/>
  <c r="AL14" i="1"/>
  <c r="AL15" i="1"/>
  <c r="AL16" i="1"/>
  <c r="AL17" i="1"/>
  <c r="AL18" i="1"/>
  <c r="AL19" i="1"/>
  <c r="AL20" i="1"/>
  <c r="AL21" i="1"/>
  <c r="AL22" i="1"/>
  <c r="AL23" i="1"/>
  <c r="AL24" i="1"/>
  <c r="AL3" i="1"/>
  <c r="AL4" i="1"/>
  <c r="AL5" i="1"/>
  <c r="AL6" i="1"/>
  <c r="AL7" i="1"/>
  <c r="AL8" i="1"/>
  <c r="AL9" i="1"/>
  <c r="AL10" i="1"/>
  <c r="AL11" i="1"/>
  <c r="AL12" i="1"/>
  <c r="AL13" i="1"/>
  <c r="AL2" i="1"/>
  <c r="AL372" i="1" l="1"/>
  <c r="AF3" i="1"/>
  <c r="AF4" i="1"/>
  <c r="AF5" i="1"/>
  <c r="AF6" i="1"/>
  <c r="AF7" i="1"/>
  <c r="AF8" i="1"/>
  <c r="AF9" i="1"/>
  <c r="AF10" i="1"/>
  <c r="AF11" i="1"/>
  <c r="AF12" i="1"/>
  <c r="AF13" i="1"/>
  <c r="AF14" i="1"/>
  <c r="AF15" i="1"/>
  <c r="AF16" i="1"/>
  <c r="AF17" i="1"/>
  <c r="AF18" i="1"/>
  <c r="AF19" i="1"/>
  <c r="AF20" i="1"/>
  <c r="AF21" i="1"/>
  <c r="AF22" i="1"/>
  <c r="AF23" i="1"/>
  <c r="AF24" i="1"/>
  <c r="AF25" i="1"/>
  <c r="AF26" i="1"/>
  <c r="AF27" i="1"/>
  <c r="AF28" i="1"/>
  <c r="AF29" i="1"/>
  <c r="AF30" i="1"/>
  <c r="AF31" i="1"/>
  <c r="AF32" i="1"/>
  <c r="AF33" i="1"/>
  <c r="AF34" i="1"/>
  <c r="AF35" i="1"/>
  <c r="AF36" i="1"/>
  <c r="AF37" i="1"/>
  <c r="AF38" i="1"/>
  <c r="AF39" i="1"/>
  <c r="AF40" i="1"/>
  <c r="AF41" i="1"/>
  <c r="AF42" i="1"/>
  <c r="AF43" i="1"/>
  <c r="AF44" i="1"/>
  <c r="AF45" i="1"/>
  <c r="AF46" i="1"/>
  <c r="AF47" i="1"/>
  <c r="AF48" i="1"/>
  <c r="AF49" i="1"/>
  <c r="AF50" i="1"/>
  <c r="AF51" i="1"/>
  <c r="AF52" i="1"/>
  <c r="AF53" i="1"/>
  <c r="AF54" i="1"/>
  <c r="AF55" i="1"/>
  <c r="AF56" i="1"/>
  <c r="AF57" i="1"/>
  <c r="AF58" i="1"/>
  <c r="AF59" i="1"/>
  <c r="AF60" i="1"/>
  <c r="AF61" i="1"/>
  <c r="AF62" i="1"/>
  <c r="AF63" i="1"/>
  <c r="AF64" i="1"/>
  <c r="AF65" i="1"/>
  <c r="AF66" i="1"/>
  <c r="AF67" i="1"/>
  <c r="AF68" i="1"/>
  <c r="AF69" i="1"/>
  <c r="AF70" i="1"/>
  <c r="AF71" i="1"/>
  <c r="AF72" i="1"/>
  <c r="AF73" i="1"/>
  <c r="AF74" i="1"/>
  <c r="AF75" i="1"/>
  <c r="AF76" i="1"/>
  <c r="AF77" i="1"/>
  <c r="AF78" i="1"/>
  <c r="AF79" i="1"/>
  <c r="AF80" i="1"/>
  <c r="AF81" i="1"/>
  <c r="AF82" i="1"/>
  <c r="AF83" i="1"/>
  <c r="AF84" i="1"/>
  <c r="AF85" i="1"/>
  <c r="AF86" i="1"/>
  <c r="AF87" i="1"/>
  <c r="AF88" i="1"/>
  <c r="AF89" i="1"/>
  <c r="AF90" i="1"/>
  <c r="AF91" i="1"/>
  <c r="AF92" i="1"/>
  <c r="AF93" i="1"/>
  <c r="AF94" i="1"/>
  <c r="AF95" i="1"/>
  <c r="AF96" i="1"/>
  <c r="AF97" i="1"/>
  <c r="AF98" i="1"/>
  <c r="AF99" i="1"/>
  <c r="AF100" i="1"/>
  <c r="AF101" i="1"/>
  <c r="AF102" i="1"/>
  <c r="AF103" i="1"/>
  <c r="AF104" i="1"/>
  <c r="AF105" i="1"/>
  <c r="AF106" i="1"/>
  <c r="AF107" i="1"/>
  <c r="AF108" i="1"/>
  <c r="AF109" i="1"/>
  <c r="AF110" i="1"/>
  <c r="AF111" i="1"/>
  <c r="AF112" i="1"/>
  <c r="AF113" i="1"/>
  <c r="AF114" i="1"/>
  <c r="AF115" i="1"/>
  <c r="AF116" i="1"/>
  <c r="AF117" i="1"/>
  <c r="AF118" i="1"/>
  <c r="AF119" i="1"/>
  <c r="AF120" i="1"/>
  <c r="AF121" i="1"/>
  <c r="AF122" i="1"/>
  <c r="AF123" i="1"/>
  <c r="AF124" i="1"/>
  <c r="AF125" i="1"/>
  <c r="AF126" i="1"/>
  <c r="AF127" i="1"/>
  <c r="AF128" i="1"/>
  <c r="AF129" i="1"/>
  <c r="AF130" i="1"/>
  <c r="AF131" i="1"/>
  <c r="AF132" i="1"/>
  <c r="AF133" i="1"/>
  <c r="AF134" i="1"/>
  <c r="AF135" i="1"/>
  <c r="AF136" i="1"/>
  <c r="AF137" i="1"/>
  <c r="AF138" i="1"/>
  <c r="AF139" i="1"/>
  <c r="AF140" i="1"/>
  <c r="AF141" i="1"/>
  <c r="AF142" i="1"/>
  <c r="AF143" i="1"/>
  <c r="AF144" i="1"/>
  <c r="AF145" i="1"/>
  <c r="AF146" i="1"/>
  <c r="AF147" i="1"/>
  <c r="AF148" i="1"/>
  <c r="AF149" i="1"/>
  <c r="AF150" i="1"/>
  <c r="AF151" i="1"/>
  <c r="AF152" i="1"/>
  <c r="AF153" i="1"/>
  <c r="AF154" i="1"/>
  <c r="AF155" i="1"/>
  <c r="AF156" i="1"/>
  <c r="AF157" i="1"/>
  <c r="AF158" i="1"/>
  <c r="AF159" i="1"/>
  <c r="AF160" i="1"/>
  <c r="AF161" i="1"/>
  <c r="AF162" i="1"/>
  <c r="AF163" i="1"/>
  <c r="AF164" i="1"/>
  <c r="AF165" i="1"/>
  <c r="AF166" i="1"/>
  <c r="AF167" i="1"/>
  <c r="AF168" i="1"/>
  <c r="AF169" i="1"/>
  <c r="AF170" i="1"/>
  <c r="AF171" i="1"/>
  <c r="AF172" i="1"/>
  <c r="AF173" i="1"/>
  <c r="AF174" i="1"/>
  <c r="AF175" i="1"/>
  <c r="AF176" i="1"/>
  <c r="AF177" i="1"/>
  <c r="AF178" i="1"/>
  <c r="AF179" i="1"/>
  <c r="AF180" i="1"/>
  <c r="AF181" i="1"/>
  <c r="AF182" i="1"/>
  <c r="AF183" i="1"/>
  <c r="AF184" i="1"/>
  <c r="AF185" i="1"/>
  <c r="AF186" i="1"/>
  <c r="AF187" i="1"/>
  <c r="AF188" i="1"/>
  <c r="AF189" i="1"/>
  <c r="AF190" i="1"/>
  <c r="AF191" i="1"/>
  <c r="AF192" i="1"/>
  <c r="AF193" i="1"/>
  <c r="AF194" i="1"/>
  <c r="AF195" i="1"/>
  <c r="AF196" i="1"/>
  <c r="AF197" i="1"/>
  <c r="AF198" i="1"/>
  <c r="AF199" i="1"/>
  <c r="AF200" i="1"/>
  <c r="AF201" i="1"/>
  <c r="AF202" i="1"/>
  <c r="AF203" i="1"/>
  <c r="AF204" i="1"/>
  <c r="AF205" i="1"/>
  <c r="AF206" i="1"/>
  <c r="AF207" i="1"/>
  <c r="AF208" i="1"/>
  <c r="AF209" i="1"/>
  <c r="AF210" i="1"/>
  <c r="AF211" i="1"/>
  <c r="AF212" i="1"/>
  <c r="AF213" i="1"/>
  <c r="AF214" i="1"/>
  <c r="AF215" i="1"/>
  <c r="AF216" i="1"/>
  <c r="AF217" i="1"/>
  <c r="AF218" i="1"/>
  <c r="AF219" i="1"/>
  <c r="AF220" i="1"/>
  <c r="AF221" i="1"/>
  <c r="AF222" i="1"/>
  <c r="AF223" i="1"/>
  <c r="AF224" i="1"/>
  <c r="AF225" i="1"/>
  <c r="AF226" i="1"/>
  <c r="AF227" i="1"/>
  <c r="AF228" i="1"/>
  <c r="AF229" i="1"/>
  <c r="AF230" i="1"/>
  <c r="AF231" i="1"/>
  <c r="AF232" i="1"/>
  <c r="AF233" i="1"/>
  <c r="AF234" i="1"/>
  <c r="AF235" i="1"/>
  <c r="AF236" i="1"/>
  <c r="AF237" i="1"/>
  <c r="AF238" i="1"/>
  <c r="AF239" i="1"/>
  <c r="AF240" i="1"/>
  <c r="AF241" i="1"/>
  <c r="AF242" i="1"/>
  <c r="AF243" i="1"/>
  <c r="AF244" i="1"/>
  <c r="AF245" i="1"/>
  <c r="AF246" i="1"/>
  <c r="AF247" i="1"/>
  <c r="AF248" i="1"/>
  <c r="AF249" i="1"/>
  <c r="AF250" i="1"/>
  <c r="AF251" i="1"/>
  <c r="AF252" i="1"/>
  <c r="AF253" i="1"/>
  <c r="AF254" i="1"/>
  <c r="AF255" i="1"/>
  <c r="AF256" i="1"/>
  <c r="AF257" i="1"/>
  <c r="AF258" i="1"/>
  <c r="AF259" i="1"/>
  <c r="AF260" i="1"/>
  <c r="AF261" i="1"/>
  <c r="AF262" i="1"/>
  <c r="AF263" i="1"/>
  <c r="AF264" i="1"/>
  <c r="AF265" i="1"/>
  <c r="AF266" i="1"/>
  <c r="AF267" i="1"/>
  <c r="AF268" i="1"/>
  <c r="AF269" i="1"/>
  <c r="AF270" i="1"/>
  <c r="AF271" i="1"/>
  <c r="AF272" i="1"/>
  <c r="AF273" i="1"/>
  <c r="AF274" i="1"/>
  <c r="AF275" i="1"/>
  <c r="AF276" i="1"/>
  <c r="AF277" i="1"/>
  <c r="AF278" i="1"/>
  <c r="AF279" i="1"/>
  <c r="AF280" i="1"/>
  <c r="AF281" i="1"/>
  <c r="AF282" i="1"/>
  <c r="AF283" i="1"/>
  <c r="AF284" i="1"/>
  <c r="AF285" i="1"/>
  <c r="AF286" i="1"/>
  <c r="AF287" i="1"/>
  <c r="AF288" i="1"/>
  <c r="AF289" i="1"/>
  <c r="AF290" i="1"/>
  <c r="AF291" i="1"/>
  <c r="AF292" i="1"/>
  <c r="AF293" i="1"/>
  <c r="AF294" i="1"/>
  <c r="AF295" i="1"/>
  <c r="AF296" i="1"/>
  <c r="AF297" i="1"/>
  <c r="AF298" i="1"/>
  <c r="AF299" i="1"/>
  <c r="AF300" i="1"/>
  <c r="AF301" i="1"/>
  <c r="AF302" i="1"/>
  <c r="AF303" i="1"/>
  <c r="AF304" i="1"/>
  <c r="AF305" i="1"/>
  <c r="AF306" i="1"/>
  <c r="AF307" i="1"/>
  <c r="AF308" i="1"/>
  <c r="AF309" i="1"/>
  <c r="AF310" i="1"/>
  <c r="AF311" i="1"/>
  <c r="AF312" i="1"/>
  <c r="AF313" i="1"/>
  <c r="AF314" i="1"/>
  <c r="AF315" i="1"/>
  <c r="AF316" i="1"/>
  <c r="AF317" i="1"/>
  <c r="AF318" i="1"/>
  <c r="AF319" i="1"/>
  <c r="AF320" i="1"/>
  <c r="AF321" i="1"/>
  <c r="AF322" i="1"/>
  <c r="AF323" i="1"/>
  <c r="AF324" i="1"/>
  <c r="AF325" i="1"/>
  <c r="AF326" i="1"/>
  <c r="AF327" i="1"/>
  <c r="AF328" i="1"/>
  <c r="AF329" i="1"/>
  <c r="AF330" i="1"/>
  <c r="AF331" i="1"/>
  <c r="AF332" i="1"/>
  <c r="AF333" i="1"/>
  <c r="AF334" i="1"/>
  <c r="AF335" i="1"/>
  <c r="AF336" i="1"/>
  <c r="AF337" i="1"/>
  <c r="AF338" i="1"/>
  <c r="AF339" i="1"/>
  <c r="AF340" i="1"/>
  <c r="AF341" i="1"/>
  <c r="AF342" i="1"/>
  <c r="AF343" i="1"/>
  <c r="AF344" i="1"/>
  <c r="AF345" i="1"/>
  <c r="AF346" i="1"/>
  <c r="AF347" i="1"/>
  <c r="AF348" i="1"/>
  <c r="AF349" i="1"/>
  <c r="AF350" i="1"/>
  <c r="AF351" i="1"/>
  <c r="AF352" i="1"/>
  <c r="AF353" i="1"/>
  <c r="AF354" i="1"/>
  <c r="AF355" i="1"/>
  <c r="AF356" i="1"/>
  <c r="AF357" i="1"/>
  <c r="AF358" i="1"/>
  <c r="AF359" i="1"/>
  <c r="AF360" i="1"/>
  <c r="AF361" i="1"/>
  <c r="AF362" i="1"/>
  <c r="AF363" i="1"/>
  <c r="AF364" i="1"/>
  <c r="AF365" i="1"/>
  <c r="AF366" i="1"/>
  <c r="AF367" i="1"/>
  <c r="AF368" i="1"/>
  <c r="AF369" i="1"/>
  <c r="AF370" i="1"/>
  <c r="AF371" i="1"/>
  <c r="AE3" i="1"/>
  <c r="AE4" i="1"/>
  <c r="AE5" i="1"/>
  <c r="AE6" i="1"/>
  <c r="AE7" i="1"/>
  <c r="AE8" i="1"/>
  <c r="AE9" i="1"/>
  <c r="AE10" i="1"/>
  <c r="AE11" i="1"/>
  <c r="AE12" i="1"/>
  <c r="AE13" i="1"/>
  <c r="AE14" i="1"/>
  <c r="AE15" i="1"/>
  <c r="AE16" i="1"/>
  <c r="AE17" i="1"/>
  <c r="AE18" i="1"/>
  <c r="AE19" i="1"/>
  <c r="AE20" i="1"/>
  <c r="AE21" i="1"/>
  <c r="AE22" i="1"/>
  <c r="AE23" i="1"/>
  <c r="AE24" i="1"/>
  <c r="AE25" i="1"/>
  <c r="AE26" i="1"/>
  <c r="AE27" i="1"/>
  <c r="AE28" i="1"/>
  <c r="AE29" i="1"/>
  <c r="AE30" i="1"/>
  <c r="AE31" i="1"/>
  <c r="AE32" i="1"/>
  <c r="AE33" i="1"/>
  <c r="AE34" i="1"/>
  <c r="AE35" i="1"/>
  <c r="AE36" i="1"/>
  <c r="AE37" i="1"/>
  <c r="AE38" i="1"/>
  <c r="AE39" i="1"/>
  <c r="AE40" i="1"/>
  <c r="AE41" i="1"/>
  <c r="AE42" i="1"/>
  <c r="AE43" i="1"/>
  <c r="AE44" i="1"/>
  <c r="AE45" i="1"/>
  <c r="AE46" i="1"/>
  <c r="AE47" i="1"/>
  <c r="AE48" i="1"/>
  <c r="AE49" i="1"/>
  <c r="AE50" i="1"/>
  <c r="AE51" i="1"/>
  <c r="AE52" i="1"/>
  <c r="AE53" i="1"/>
  <c r="AE54" i="1"/>
  <c r="AE55" i="1"/>
  <c r="AE56" i="1"/>
  <c r="AE57" i="1"/>
  <c r="AE58" i="1"/>
  <c r="AE59" i="1"/>
  <c r="AE60" i="1"/>
  <c r="AE61" i="1"/>
  <c r="AE62" i="1"/>
  <c r="AE63" i="1"/>
  <c r="AE64" i="1"/>
  <c r="AE65" i="1"/>
  <c r="AE66" i="1"/>
  <c r="AE67" i="1"/>
  <c r="AE68" i="1"/>
  <c r="AE69" i="1"/>
  <c r="AE70" i="1"/>
  <c r="AE71" i="1"/>
  <c r="AE72" i="1"/>
  <c r="AE73" i="1"/>
  <c r="AE74" i="1"/>
  <c r="AE75" i="1"/>
  <c r="AE76" i="1"/>
  <c r="AE77" i="1"/>
  <c r="AE78" i="1"/>
  <c r="AE79" i="1"/>
  <c r="AE80" i="1"/>
  <c r="AE81" i="1"/>
  <c r="AE82" i="1"/>
  <c r="AE83" i="1"/>
  <c r="AE84" i="1"/>
  <c r="AE85" i="1"/>
  <c r="AE86" i="1"/>
  <c r="AE87" i="1"/>
  <c r="AE88" i="1"/>
  <c r="AE89" i="1"/>
  <c r="AE90" i="1"/>
  <c r="AE91" i="1"/>
  <c r="AE92" i="1"/>
  <c r="AE93" i="1"/>
  <c r="AE94" i="1"/>
  <c r="AE95" i="1"/>
  <c r="AE96" i="1"/>
  <c r="AE97" i="1"/>
  <c r="AE98" i="1"/>
  <c r="AE99" i="1"/>
  <c r="AE100" i="1"/>
  <c r="AE101" i="1"/>
  <c r="AE102" i="1"/>
  <c r="AE103" i="1"/>
  <c r="AE104" i="1"/>
  <c r="AE105" i="1"/>
  <c r="AE106" i="1"/>
  <c r="AE107" i="1"/>
  <c r="AE108" i="1"/>
  <c r="AE109" i="1"/>
  <c r="AE110" i="1"/>
  <c r="AE111" i="1"/>
  <c r="AE112" i="1"/>
  <c r="AE113" i="1"/>
  <c r="AE114" i="1"/>
  <c r="AE115" i="1"/>
  <c r="AE116" i="1"/>
  <c r="AE117" i="1"/>
  <c r="AE118" i="1"/>
  <c r="AE119" i="1"/>
  <c r="AE120" i="1"/>
  <c r="AE121" i="1"/>
  <c r="AE122" i="1"/>
  <c r="AE123" i="1"/>
  <c r="AE124" i="1"/>
  <c r="AE125" i="1"/>
  <c r="AE126" i="1"/>
  <c r="AE127" i="1"/>
  <c r="AE128" i="1"/>
  <c r="AE129" i="1"/>
  <c r="AE130" i="1"/>
  <c r="AE131" i="1"/>
  <c r="AE132" i="1"/>
  <c r="AE133" i="1"/>
  <c r="AE134" i="1"/>
  <c r="AE135" i="1"/>
  <c r="AE136" i="1"/>
  <c r="AE137" i="1"/>
  <c r="AE138" i="1"/>
  <c r="AE139" i="1"/>
  <c r="AE140" i="1"/>
  <c r="AE141" i="1"/>
  <c r="AE142" i="1"/>
  <c r="AE143" i="1"/>
  <c r="AE144" i="1"/>
  <c r="AE145" i="1"/>
  <c r="AE146" i="1"/>
  <c r="AE147" i="1"/>
  <c r="AE148" i="1"/>
  <c r="AE149" i="1"/>
  <c r="AE150" i="1"/>
  <c r="AE151" i="1"/>
  <c r="AE152" i="1"/>
  <c r="AE153" i="1"/>
  <c r="AE154" i="1"/>
  <c r="AE155" i="1"/>
  <c r="AE156" i="1"/>
  <c r="AE157" i="1"/>
  <c r="AE158" i="1"/>
  <c r="AE159" i="1"/>
  <c r="AE160" i="1"/>
  <c r="AE161" i="1"/>
  <c r="AE162" i="1"/>
  <c r="AE163" i="1"/>
  <c r="AE164" i="1"/>
  <c r="AE165" i="1"/>
  <c r="AE166" i="1"/>
  <c r="AE167" i="1"/>
  <c r="AE168" i="1"/>
  <c r="AE169" i="1"/>
  <c r="AE170" i="1"/>
  <c r="AE171" i="1"/>
  <c r="AE172" i="1"/>
  <c r="AE173" i="1"/>
  <c r="AE174" i="1"/>
  <c r="AE175" i="1"/>
  <c r="AE176" i="1"/>
  <c r="AE177" i="1"/>
  <c r="AE178" i="1"/>
  <c r="AE179" i="1"/>
  <c r="AE180" i="1"/>
  <c r="AE181" i="1"/>
  <c r="AE182" i="1"/>
  <c r="AE183" i="1"/>
  <c r="AE184" i="1"/>
  <c r="AE185" i="1"/>
  <c r="AE186" i="1"/>
  <c r="AE187" i="1"/>
  <c r="AE188" i="1"/>
  <c r="AE189" i="1"/>
  <c r="AE190" i="1"/>
  <c r="AE191" i="1"/>
  <c r="AE192" i="1"/>
  <c r="AE193" i="1"/>
  <c r="AE194" i="1"/>
  <c r="AE195" i="1"/>
  <c r="AE196" i="1"/>
  <c r="AE197" i="1"/>
  <c r="AE198" i="1"/>
  <c r="AE199" i="1"/>
  <c r="AE200" i="1"/>
  <c r="AE201" i="1"/>
  <c r="AE202" i="1"/>
  <c r="AE203" i="1"/>
  <c r="AE204" i="1"/>
  <c r="AE205" i="1"/>
  <c r="AE206" i="1"/>
  <c r="AE207" i="1"/>
  <c r="AE208" i="1"/>
  <c r="AE209" i="1"/>
  <c r="AE210" i="1"/>
  <c r="AE211" i="1"/>
  <c r="AE212" i="1"/>
  <c r="AE213" i="1"/>
  <c r="AE214" i="1"/>
  <c r="AE215" i="1"/>
  <c r="AE216" i="1"/>
  <c r="AE217" i="1"/>
  <c r="AE218" i="1"/>
  <c r="AE219" i="1"/>
  <c r="AE220" i="1"/>
  <c r="AE221" i="1"/>
  <c r="AE222" i="1"/>
  <c r="AE223" i="1"/>
  <c r="AE224" i="1"/>
  <c r="AE225" i="1"/>
  <c r="AE226" i="1"/>
  <c r="AE227" i="1"/>
  <c r="AE228" i="1"/>
  <c r="AE229" i="1"/>
  <c r="AE230" i="1"/>
  <c r="AE231" i="1"/>
  <c r="AE232" i="1"/>
  <c r="AE233" i="1"/>
  <c r="AE234" i="1"/>
  <c r="AE235" i="1"/>
  <c r="AE236" i="1"/>
  <c r="AE237" i="1"/>
  <c r="AE238" i="1"/>
  <c r="AE239" i="1"/>
  <c r="AE240" i="1"/>
  <c r="AE241" i="1"/>
  <c r="AE242" i="1"/>
  <c r="AE243" i="1"/>
  <c r="AE244" i="1"/>
  <c r="AE245" i="1"/>
  <c r="AE246" i="1"/>
  <c r="AE247" i="1"/>
  <c r="AE248" i="1"/>
  <c r="AE249" i="1"/>
  <c r="AE250" i="1"/>
  <c r="AE251" i="1"/>
  <c r="AE252" i="1"/>
  <c r="AE253" i="1"/>
  <c r="AE254" i="1"/>
  <c r="AE255" i="1"/>
  <c r="AE256" i="1"/>
  <c r="AE257" i="1"/>
  <c r="AE258" i="1"/>
  <c r="AE259" i="1"/>
  <c r="AE260" i="1"/>
  <c r="AE261" i="1"/>
  <c r="AE262" i="1"/>
  <c r="AE263" i="1"/>
  <c r="AE264" i="1"/>
  <c r="AE265" i="1"/>
  <c r="AE266" i="1"/>
  <c r="AE267" i="1"/>
  <c r="AE268" i="1"/>
  <c r="AE269" i="1"/>
  <c r="AE270" i="1"/>
  <c r="AE271" i="1"/>
  <c r="AE272" i="1"/>
  <c r="AE273" i="1"/>
  <c r="AE274" i="1"/>
  <c r="AE275" i="1"/>
  <c r="AE276" i="1"/>
  <c r="AE277" i="1"/>
  <c r="AE278" i="1"/>
  <c r="AE279" i="1"/>
  <c r="AE280" i="1"/>
  <c r="AE281" i="1"/>
  <c r="AE282" i="1"/>
  <c r="AE283" i="1"/>
  <c r="AE284" i="1"/>
  <c r="AE285" i="1"/>
  <c r="AE286" i="1"/>
  <c r="AE287" i="1"/>
  <c r="AE288" i="1"/>
  <c r="AE289" i="1"/>
  <c r="AE290" i="1"/>
  <c r="AE291" i="1"/>
  <c r="AE292" i="1"/>
  <c r="AE293" i="1"/>
  <c r="AE294" i="1"/>
  <c r="AE295" i="1"/>
  <c r="AE296" i="1"/>
  <c r="AE297" i="1"/>
  <c r="AE298" i="1"/>
  <c r="AE299" i="1"/>
  <c r="AE300" i="1"/>
  <c r="AE301" i="1"/>
  <c r="AE302" i="1"/>
  <c r="AE303" i="1"/>
  <c r="AE304" i="1"/>
  <c r="AE305" i="1"/>
  <c r="AE306" i="1"/>
  <c r="AE307" i="1"/>
  <c r="AE308" i="1"/>
  <c r="AE309" i="1"/>
  <c r="AE310" i="1"/>
  <c r="AE311" i="1"/>
  <c r="AE312" i="1"/>
  <c r="AE313" i="1"/>
  <c r="AE314" i="1"/>
  <c r="AE315" i="1"/>
  <c r="AE316" i="1"/>
  <c r="AE317" i="1"/>
  <c r="AE318" i="1"/>
  <c r="AE319" i="1"/>
  <c r="AE320" i="1"/>
  <c r="AE321" i="1"/>
  <c r="AE322" i="1"/>
  <c r="AE323" i="1"/>
  <c r="AE324" i="1"/>
  <c r="AE325" i="1"/>
  <c r="AE326" i="1"/>
  <c r="AE327" i="1"/>
  <c r="AE328" i="1"/>
  <c r="AE329" i="1"/>
  <c r="AE330" i="1"/>
  <c r="AE331" i="1"/>
  <c r="AE332" i="1"/>
  <c r="AE333" i="1"/>
  <c r="AE334" i="1"/>
  <c r="AE335" i="1"/>
  <c r="AE336" i="1"/>
  <c r="AE337" i="1"/>
  <c r="AE338" i="1"/>
  <c r="AE339" i="1"/>
  <c r="AE340" i="1"/>
  <c r="AE341" i="1"/>
  <c r="AE342" i="1"/>
  <c r="AE343" i="1"/>
  <c r="AE344" i="1"/>
  <c r="AE345" i="1"/>
  <c r="AE346" i="1"/>
  <c r="AE347" i="1"/>
  <c r="AE348" i="1"/>
  <c r="AE349" i="1"/>
  <c r="AE350" i="1"/>
  <c r="AE351" i="1"/>
  <c r="AE352" i="1"/>
  <c r="AE353" i="1"/>
  <c r="AE354" i="1"/>
  <c r="AE355" i="1"/>
  <c r="AE356" i="1"/>
  <c r="AE357" i="1"/>
  <c r="AE358" i="1"/>
  <c r="AE359" i="1"/>
  <c r="AE360" i="1"/>
  <c r="AE361" i="1"/>
  <c r="AE362" i="1"/>
  <c r="AE363" i="1"/>
  <c r="AE364" i="1"/>
  <c r="AE365" i="1"/>
  <c r="AE366" i="1"/>
  <c r="AE367" i="1"/>
  <c r="AE368" i="1"/>
  <c r="AE369" i="1"/>
  <c r="AE370" i="1"/>
  <c r="AE371" i="1"/>
  <c r="AA3" i="1"/>
  <c r="AA4" i="1"/>
  <c r="AA5" i="1"/>
  <c r="AA6" i="1"/>
  <c r="AA7" i="1"/>
  <c r="AA8" i="1"/>
  <c r="AA9" i="1"/>
  <c r="AA10" i="1"/>
  <c r="AA11" i="1"/>
  <c r="AA12" i="1"/>
  <c r="AA13" i="1"/>
  <c r="AA14" i="1"/>
  <c r="AA15" i="1"/>
  <c r="AA16" i="1"/>
  <c r="AA17" i="1"/>
  <c r="AA18" i="1"/>
  <c r="AA19" i="1"/>
  <c r="AA20" i="1"/>
  <c r="AA21" i="1"/>
  <c r="AA22" i="1"/>
  <c r="AA23" i="1"/>
  <c r="AA24" i="1"/>
  <c r="AA25" i="1"/>
  <c r="AA26" i="1"/>
  <c r="AA27" i="1"/>
  <c r="AA28" i="1"/>
  <c r="AA29" i="1"/>
  <c r="AA30" i="1"/>
  <c r="AA31" i="1"/>
  <c r="AA32" i="1"/>
  <c r="AA33" i="1"/>
  <c r="AA34" i="1"/>
  <c r="AA35" i="1"/>
  <c r="AA36" i="1"/>
  <c r="AA37" i="1"/>
  <c r="AA38" i="1"/>
  <c r="AA39" i="1"/>
  <c r="AA40" i="1"/>
  <c r="AA41" i="1"/>
  <c r="AA42" i="1"/>
  <c r="AA43" i="1"/>
  <c r="AA44" i="1"/>
  <c r="AA45" i="1"/>
  <c r="AA46" i="1"/>
  <c r="AA47" i="1"/>
  <c r="AA48" i="1"/>
  <c r="AA49" i="1"/>
  <c r="AA50" i="1"/>
  <c r="AA51" i="1"/>
  <c r="AA52" i="1"/>
  <c r="AA53" i="1"/>
  <c r="AA54" i="1"/>
  <c r="AA55" i="1"/>
  <c r="AA56" i="1"/>
  <c r="AA57" i="1"/>
  <c r="AA58" i="1"/>
  <c r="AA59" i="1"/>
  <c r="AA60" i="1"/>
  <c r="AA61" i="1"/>
  <c r="AA62" i="1"/>
  <c r="AA63" i="1"/>
  <c r="AA64" i="1"/>
  <c r="AA65" i="1"/>
  <c r="AA66" i="1"/>
  <c r="AA67" i="1"/>
  <c r="AA68" i="1"/>
  <c r="AA69" i="1"/>
  <c r="AA70" i="1"/>
  <c r="AA71" i="1"/>
  <c r="AA72" i="1"/>
  <c r="AA73" i="1"/>
  <c r="AA74" i="1"/>
  <c r="AA75" i="1"/>
  <c r="AA76" i="1"/>
  <c r="AA77" i="1"/>
  <c r="AA78" i="1"/>
  <c r="AA79" i="1"/>
  <c r="AA80" i="1"/>
  <c r="AA81" i="1"/>
  <c r="AA82" i="1"/>
  <c r="AA83" i="1"/>
  <c r="AA84" i="1"/>
  <c r="AA85" i="1"/>
  <c r="AA86" i="1"/>
  <c r="AA87" i="1"/>
  <c r="AA88" i="1"/>
  <c r="AA89" i="1"/>
  <c r="AA90" i="1"/>
  <c r="AA91" i="1"/>
  <c r="AA92" i="1"/>
  <c r="AA93" i="1"/>
  <c r="AA94" i="1"/>
  <c r="AA95" i="1"/>
  <c r="AA96" i="1"/>
  <c r="AA97" i="1"/>
  <c r="AA98" i="1"/>
  <c r="AA99" i="1"/>
  <c r="AA100" i="1"/>
  <c r="AA101" i="1"/>
  <c r="AA102" i="1"/>
  <c r="AA103" i="1"/>
  <c r="AA104" i="1"/>
  <c r="AA105" i="1"/>
  <c r="AA106" i="1"/>
  <c r="AA107" i="1"/>
  <c r="AA108" i="1"/>
  <c r="AA109" i="1"/>
  <c r="AA110" i="1"/>
  <c r="AA111" i="1"/>
  <c r="AA112" i="1"/>
  <c r="AA113" i="1"/>
  <c r="AA114" i="1"/>
  <c r="AA115" i="1"/>
  <c r="AA116" i="1"/>
  <c r="AA117" i="1"/>
  <c r="AA118" i="1"/>
  <c r="AA119" i="1"/>
  <c r="AA120" i="1"/>
  <c r="AA121" i="1"/>
  <c r="AA122" i="1"/>
  <c r="AA123" i="1"/>
  <c r="AA124" i="1"/>
  <c r="AA125" i="1"/>
  <c r="AA126" i="1"/>
  <c r="AA127" i="1"/>
  <c r="AA128" i="1"/>
  <c r="AA129" i="1"/>
  <c r="AA130" i="1"/>
  <c r="AA131" i="1"/>
  <c r="AA132" i="1"/>
  <c r="AA133" i="1"/>
  <c r="AA134" i="1"/>
  <c r="AA135" i="1"/>
  <c r="AA136" i="1"/>
  <c r="AA137" i="1"/>
  <c r="AA138" i="1"/>
  <c r="AA139" i="1"/>
  <c r="AA140" i="1"/>
  <c r="AA141" i="1"/>
  <c r="AA142" i="1"/>
  <c r="AA143" i="1"/>
  <c r="AA144" i="1"/>
  <c r="AA145" i="1"/>
  <c r="AA146" i="1"/>
  <c r="AA147" i="1"/>
  <c r="AA148" i="1"/>
  <c r="AA149" i="1"/>
  <c r="AA150" i="1"/>
  <c r="AA151" i="1"/>
  <c r="AA152" i="1"/>
  <c r="AA153" i="1"/>
  <c r="AA154" i="1"/>
  <c r="AA155" i="1"/>
  <c r="AA156" i="1"/>
  <c r="AA157" i="1"/>
  <c r="AA158" i="1"/>
  <c r="AA159" i="1"/>
  <c r="AA160" i="1"/>
  <c r="AA161" i="1"/>
  <c r="AA162" i="1"/>
  <c r="AA163" i="1"/>
  <c r="AA164" i="1"/>
  <c r="AA165" i="1"/>
  <c r="AA166" i="1"/>
  <c r="AA167" i="1"/>
  <c r="AA168" i="1"/>
  <c r="AA169" i="1"/>
  <c r="AA170" i="1"/>
  <c r="AA171" i="1"/>
  <c r="AA172" i="1"/>
  <c r="AA173" i="1"/>
  <c r="AA174" i="1"/>
  <c r="AA175" i="1"/>
  <c r="AA176" i="1"/>
  <c r="AA177" i="1"/>
  <c r="AA178" i="1"/>
  <c r="AA179" i="1"/>
  <c r="AA180" i="1"/>
  <c r="AA181" i="1"/>
  <c r="AA182" i="1"/>
  <c r="AA183" i="1"/>
  <c r="AA184" i="1"/>
  <c r="AA185" i="1"/>
  <c r="AA186" i="1"/>
  <c r="AA187" i="1"/>
  <c r="AA188" i="1"/>
  <c r="AA189" i="1"/>
  <c r="AA190" i="1"/>
  <c r="AA191" i="1"/>
  <c r="AA192" i="1"/>
  <c r="AA193" i="1"/>
  <c r="AA194" i="1"/>
  <c r="AA195" i="1"/>
  <c r="AA196" i="1"/>
  <c r="AA197" i="1"/>
  <c r="AA198" i="1"/>
  <c r="AA199" i="1"/>
  <c r="AA200" i="1"/>
  <c r="AA201" i="1"/>
  <c r="AA202" i="1"/>
  <c r="AA203" i="1"/>
  <c r="AA204" i="1"/>
  <c r="AA205" i="1"/>
  <c r="AA206" i="1"/>
  <c r="AA207" i="1"/>
  <c r="AA208" i="1"/>
  <c r="AA209" i="1"/>
  <c r="AA210" i="1"/>
  <c r="AA211" i="1"/>
  <c r="AA212" i="1"/>
  <c r="AA213" i="1"/>
  <c r="AA214" i="1"/>
  <c r="AA215" i="1"/>
  <c r="AA216" i="1"/>
  <c r="AA217" i="1"/>
  <c r="AA218" i="1"/>
  <c r="AA219" i="1"/>
  <c r="AA220" i="1"/>
  <c r="AA221" i="1"/>
  <c r="AA222" i="1"/>
  <c r="AA223" i="1"/>
  <c r="AA224" i="1"/>
  <c r="AA225" i="1"/>
  <c r="AA226" i="1"/>
  <c r="AA227" i="1"/>
  <c r="AA228" i="1"/>
  <c r="AA229" i="1"/>
  <c r="AA230" i="1"/>
  <c r="AA231" i="1"/>
  <c r="AA232" i="1"/>
  <c r="AA233" i="1"/>
  <c r="AA234" i="1"/>
  <c r="AA235" i="1"/>
  <c r="AA236" i="1"/>
  <c r="AA237" i="1"/>
  <c r="AA238" i="1"/>
  <c r="AA239" i="1"/>
  <c r="AA240" i="1"/>
  <c r="AA241" i="1"/>
  <c r="AA242" i="1"/>
  <c r="AA243" i="1"/>
  <c r="AA244" i="1"/>
  <c r="AA245" i="1"/>
  <c r="AA246" i="1"/>
  <c r="AA247" i="1"/>
  <c r="AA248" i="1"/>
  <c r="AA249" i="1"/>
  <c r="AA250" i="1"/>
  <c r="AA251" i="1"/>
  <c r="AA252" i="1"/>
  <c r="AA253" i="1"/>
  <c r="AA254" i="1"/>
  <c r="AA255" i="1"/>
  <c r="AA256" i="1"/>
  <c r="AA257" i="1"/>
  <c r="AA258" i="1"/>
  <c r="AA259" i="1"/>
  <c r="AA260" i="1"/>
  <c r="AA261" i="1"/>
  <c r="AA262" i="1"/>
  <c r="AA263" i="1"/>
  <c r="AA264" i="1"/>
  <c r="AA265" i="1"/>
  <c r="AA266" i="1"/>
  <c r="AA267" i="1"/>
  <c r="AA268" i="1"/>
  <c r="AA269" i="1"/>
  <c r="AA270" i="1"/>
  <c r="AA271" i="1"/>
  <c r="AA272" i="1"/>
  <c r="AA273" i="1"/>
  <c r="AA274" i="1"/>
  <c r="AA275" i="1"/>
  <c r="AA276" i="1"/>
  <c r="AA277" i="1"/>
  <c r="AA278" i="1"/>
  <c r="AA279" i="1"/>
  <c r="AA280" i="1"/>
  <c r="AA281" i="1"/>
  <c r="AA282" i="1"/>
  <c r="AA283" i="1"/>
  <c r="AA284" i="1"/>
  <c r="AA285" i="1"/>
  <c r="AA286" i="1"/>
  <c r="AA287" i="1"/>
  <c r="AA288" i="1"/>
  <c r="AA289" i="1"/>
  <c r="AA290" i="1"/>
  <c r="AA291" i="1"/>
  <c r="AA292" i="1"/>
  <c r="AA293" i="1"/>
  <c r="AA294" i="1"/>
  <c r="AA295" i="1"/>
  <c r="AA296" i="1"/>
  <c r="AA297" i="1"/>
  <c r="AA298" i="1"/>
  <c r="AA299" i="1"/>
  <c r="AA300" i="1"/>
  <c r="AA301" i="1"/>
  <c r="AA302" i="1"/>
  <c r="AA303" i="1"/>
  <c r="AA304" i="1"/>
  <c r="AA305" i="1"/>
  <c r="AA306" i="1"/>
  <c r="AA307" i="1"/>
  <c r="AA308" i="1"/>
  <c r="AA309" i="1"/>
  <c r="AA310" i="1"/>
  <c r="AA311" i="1"/>
  <c r="AA312" i="1"/>
  <c r="AA313" i="1"/>
  <c r="AA314" i="1"/>
  <c r="AA315" i="1"/>
  <c r="AA316" i="1"/>
  <c r="AA317" i="1"/>
  <c r="AA318" i="1"/>
  <c r="AA319" i="1"/>
  <c r="AA320" i="1"/>
  <c r="AA321" i="1"/>
  <c r="AA322" i="1"/>
  <c r="AA323" i="1"/>
  <c r="AA324" i="1"/>
  <c r="AA325" i="1"/>
  <c r="AA326" i="1"/>
  <c r="AA327" i="1"/>
  <c r="AA328" i="1"/>
  <c r="AA329" i="1"/>
  <c r="AA330" i="1"/>
  <c r="AA331" i="1"/>
  <c r="AA332" i="1"/>
  <c r="AA333" i="1"/>
  <c r="AA334" i="1"/>
  <c r="AA335" i="1"/>
  <c r="AA336" i="1"/>
  <c r="AA337" i="1"/>
  <c r="AA338" i="1"/>
  <c r="AA339" i="1"/>
  <c r="AA340" i="1"/>
  <c r="AA341" i="1"/>
  <c r="AA342" i="1"/>
  <c r="AA343" i="1"/>
  <c r="AA344" i="1"/>
  <c r="AA345" i="1"/>
  <c r="AA346" i="1"/>
  <c r="AA347" i="1"/>
  <c r="AA348" i="1"/>
  <c r="AA349" i="1"/>
  <c r="AA350" i="1"/>
  <c r="AA351" i="1"/>
  <c r="AA352" i="1"/>
  <c r="AA353" i="1"/>
  <c r="AA354" i="1"/>
  <c r="AA355" i="1"/>
  <c r="AA356" i="1"/>
  <c r="AA357" i="1"/>
  <c r="AA358" i="1"/>
  <c r="AA359" i="1"/>
  <c r="AA360" i="1"/>
  <c r="AA361" i="1"/>
  <c r="AA362" i="1"/>
  <c r="AA363" i="1"/>
  <c r="AA364" i="1"/>
  <c r="AA365" i="1"/>
  <c r="AA366" i="1"/>
  <c r="AA367" i="1"/>
  <c r="AA368" i="1"/>
  <c r="AA369" i="1"/>
  <c r="AA370" i="1"/>
  <c r="AA371" i="1"/>
  <c r="Z3" i="1"/>
  <c r="Z4" i="1"/>
  <c r="Z5" i="1"/>
  <c r="Z6" i="1"/>
  <c r="Z7" i="1"/>
  <c r="Z8" i="1"/>
  <c r="Z9" i="1"/>
  <c r="Z10" i="1"/>
  <c r="Z11" i="1"/>
  <c r="Z12" i="1"/>
  <c r="Z13" i="1"/>
  <c r="Z14" i="1"/>
  <c r="Z15" i="1"/>
  <c r="Z16" i="1"/>
  <c r="Z17" i="1"/>
  <c r="Z18" i="1"/>
  <c r="Z19" i="1"/>
  <c r="Z20" i="1"/>
  <c r="Z21" i="1"/>
  <c r="Z22" i="1"/>
  <c r="Z23" i="1"/>
  <c r="Z24" i="1"/>
  <c r="Z25" i="1"/>
  <c r="Z26" i="1"/>
  <c r="Z27" i="1"/>
  <c r="Z28" i="1"/>
  <c r="Z29" i="1"/>
  <c r="Z30" i="1"/>
  <c r="Z31" i="1"/>
  <c r="Z32" i="1"/>
  <c r="Z33" i="1"/>
  <c r="Z34" i="1"/>
  <c r="Z35" i="1"/>
  <c r="Z36" i="1"/>
  <c r="Z37" i="1"/>
  <c r="Z38" i="1"/>
  <c r="Z39" i="1"/>
  <c r="Z40" i="1"/>
  <c r="Z41" i="1"/>
  <c r="Z42" i="1"/>
  <c r="Z43" i="1"/>
  <c r="Z44" i="1"/>
  <c r="Z45" i="1"/>
  <c r="Z46" i="1"/>
  <c r="Z47" i="1"/>
  <c r="Z48" i="1"/>
  <c r="Z49" i="1"/>
  <c r="Z50" i="1"/>
  <c r="Z51" i="1"/>
  <c r="Z52" i="1"/>
  <c r="Z53" i="1"/>
  <c r="Z54" i="1"/>
  <c r="Z55" i="1"/>
  <c r="Z56" i="1"/>
  <c r="Z57" i="1"/>
  <c r="Z58" i="1"/>
  <c r="Z59" i="1"/>
  <c r="Z60" i="1"/>
  <c r="Z61" i="1"/>
  <c r="Z62" i="1"/>
  <c r="Z63" i="1"/>
  <c r="Z64" i="1"/>
  <c r="Z65" i="1"/>
  <c r="Z66" i="1"/>
  <c r="Z67" i="1"/>
  <c r="Z68" i="1"/>
  <c r="Z69" i="1"/>
  <c r="Z70" i="1"/>
  <c r="Z71" i="1"/>
  <c r="Z72" i="1"/>
  <c r="Z73" i="1"/>
  <c r="Z74" i="1"/>
  <c r="Z75" i="1"/>
  <c r="Z76" i="1"/>
  <c r="Z77" i="1"/>
  <c r="Z78" i="1"/>
  <c r="Z79" i="1"/>
  <c r="Z80" i="1"/>
  <c r="Z81" i="1"/>
  <c r="Z82" i="1"/>
  <c r="Z83" i="1"/>
  <c r="Z84" i="1"/>
  <c r="Z85" i="1"/>
  <c r="Z86" i="1"/>
  <c r="Z87" i="1"/>
  <c r="Z88" i="1"/>
  <c r="Z89" i="1"/>
  <c r="Z90" i="1"/>
  <c r="Z91" i="1"/>
  <c r="Z92" i="1"/>
  <c r="Z93" i="1"/>
  <c r="Z94" i="1"/>
  <c r="Z95" i="1"/>
  <c r="Z96" i="1"/>
  <c r="Z97" i="1"/>
  <c r="Z98" i="1"/>
  <c r="Z99" i="1"/>
  <c r="Z100" i="1"/>
  <c r="Z101" i="1"/>
  <c r="Z102" i="1"/>
  <c r="Z103" i="1"/>
  <c r="Z104" i="1"/>
  <c r="Z105" i="1"/>
  <c r="Z106" i="1"/>
  <c r="Z107" i="1"/>
  <c r="Z108" i="1"/>
  <c r="Z109" i="1"/>
  <c r="Z110" i="1"/>
  <c r="Z111" i="1"/>
  <c r="Z112" i="1"/>
  <c r="Z113" i="1"/>
  <c r="Z114" i="1"/>
  <c r="Z115" i="1"/>
  <c r="Z116" i="1"/>
  <c r="Z117" i="1"/>
  <c r="Z118" i="1"/>
  <c r="Z119" i="1"/>
  <c r="Z120" i="1"/>
  <c r="Z121" i="1"/>
  <c r="Z122" i="1"/>
  <c r="Z123" i="1"/>
  <c r="Z124" i="1"/>
  <c r="Z125" i="1"/>
  <c r="Z126" i="1"/>
  <c r="Z127" i="1"/>
  <c r="Z128" i="1"/>
  <c r="Z129" i="1"/>
  <c r="Z130" i="1"/>
  <c r="Z131" i="1"/>
  <c r="Z132" i="1"/>
  <c r="Z133" i="1"/>
  <c r="Z134" i="1"/>
  <c r="Z135" i="1"/>
  <c r="Z136" i="1"/>
  <c r="Z137" i="1"/>
  <c r="Z138" i="1"/>
  <c r="Z139" i="1"/>
  <c r="Z140" i="1"/>
  <c r="Z141" i="1"/>
  <c r="Z142" i="1"/>
  <c r="Z143" i="1"/>
  <c r="Z144" i="1"/>
  <c r="Z145" i="1"/>
  <c r="Z146" i="1"/>
  <c r="Z147" i="1"/>
  <c r="Z148" i="1"/>
  <c r="Z149" i="1"/>
  <c r="Z150" i="1"/>
  <c r="Z151" i="1"/>
  <c r="Z152" i="1"/>
  <c r="Z153" i="1"/>
  <c r="Z154" i="1"/>
  <c r="Z155" i="1"/>
  <c r="Z156" i="1"/>
  <c r="Z157" i="1"/>
  <c r="Z158" i="1"/>
  <c r="Z159" i="1"/>
  <c r="Z160" i="1"/>
  <c r="Z161" i="1"/>
  <c r="Z162" i="1"/>
  <c r="Z163" i="1"/>
  <c r="Z164" i="1"/>
  <c r="Z165" i="1"/>
  <c r="Z166" i="1"/>
  <c r="Z167" i="1"/>
  <c r="Z168" i="1"/>
  <c r="Z169" i="1"/>
  <c r="Z170" i="1"/>
  <c r="Z171" i="1"/>
  <c r="Z172" i="1"/>
  <c r="Z173" i="1"/>
  <c r="Z174" i="1"/>
  <c r="Z175" i="1"/>
  <c r="Z176" i="1"/>
  <c r="Z177" i="1"/>
  <c r="Z178" i="1"/>
  <c r="Z179" i="1"/>
  <c r="Z180" i="1"/>
  <c r="Z181" i="1"/>
  <c r="Z182" i="1"/>
  <c r="Z183" i="1"/>
  <c r="Z184" i="1"/>
  <c r="Z185" i="1"/>
  <c r="Z186" i="1"/>
  <c r="Z187" i="1"/>
  <c r="Z188" i="1"/>
  <c r="Z189" i="1"/>
  <c r="Z190" i="1"/>
  <c r="Z191" i="1"/>
  <c r="Z192" i="1"/>
  <c r="Z193" i="1"/>
  <c r="Z194" i="1"/>
  <c r="Z195" i="1"/>
  <c r="Z196" i="1"/>
  <c r="Z197" i="1"/>
  <c r="Z198" i="1"/>
  <c r="Z199" i="1"/>
  <c r="Z200" i="1"/>
  <c r="Z201" i="1"/>
  <c r="Z202" i="1"/>
  <c r="Z203" i="1"/>
  <c r="Z204" i="1"/>
  <c r="Z205" i="1"/>
  <c r="Z206" i="1"/>
  <c r="Z207" i="1"/>
  <c r="Z208" i="1"/>
  <c r="Z209" i="1"/>
  <c r="Z210" i="1"/>
  <c r="Z211" i="1"/>
  <c r="Z212" i="1"/>
  <c r="Z213" i="1"/>
  <c r="Z214" i="1"/>
  <c r="Z215" i="1"/>
  <c r="Z216" i="1"/>
  <c r="Z217" i="1"/>
  <c r="Z218" i="1"/>
  <c r="Z219" i="1"/>
  <c r="Z220" i="1"/>
  <c r="Z221" i="1"/>
  <c r="Z222" i="1"/>
  <c r="Z223" i="1"/>
  <c r="Z224" i="1"/>
  <c r="Z225" i="1"/>
  <c r="Z226" i="1"/>
  <c r="Z227" i="1"/>
  <c r="Z228" i="1"/>
  <c r="Z229" i="1"/>
  <c r="Z230" i="1"/>
  <c r="Z231" i="1"/>
  <c r="Z232" i="1"/>
  <c r="Z233" i="1"/>
  <c r="Z234" i="1"/>
  <c r="Z235" i="1"/>
  <c r="Z236" i="1"/>
  <c r="Z237" i="1"/>
  <c r="Z238" i="1"/>
  <c r="Z239" i="1"/>
  <c r="Z240" i="1"/>
  <c r="Z241" i="1"/>
  <c r="Z242" i="1"/>
  <c r="Z243" i="1"/>
  <c r="Z244" i="1"/>
  <c r="Z245" i="1"/>
  <c r="Z246" i="1"/>
  <c r="Z247" i="1"/>
  <c r="Z248" i="1"/>
  <c r="Z249" i="1"/>
  <c r="Z250" i="1"/>
  <c r="Z251" i="1"/>
  <c r="Z252" i="1"/>
  <c r="Z253" i="1"/>
  <c r="Z254" i="1"/>
  <c r="Z255" i="1"/>
  <c r="Z256" i="1"/>
  <c r="Z257" i="1"/>
  <c r="Z258" i="1"/>
  <c r="Z259" i="1"/>
  <c r="Z260" i="1"/>
  <c r="Z261" i="1"/>
  <c r="Z262" i="1"/>
  <c r="Z263" i="1"/>
  <c r="Z264" i="1"/>
  <c r="Z265" i="1"/>
  <c r="Z266" i="1"/>
  <c r="Z267" i="1"/>
  <c r="Z268" i="1"/>
  <c r="Z269" i="1"/>
  <c r="Z270" i="1"/>
  <c r="Z271" i="1"/>
  <c r="Z272" i="1"/>
  <c r="Z273" i="1"/>
  <c r="Z274" i="1"/>
  <c r="Z275" i="1"/>
  <c r="Z276" i="1"/>
  <c r="Z277" i="1"/>
  <c r="Z278" i="1"/>
  <c r="Z279" i="1"/>
  <c r="Z280" i="1"/>
  <c r="Z281" i="1"/>
  <c r="Z282" i="1"/>
  <c r="Z283" i="1"/>
  <c r="Z284" i="1"/>
  <c r="Z285" i="1"/>
  <c r="Z286" i="1"/>
  <c r="Z287" i="1"/>
  <c r="Z288" i="1"/>
  <c r="Z289" i="1"/>
  <c r="Z290" i="1"/>
  <c r="Z291" i="1"/>
  <c r="Z292" i="1"/>
  <c r="Z293" i="1"/>
  <c r="Z294" i="1"/>
  <c r="Z295" i="1"/>
  <c r="Z296" i="1"/>
  <c r="Z297" i="1"/>
  <c r="Z298" i="1"/>
  <c r="Z299" i="1"/>
  <c r="Z300" i="1"/>
  <c r="Z301" i="1"/>
  <c r="Z302" i="1"/>
  <c r="Z303" i="1"/>
  <c r="Z304" i="1"/>
  <c r="Z305" i="1"/>
  <c r="Z306" i="1"/>
  <c r="Z307" i="1"/>
  <c r="Z308" i="1"/>
  <c r="Z309" i="1"/>
  <c r="Z310" i="1"/>
  <c r="Z311" i="1"/>
  <c r="Z312" i="1"/>
  <c r="Z313" i="1"/>
  <c r="Z314" i="1"/>
  <c r="Z315" i="1"/>
  <c r="Z316" i="1"/>
  <c r="Z317" i="1"/>
  <c r="Z318" i="1"/>
  <c r="Z319" i="1"/>
  <c r="Z320" i="1"/>
  <c r="Z321" i="1"/>
  <c r="Z322" i="1"/>
  <c r="Z323" i="1"/>
  <c r="Z324" i="1"/>
  <c r="Z325" i="1"/>
  <c r="Z326" i="1"/>
  <c r="Z327" i="1"/>
  <c r="Z328" i="1"/>
  <c r="Z329" i="1"/>
  <c r="Z330" i="1"/>
  <c r="Z331" i="1"/>
  <c r="Z332" i="1"/>
  <c r="Z333" i="1"/>
  <c r="Z334" i="1"/>
  <c r="Z335" i="1"/>
  <c r="Z336" i="1"/>
  <c r="Z337" i="1"/>
  <c r="Z338" i="1"/>
  <c r="Z339" i="1"/>
  <c r="Z340" i="1"/>
  <c r="Z341" i="1"/>
  <c r="Z342" i="1"/>
  <c r="Z343" i="1"/>
  <c r="Z344" i="1"/>
  <c r="Z345" i="1"/>
  <c r="Z346" i="1"/>
  <c r="Z347" i="1"/>
  <c r="Z348" i="1"/>
  <c r="Z349" i="1"/>
  <c r="Z350" i="1"/>
  <c r="Z351" i="1"/>
  <c r="Z352" i="1"/>
  <c r="Z353" i="1"/>
  <c r="Z354" i="1"/>
  <c r="Z355" i="1"/>
  <c r="Z356" i="1"/>
  <c r="Z357" i="1"/>
  <c r="Z358" i="1"/>
  <c r="Z359" i="1"/>
  <c r="Z360" i="1"/>
  <c r="Z361" i="1"/>
  <c r="Z362" i="1"/>
  <c r="Z363" i="1"/>
  <c r="Z364" i="1"/>
  <c r="Z365" i="1"/>
  <c r="Z366" i="1"/>
  <c r="Z367" i="1"/>
  <c r="Z368" i="1"/>
  <c r="Z369" i="1"/>
  <c r="Z370" i="1"/>
  <c r="Z371" i="1"/>
  <c r="Z2" i="1"/>
  <c r="V3" i="1"/>
  <c r="V4" i="1"/>
  <c r="V5" i="1"/>
  <c r="V6" i="1"/>
  <c r="V7" i="1"/>
  <c r="V8" i="1"/>
  <c r="V9" i="1"/>
  <c r="V10" i="1"/>
  <c r="V11" i="1"/>
  <c r="V12" i="1"/>
  <c r="V13" i="1"/>
  <c r="V14" i="1"/>
  <c r="V15" i="1"/>
  <c r="V16" i="1"/>
  <c r="V17" i="1"/>
  <c r="V18" i="1"/>
  <c r="V19" i="1"/>
  <c r="V20" i="1"/>
  <c r="V21" i="1"/>
  <c r="V22" i="1"/>
  <c r="V23" i="1"/>
  <c r="V24" i="1"/>
  <c r="V25" i="1"/>
  <c r="V26" i="1"/>
  <c r="V27" i="1"/>
  <c r="V28" i="1"/>
  <c r="V29" i="1"/>
  <c r="V30" i="1"/>
  <c r="V31" i="1"/>
  <c r="V32" i="1"/>
  <c r="V33" i="1"/>
  <c r="V34" i="1"/>
  <c r="V35" i="1"/>
  <c r="V36" i="1"/>
  <c r="V37" i="1"/>
  <c r="V38" i="1"/>
  <c r="V39" i="1"/>
  <c r="V40" i="1"/>
  <c r="V41" i="1"/>
  <c r="V42" i="1"/>
  <c r="V43" i="1"/>
  <c r="V44" i="1"/>
  <c r="V45" i="1"/>
  <c r="V46" i="1"/>
  <c r="V47" i="1"/>
  <c r="V48" i="1"/>
  <c r="V49" i="1"/>
  <c r="V50" i="1"/>
  <c r="V51" i="1"/>
  <c r="V52" i="1"/>
  <c r="V53" i="1"/>
  <c r="V54" i="1"/>
  <c r="V55" i="1"/>
  <c r="V56" i="1"/>
  <c r="V57" i="1"/>
  <c r="V58" i="1"/>
  <c r="V59" i="1"/>
  <c r="V60" i="1"/>
  <c r="V61" i="1"/>
  <c r="V62" i="1"/>
  <c r="V63" i="1"/>
  <c r="V64" i="1"/>
  <c r="V65" i="1"/>
  <c r="V66" i="1"/>
  <c r="V67" i="1"/>
  <c r="V68" i="1"/>
  <c r="V69" i="1"/>
  <c r="V70" i="1"/>
  <c r="V71" i="1"/>
  <c r="V72" i="1"/>
  <c r="V73" i="1"/>
  <c r="V74" i="1"/>
  <c r="V75" i="1"/>
  <c r="V76" i="1"/>
  <c r="V77" i="1"/>
  <c r="V78" i="1"/>
  <c r="V79" i="1"/>
  <c r="V80" i="1"/>
  <c r="V81" i="1"/>
  <c r="V82" i="1"/>
  <c r="V83" i="1"/>
  <c r="V84" i="1"/>
  <c r="V85" i="1"/>
  <c r="V86" i="1"/>
  <c r="V87" i="1"/>
  <c r="V88" i="1"/>
  <c r="V89" i="1"/>
  <c r="V90" i="1"/>
  <c r="V91" i="1"/>
  <c r="V92" i="1"/>
  <c r="V93" i="1"/>
  <c r="V94" i="1"/>
  <c r="V95" i="1"/>
  <c r="V96" i="1"/>
  <c r="V97" i="1"/>
  <c r="V98" i="1"/>
  <c r="V99" i="1"/>
  <c r="V100" i="1"/>
  <c r="V101" i="1"/>
  <c r="V102" i="1"/>
  <c r="V103" i="1"/>
  <c r="V104" i="1"/>
  <c r="V105" i="1"/>
  <c r="V106" i="1"/>
  <c r="V107" i="1"/>
  <c r="V108" i="1"/>
  <c r="V109" i="1"/>
  <c r="V110" i="1"/>
  <c r="V111" i="1"/>
  <c r="V112" i="1"/>
  <c r="V113" i="1"/>
  <c r="V114" i="1"/>
  <c r="V115" i="1"/>
  <c r="V116" i="1"/>
  <c r="V117" i="1"/>
  <c r="V118" i="1"/>
  <c r="V119" i="1"/>
  <c r="V120" i="1"/>
  <c r="V121" i="1"/>
  <c r="V122" i="1"/>
  <c r="V123" i="1"/>
  <c r="V124" i="1"/>
  <c r="V125" i="1"/>
  <c r="V126" i="1"/>
  <c r="V127" i="1"/>
  <c r="V128" i="1"/>
  <c r="V129" i="1"/>
  <c r="V130" i="1"/>
  <c r="V131" i="1"/>
  <c r="V132" i="1"/>
  <c r="V133" i="1"/>
  <c r="V134" i="1"/>
  <c r="V135" i="1"/>
  <c r="V136" i="1"/>
  <c r="V137" i="1"/>
  <c r="V138" i="1"/>
  <c r="V139" i="1"/>
  <c r="V140" i="1"/>
  <c r="V141" i="1"/>
  <c r="V142" i="1"/>
  <c r="V143" i="1"/>
  <c r="V144" i="1"/>
  <c r="V145" i="1"/>
  <c r="V146" i="1"/>
  <c r="V147" i="1"/>
  <c r="V148" i="1"/>
  <c r="V149" i="1"/>
  <c r="V150" i="1"/>
  <c r="V151" i="1"/>
  <c r="V152" i="1"/>
  <c r="V153" i="1"/>
  <c r="V154" i="1"/>
  <c r="V155" i="1"/>
  <c r="V156" i="1"/>
  <c r="V157" i="1"/>
  <c r="V158" i="1"/>
  <c r="V159" i="1"/>
  <c r="V160" i="1"/>
  <c r="V161" i="1"/>
  <c r="V162" i="1"/>
  <c r="V163" i="1"/>
  <c r="V164" i="1"/>
  <c r="V165" i="1"/>
  <c r="V166" i="1"/>
  <c r="V167" i="1"/>
  <c r="V168" i="1"/>
  <c r="V169" i="1"/>
  <c r="V170" i="1"/>
  <c r="V171" i="1"/>
  <c r="V172" i="1"/>
  <c r="V173" i="1"/>
  <c r="V174" i="1"/>
  <c r="V175" i="1"/>
  <c r="V176" i="1"/>
  <c r="V177" i="1"/>
  <c r="V178" i="1"/>
  <c r="V179" i="1"/>
  <c r="V180" i="1"/>
  <c r="V181" i="1"/>
  <c r="V182" i="1"/>
  <c r="V183" i="1"/>
  <c r="V184" i="1"/>
  <c r="V185" i="1"/>
  <c r="V186" i="1"/>
  <c r="V187" i="1"/>
  <c r="V188" i="1"/>
  <c r="V189" i="1"/>
  <c r="V190" i="1"/>
  <c r="V191" i="1"/>
  <c r="V192" i="1"/>
  <c r="V193" i="1"/>
  <c r="V194" i="1"/>
  <c r="V195" i="1"/>
  <c r="V196" i="1"/>
  <c r="V197" i="1"/>
  <c r="V198" i="1"/>
  <c r="V199" i="1"/>
  <c r="V200" i="1"/>
  <c r="V201" i="1"/>
  <c r="V202" i="1"/>
  <c r="V203" i="1"/>
  <c r="V204" i="1"/>
  <c r="V205" i="1"/>
  <c r="V206" i="1"/>
  <c r="V207" i="1"/>
  <c r="V208" i="1"/>
  <c r="V209" i="1"/>
  <c r="V210" i="1"/>
  <c r="V211" i="1"/>
  <c r="V212" i="1"/>
  <c r="V213" i="1"/>
  <c r="V214" i="1"/>
  <c r="V215" i="1"/>
  <c r="V216" i="1"/>
  <c r="V217" i="1"/>
  <c r="V218" i="1"/>
  <c r="V219" i="1"/>
  <c r="V220" i="1"/>
  <c r="V221" i="1"/>
  <c r="V222" i="1"/>
  <c r="V223" i="1"/>
  <c r="V224" i="1"/>
  <c r="V225" i="1"/>
  <c r="V226" i="1"/>
  <c r="V227" i="1"/>
  <c r="V228" i="1"/>
  <c r="V229" i="1"/>
  <c r="V230" i="1"/>
  <c r="V231" i="1"/>
  <c r="V232" i="1"/>
  <c r="V233" i="1"/>
  <c r="V234" i="1"/>
  <c r="V235" i="1"/>
  <c r="V236" i="1"/>
  <c r="V237" i="1"/>
  <c r="V238" i="1"/>
  <c r="V239" i="1"/>
  <c r="V240" i="1"/>
  <c r="V241" i="1"/>
  <c r="V242" i="1"/>
  <c r="V243" i="1"/>
  <c r="V244" i="1"/>
  <c r="V245" i="1"/>
  <c r="V246" i="1"/>
  <c r="V247" i="1"/>
  <c r="V248" i="1"/>
  <c r="V249" i="1"/>
  <c r="V250" i="1"/>
  <c r="V251" i="1"/>
  <c r="V252" i="1"/>
  <c r="V253" i="1"/>
  <c r="V254" i="1"/>
  <c r="V255" i="1"/>
  <c r="V256" i="1"/>
  <c r="V257" i="1"/>
  <c r="V258" i="1"/>
  <c r="V259" i="1"/>
  <c r="V260" i="1"/>
  <c r="V261" i="1"/>
  <c r="V262" i="1"/>
  <c r="V263" i="1"/>
  <c r="V264" i="1"/>
  <c r="V265" i="1"/>
  <c r="V266" i="1"/>
  <c r="V267" i="1"/>
  <c r="V268" i="1"/>
  <c r="V269" i="1"/>
  <c r="V270" i="1"/>
  <c r="V271" i="1"/>
  <c r="V272" i="1"/>
  <c r="V273" i="1"/>
  <c r="V274" i="1"/>
  <c r="V275" i="1"/>
  <c r="V276" i="1"/>
  <c r="V277" i="1"/>
  <c r="V278" i="1"/>
  <c r="V279" i="1"/>
  <c r="V280" i="1"/>
  <c r="V281" i="1"/>
  <c r="V282" i="1"/>
  <c r="V283" i="1"/>
  <c r="V284" i="1"/>
  <c r="V285" i="1"/>
  <c r="V286" i="1"/>
  <c r="V287" i="1"/>
  <c r="V288" i="1"/>
  <c r="V289" i="1"/>
  <c r="V290" i="1"/>
  <c r="V291" i="1"/>
  <c r="V292" i="1"/>
  <c r="V293" i="1"/>
  <c r="V294" i="1"/>
  <c r="V295" i="1"/>
  <c r="V296" i="1"/>
  <c r="V297" i="1"/>
  <c r="V298" i="1"/>
  <c r="V299" i="1"/>
  <c r="V300" i="1"/>
  <c r="V301" i="1"/>
  <c r="V302" i="1"/>
  <c r="V303" i="1"/>
  <c r="V304" i="1"/>
  <c r="V305" i="1"/>
  <c r="V306" i="1"/>
  <c r="V307" i="1"/>
  <c r="V308" i="1"/>
  <c r="V309" i="1"/>
  <c r="V310" i="1"/>
  <c r="V311" i="1"/>
  <c r="V312" i="1"/>
  <c r="V313" i="1"/>
  <c r="V314" i="1"/>
  <c r="V315" i="1"/>
  <c r="V316" i="1"/>
  <c r="V317" i="1"/>
  <c r="V318" i="1"/>
  <c r="V319" i="1"/>
  <c r="V320" i="1"/>
  <c r="V321" i="1"/>
  <c r="V322" i="1"/>
  <c r="V323" i="1"/>
  <c r="V324" i="1"/>
  <c r="V325" i="1"/>
  <c r="V326" i="1"/>
  <c r="V327" i="1"/>
  <c r="V328" i="1"/>
  <c r="V329" i="1"/>
  <c r="V330" i="1"/>
  <c r="V331" i="1"/>
  <c r="V332" i="1"/>
  <c r="V333" i="1"/>
  <c r="V334" i="1"/>
  <c r="V335" i="1"/>
  <c r="V336" i="1"/>
  <c r="V337" i="1"/>
  <c r="V338" i="1"/>
  <c r="V339" i="1"/>
  <c r="V340" i="1"/>
  <c r="V341" i="1"/>
  <c r="V342" i="1"/>
  <c r="V343" i="1"/>
  <c r="V344" i="1"/>
  <c r="V345" i="1"/>
  <c r="V346" i="1"/>
  <c r="V347" i="1"/>
  <c r="V348" i="1"/>
  <c r="V349" i="1"/>
  <c r="V350" i="1"/>
  <c r="V351" i="1"/>
  <c r="V352" i="1"/>
  <c r="V353" i="1"/>
  <c r="V354" i="1"/>
  <c r="V355" i="1"/>
  <c r="V356" i="1"/>
  <c r="V357" i="1"/>
  <c r="V358" i="1"/>
  <c r="V359" i="1"/>
  <c r="V360" i="1"/>
  <c r="V361" i="1"/>
  <c r="V362" i="1"/>
  <c r="V363" i="1"/>
  <c r="V364" i="1"/>
  <c r="V365" i="1"/>
  <c r="V366" i="1"/>
  <c r="V367" i="1"/>
  <c r="V368" i="1"/>
  <c r="V369" i="1"/>
  <c r="V370" i="1"/>
  <c r="V371" i="1"/>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5" i="1"/>
  <c r="Q66" i="1"/>
  <c r="Q67" i="1"/>
  <c r="Q68" i="1"/>
  <c r="Q69"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3" i="1"/>
  <c r="Q104" i="1"/>
  <c r="Q105" i="1"/>
  <c r="Q106" i="1"/>
  <c r="Q107" i="1"/>
  <c r="Q108"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3" i="1"/>
  <c r="Q144" i="1"/>
  <c r="Q145" i="1"/>
  <c r="Q146" i="1"/>
  <c r="Q147" i="1"/>
  <c r="Q148" i="1"/>
  <c r="Q149" i="1"/>
  <c r="Q150" i="1"/>
  <c r="Q151" i="1"/>
  <c r="Q152" i="1"/>
  <c r="Q153" i="1"/>
  <c r="Q154" i="1"/>
  <c r="Q155" i="1"/>
  <c r="Q156" i="1"/>
  <c r="Q157" i="1"/>
  <c r="Q158" i="1"/>
  <c r="Q159" i="1"/>
  <c r="Q160" i="1"/>
  <c r="Q161" i="1"/>
  <c r="Q162"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2" i="1"/>
  <c r="Q213" i="1"/>
  <c r="Q214" i="1"/>
  <c r="Q215" i="1"/>
  <c r="Q216" i="1"/>
  <c r="Q217"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8" i="1"/>
  <c r="Q249" i="1"/>
  <c r="Q250" i="1"/>
  <c r="Q251" i="1"/>
  <c r="Q252" i="1"/>
  <c r="Q253" i="1"/>
  <c r="Q254" i="1"/>
  <c r="Q255" i="1"/>
  <c r="Q256" i="1"/>
  <c r="Q257" i="1"/>
  <c r="Q258" i="1"/>
  <c r="Q259" i="1"/>
  <c r="Q260" i="1"/>
  <c r="Q261" i="1"/>
  <c r="Q262" i="1"/>
  <c r="Q263" i="1"/>
  <c r="Q264" i="1"/>
  <c r="Q265" i="1"/>
  <c r="Q266" i="1"/>
  <c r="Q267" i="1"/>
  <c r="Q268" i="1"/>
  <c r="Q269" i="1"/>
  <c r="Q270" i="1"/>
  <c r="Q271" i="1"/>
  <c r="Q272" i="1"/>
  <c r="Q273" i="1"/>
  <c r="Q274" i="1"/>
  <c r="Q275" i="1"/>
  <c r="Q276" i="1"/>
  <c r="Q277" i="1"/>
  <c r="Q278" i="1"/>
  <c r="Q279" i="1"/>
  <c r="Q280" i="1"/>
  <c r="Q281" i="1"/>
  <c r="Q282" i="1"/>
  <c r="Q283" i="1"/>
  <c r="Q284" i="1"/>
  <c r="Q285" i="1"/>
  <c r="Q286" i="1"/>
  <c r="Q287" i="1"/>
  <c r="Q288" i="1"/>
  <c r="Q289" i="1"/>
  <c r="Q290" i="1"/>
  <c r="Q291" i="1"/>
  <c r="Q292" i="1"/>
  <c r="Q293" i="1"/>
  <c r="Q294" i="1"/>
  <c r="Q295" i="1"/>
  <c r="Q296" i="1"/>
  <c r="Q297" i="1"/>
  <c r="Q298" i="1"/>
  <c r="Q299" i="1"/>
  <c r="Q300" i="1"/>
  <c r="Q301" i="1"/>
  <c r="Q302" i="1"/>
  <c r="Q303" i="1"/>
  <c r="Q304" i="1"/>
  <c r="Q305" i="1"/>
  <c r="Q306" i="1"/>
  <c r="Q307" i="1"/>
  <c r="Q308" i="1"/>
  <c r="Q309" i="1"/>
  <c r="Q310" i="1"/>
  <c r="Q311" i="1"/>
  <c r="Q312" i="1"/>
  <c r="Q313" i="1"/>
  <c r="Q314" i="1"/>
  <c r="Q315" i="1"/>
  <c r="Q316" i="1"/>
  <c r="Q317" i="1"/>
  <c r="Q318" i="1"/>
  <c r="Q319" i="1"/>
  <c r="Q320" i="1"/>
  <c r="Q321" i="1"/>
  <c r="Q322" i="1"/>
  <c r="Q323" i="1"/>
  <c r="Q324" i="1"/>
  <c r="Q325" i="1"/>
  <c r="Q326" i="1"/>
  <c r="Q327" i="1"/>
  <c r="Q328" i="1"/>
  <c r="Q329" i="1"/>
  <c r="Q330" i="1"/>
  <c r="Q331" i="1"/>
  <c r="Q332" i="1"/>
  <c r="Q333" i="1"/>
  <c r="Q334" i="1"/>
  <c r="Q335" i="1"/>
  <c r="Q336" i="1"/>
  <c r="Q337" i="1"/>
  <c r="Q338" i="1"/>
  <c r="Q339" i="1"/>
  <c r="Q340" i="1"/>
  <c r="Q341" i="1"/>
  <c r="Q342" i="1"/>
  <c r="Q343" i="1"/>
  <c r="Q344" i="1"/>
  <c r="Q345" i="1"/>
  <c r="Q346" i="1"/>
  <c r="Q347" i="1"/>
  <c r="Q348" i="1"/>
  <c r="Q349" i="1"/>
  <c r="Q350" i="1"/>
  <c r="Q351" i="1"/>
  <c r="Q352" i="1"/>
  <c r="Q353" i="1"/>
  <c r="Q354" i="1"/>
  <c r="Q355" i="1"/>
  <c r="Q356" i="1"/>
  <c r="Q357" i="1"/>
  <c r="Q358" i="1"/>
  <c r="Q359" i="1"/>
  <c r="Q360" i="1"/>
  <c r="Q361" i="1"/>
  <c r="Q362" i="1"/>
  <c r="Q363" i="1"/>
  <c r="Q364" i="1"/>
  <c r="Q365" i="1"/>
  <c r="Q366" i="1"/>
  <c r="Q367" i="1"/>
  <c r="Q368" i="1"/>
  <c r="Q369" i="1"/>
  <c r="Q370" i="1"/>
  <c r="Q371" i="1"/>
  <c r="Q2" i="1"/>
  <c r="AF2" i="1"/>
  <c r="V2" i="1"/>
  <c r="R2" i="1"/>
  <c r="G10" i="2" l="1"/>
  <c r="K10" i="2"/>
  <c r="J10" i="2"/>
  <c r="J8" i="2"/>
  <c r="J9" i="2"/>
  <c r="G9" i="2"/>
  <c r="G8" i="2"/>
  <c r="K8" i="2"/>
  <c r="K9" i="2"/>
  <c r="AI2" i="1"/>
  <c r="AG299" i="1"/>
  <c r="AG267" i="1"/>
  <c r="AG2" i="1"/>
  <c r="AG370" i="1"/>
  <c r="AG366" i="1"/>
  <c r="AG362" i="1"/>
  <c r="AG358" i="1"/>
  <c r="AG354" i="1"/>
  <c r="AG350" i="1"/>
  <c r="AG346" i="1"/>
  <c r="AG342" i="1"/>
  <c r="AG338" i="1"/>
  <c r="AG334" i="1"/>
  <c r="AG330" i="1"/>
  <c r="AG326" i="1"/>
  <c r="AG322" i="1"/>
  <c r="AG318" i="1"/>
  <c r="AG314" i="1"/>
  <c r="AG310" i="1"/>
  <c r="AG306" i="1"/>
  <c r="AG302" i="1"/>
  <c r="AG298" i="1"/>
  <c r="AG294" i="1"/>
  <c r="AG290" i="1"/>
  <c r="AG286" i="1"/>
  <c r="AG282" i="1"/>
  <c r="AG278" i="1"/>
  <c r="AG274" i="1"/>
  <c r="AG270" i="1"/>
  <c r="AG266" i="1"/>
  <c r="Z372" i="1"/>
  <c r="AG371" i="1"/>
  <c r="AG367" i="1"/>
  <c r="AG363" i="1"/>
  <c r="AG355" i="1"/>
  <c r="AG351" i="1"/>
  <c r="AG347" i="1"/>
  <c r="AG339" i="1"/>
  <c r="AG335" i="1"/>
  <c r="AG331" i="1"/>
  <c r="AG323" i="1"/>
  <c r="AG319" i="1"/>
  <c r="AG315" i="1"/>
  <c r="AG307" i="1"/>
  <c r="AG303" i="1"/>
  <c r="AG283" i="1"/>
  <c r="AG275" i="1"/>
  <c r="AG247" i="1"/>
  <c r="AG231" i="1"/>
  <c r="AG219" i="1"/>
  <c r="AG203" i="1"/>
  <c r="AG195" i="1"/>
  <c r="AG183" i="1"/>
  <c r="AG155" i="1"/>
  <c r="AG147" i="1"/>
  <c r="AG139" i="1"/>
  <c r="AG119" i="1"/>
  <c r="AG103" i="1"/>
  <c r="AG91" i="1"/>
  <c r="AG75" i="1"/>
  <c r="AG67" i="1"/>
  <c r="AG55" i="1"/>
  <c r="AG31" i="1"/>
  <c r="AG23" i="1"/>
  <c r="W2" i="1"/>
  <c r="AG262" i="1"/>
  <c r="AG258" i="1"/>
  <c r="AG254" i="1"/>
  <c r="AG250" i="1"/>
  <c r="AG246" i="1"/>
  <c r="AG242" i="1"/>
  <c r="AG238" i="1"/>
  <c r="AG234" i="1"/>
  <c r="AG230" i="1"/>
  <c r="AG226" i="1"/>
  <c r="AG222" i="1"/>
  <c r="AG218" i="1"/>
  <c r="AG214" i="1"/>
  <c r="AG210" i="1"/>
  <c r="AG206" i="1"/>
  <c r="AG202" i="1"/>
  <c r="AG198" i="1"/>
  <c r="AG194" i="1"/>
  <c r="AG190" i="1"/>
  <c r="AG186" i="1"/>
  <c r="AG182" i="1"/>
  <c r="AG178" i="1"/>
  <c r="AG174" i="1"/>
  <c r="AG170" i="1"/>
  <c r="AG166" i="1"/>
  <c r="AG162" i="1"/>
  <c r="AG158" i="1"/>
  <c r="AG154" i="1"/>
  <c r="AG150" i="1"/>
  <c r="AG146" i="1"/>
  <c r="AG142" i="1"/>
  <c r="AG138" i="1"/>
  <c r="AG134" i="1"/>
  <c r="AG130" i="1"/>
  <c r="AG126" i="1"/>
  <c r="AG122" i="1"/>
  <c r="AG118" i="1"/>
  <c r="AG114" i="1"/>
  <c r="AG110" i="1"/>
  <c r="AG106" i="1"/>
  <c r="AG102" i="1"/>
  <c r="AG98" i="1"/>
  <c r="AG94" i="1"/>
  <c r="AG90" i="1"/>
  <c r="AG86" i="1"/>
  <c r="AG82" i="1"/>
  <c r="AG78" i="1"/>
  <c r="AG74" i="1"/>
  <c r="AG70" i="1"/>
  <c r="AG66" i="1"/>
  <c r="AG62" i="1"/>
  <c r="AG58" i="1"/>
  <c r="AG54" i="1"/>
  <c r="AG50" i="1"/>
  <c r="AG46" i="1"/>
  <c r="AG42" i="1"/>
  <c r="AG38" i="1"/>
  <c r="AG34" i="1"/>
  <c r="AG30" i="1"/>
  <c r="AG26" i="1"/>
  <c r="AG22" i="1"/>
  <c r="AG18" i="1"/>
  <c r="AG14" i="1"/>
  <c r="AG10" i="1"/>
  <c r="AG6" i="1"/>
  <c r="AG368" i="1"/>
  <c r="AG364" i="1"/>
  <c r="AG360" i="1"/>
  <c r="AG356" i="1"/>
  <c r="AG352" i="1"/>
  <c r="AG348" i="1"/>
  <c r="AG344" i="1"/>
  <c r="AG340" i="1"/>
  <c r="AG336" i="1"/>
  <c r="AG332" i="1"/>
  <c r="AG328" i="1"/>
  <c r="AG324" i="1"/>
  <c r="AG320" i="1"/>
  <c r="AG316" i="1"/>
  <c r="AG312" i="1"/>
  <c r="AG308" i="1"/>
  <c r="AG304" i="1"/>
  <c r="AG359" i="1"/>
  <c r="AG343" i="1"/>
  <c r="AG327" i="1"/>
  <c r="AG311" i="1"/>
  <c r="AG287" i="1"/>
  <c r="AG259" i="1"/>
  <c r="AG211" i="1"/>
  <c r="AG167" i="1"/>
  <c r="AG131" i="1"/>
  <c r="AG83" i="1"/>
  <c r="Q372" i="1"/>
  <c r="AG295" i="1"/>
  <c r="AG291" i="1"/>
  <c r="AG279" i="1"/>
  <c r="AG271" i="1"/>
  <c r="AG263" i="1"/>
  <c r="AG255" i="1"/>
  <c r="AG251" i="1"/>
  <c r="AG243" i="1"/>
  <c r="AG239" i="1"/>
  <c r="AG235" i="1"/>
  <c r="AG227" i="1"/>
  <c r="AG223" i="1"/>
  <c r="AG215" i="1"/>
  <c r="AG207" i="1"/>
  <c r="AG199" i="1"/>
  <c r="AG191" i="1"/>
  <c r="AG187" i="1"/>
  <c r="AG179" i="1"/>
  <c r="AG175" i="1"/>
  <c r="AG171" i="1"/>
  <c r="AG163" i="1"/>
  <c r="AG159" i="1"/>
  <c r="AG151" i="1"/>
  <c r="AG143" i="1"/>
  <c r="AG135" i="1"/>
  <c r="AG127" i="1"/>
  <c r="AG123" i="1"/>
  <c r="AG115" i="1"/>
  <c r="AG111" i="1"/>
  <c r="AG107" i="1"/>
  <c r="AG99" i="1"/>
  <c r="AG95" i="1"/>
  <c r="AG87" i="1"/>
  <c r="AG79" i="1"/>
  <c r="AG71" i="1"/>
  <c r="AG63" i="1"/>
  <c r="AG59" i="1"/>
  <c r="AG51" i="1"/>
  <c r="AG47" i="1"/>
  <c r="AG43" i="1"/>
  <c r="AG39" i="1"/>
  <c r="AG35" i="1"/>
  <c r="AG27" i="1"/>
  <c r="AG19" i="1"/>
  <c r="AG15" i="1"/>
  <c r="AG11" i="1"/>
  <c r="AG7" i="1"/>
  <c r="AG3" i="1"/>
  <c r="AG217" i="1"/>
  <c r="AG189" i="1"/>
  <c r="AG161" i="1"/>
  <c r="AG89" i="1"/>
  <c r="AG61" i="1"/>
  <c r="AG365" i="1"/>
  <c r="AG357" i="1"/>
  <c r="AG349" i="1"/>
  <c r="AG341" i="1"/>
  <c r="AG333" i="1"/>
  <c r="AG325" i="1"/>
  <c r="AG317" i="1"/>
  <c r="AG309" i="1"/>
  <c r="AG293" i="1"/>
  <c r="AG281" i="1"/>
  <c r="AG253" i="1"/>
  <c r="AG233" i="1"/>
  <c r="AG225" i="1"/>
  <c r="AG177" i="1"/>
  <c r="AG153" i="1"/>
  <c r="AG125" i="1"/>
  <c r="AG113" i="1"/>
  <c r="AG97" i="1"/>
  <c r="AG369" i="1"/>
  <c r="AG361" i="1"/>
  <c r="AG353" i="1"/>
  <c r="AG345" i="1"/>
  <c r="AG337" i="1"/>
  <c r="AG329" i="1"/>
  <c r="AG321" i="1"/>
  <c r="AG313" i="1"/>
  <c r="AG305" i="1"/>
  <c r="AG289" i="1"/>
  <c r="AG269" i="1"/>
  <c r="AG241" i="1"/>
  <c r="AG205" i="1"/>
  <c r="AG169" i="1"/>
  <c r="AG141" i="1"/>
  <c r="AG105" i="1"/>
  <c r="AG77" i="1"/>
  <c r="AG301" i="1"/>
  <c r="AG273" i="1"/>
  <c r="AG265" i="1"/>
  <c r="AG257" i="1"/>
  <c r="AG249" i="1"/>
  <c r="AG237" i="1"/>
  <c r="AG221" i="1"/>
  <c r="AG209" i="1"/>
  <c r="AG197" i="1"/>
  <c r="AG181" i="1"/>
  <c r="AG173" i="1"/>
  <c r="AG165" i="1"/>
  <c r="AG149" i="1"/>
  <c r="AG137" i="1"/>
  <c r="AG129" i="1"/>
  <c r="AG121" i="1"/>
  <c r="AG109" i="1"/>
  <c r="AG93" i="1"/>
  <c r="AG85" i="1"/>
  <c r="AG73" i="1"/>
  <c r="AG65" i="1"/>
  <c r="AG57" i="1"/>
  <c r="AG49" i="1"/>
  <c r="AG41" i="1"/>
  <c r="AG33" i="1"/>
  <c r="AG25" i="1"/>
  <c r="AG17" i="1"/>
  <c r="AG5" i="1"/>
  <c r="AG297" i="1"/>
  <c r="AG285" i="1"/>
  <c r="AG277" i="1"/>
  <c r="AG261" i="1"/>
  <c r="AG245" i="1"/>
  <c r="AG229" i="1"/>
  <c r="AG213" i="1"/>
  <c r="AG201" i="1"/>
  <c r="AG193" i="1"/>
  <c r="AG185" i="1"/>
  <c r="AG157" i="1"/>
  <c r="AG145" i="1"/>
  <c r="AG133" i="1"/>
  <c r="AG117" i="1"/>
  <c r="AG101" i="1"/>
  <c r="AG81" i="1"/>
  <c r="AG69" i="1"/>
  <c r="AG53" i="1"/>
  <c r="AG45" i="1"/>
  <c r="AG37" i="1"/>
  <c r="AG29" i="1"/>
  <c r="AG21" i="1"/>
  <c r="AG13" i="1"/>
  <c r="AG9" i="1"/>
  <c r="AG300" i="1"/>
  <c r="AG296" i="1"/>
  <c r="AG292" i="1"/>
  <c r="AG288" i="1"/>
  <c r="AG284" i="1"/>
  <c r="AG280" i="1"/>
  <c r="AG276" i="1"/>
  <c r="AG272" i="1"/>
  <c r="AG268" i="1"/>
  <c r="AG264" i="1"/>
  <c r="AG260" i="1"/>
  <c r="AG256" i="1"/>
  <c r="AG252" i="1"/>
  <c r="AG248" i="1"/>
  <c r="AG244" i="1"/>
  <c r="AG240" i="1"/>
  <c r="AG236" i="1"/>
  <c r="AG232" i="1"/>
  <c r="AG228" i="1"/>
  <c r="AG224" i="1"/>
  <c r="AG220" i="1"/>
  <c r="AG216" i="1"/>
  <c r="AG212" i="1"/>
  <c r="AG208" i="1"/>
  <c r="AG204" i="1"/>
  <c r="AG200" i="1"/>
  <c r="AG196" i="1"/>
  <c r="AG192" i="1"/>
  <c r="AG188" i="1"/>
  <c r="AG184" i="1"/>
  <c r="AG180" i="1"/>
  <c r="AG176" i="1"/>
  <c r="AG172" i="1"/>
  <c r="AG168" i="1"/>
  <c r="AG164" i="1"/>
  <c r="AG160" i="1"/>
  <c r="AG156" i="1"/>
  <c r="AG152" i="1"/>
  <c r="AG148" i="1"/>
  <c r="AG144" i="1"/>
  <c r="AG140" i="1"/>
  <c r="AG136" i="1"/>
  <c r="AG132" i="1"/>
  <c r="AG128" i="1"/>
  <c r="AG124" i="1"/>
  <c r="AG120" i="1"/>
  <c r="AG116" i="1"/>
  <c r="AG112" i="1"/>
  <c r="AG108" i="1"/>
  <c r="AG104" i="1"/>
  <c r="AG100" i="1"/>
  <c r="AG96" i="1"/>
  <c r="AG92" i="1"/>
  <c r="AG88" i="1"/>
  <c r="AG84" i="1"/>
  <c r="AG80" i="1"/>
  <c r="AG76" i="1"/>
  <c r="AG72" i="1"/>
  <c r="AG68" i="1"/>
  <c r="AG64" i="1"/>
  <c r="AG60" i="1"/>
  <c r="AG56" i="1"/>
  <c r="AG52" i="1"/>
  <c r="AG48" i="1"/>
  <c r="AG44" i="1"/>
  <c r="AG40" i="1"/>
  <c r="AG36" i="1"/>
  <c r="AG32" i="1"/>
  <c r="AG28" i="1"/>
  <c r="AG24" i="1"/>
  <c r="AG20" i="1"/>
  <c r="AG16" i="1"/>
  <c r="AG12" i="1"/>
  <c r="AG8" i="1"/>
  <c r="AG4" i="1"/>
  <c r="AH2" i="1" l="1"/>
  <c r="AG372" i="1"/>
  <c r="M15" i="2"/>
  <c r="I15" i="2"/>
  <c r="E15" i="2"/>
  <c r="M14" i="2"/>
  <c r="I14" i="2"/>
  <c r="E14" i="2"/>
  <c r="M13" i="2"/>
  <c r="I13" i="2"/>
  <c r="E13" i="2"/>
  <c r="N12" i="2"/>
  <c r="K12" i="2"/>
  <c r="J12" i="2"/>
  <c r="G12" i="2"/>
  <c r="F12" i="2"/>
  <c r="I10" i="2"/>
  <c r="I9" i="2"/>
  <c r="I8" i="2"/>
  <c r="I12" i="2" l="1"/>
  <c r="I17" i="2"/>
  <c r="E17" i="2"/>
  <c r="E12" i="2"/>
  <c r="AE2" i="1" l="1"/>
  <c r="AE372" i="1" s="1"/>
  <c r="R336" i="1"/>
  <c r="W336" i="1" s="1"/>
  <c r="AH336" i="1" s="1"/>
  <c r="R3" i="1"/>
  <c r="R4" i="1"/>
  <c r="W4" i="1" s="1"/>
  <c r="AH4" i="1" s="1"/>
  <c r="R5" i="1"/>
  <c r="W5" i="1" s="1"/>
  <c r="AH5" i="1" s="1"/>
  <c r="R6" i="1"/>
  <c r="W6" i="1" s="1"/>
  <c r="AH6" i="1" s="1"/>
  <c r="R7" i="1"/>
  <c r="W7" i="1" s="1"/>
  <c r="AH7" i="1" s="1"/>
  <c r="R8" i="1"/>
  <c r="W8" i="1" s="1"/>
  <c r="AH8" i="1" s="1"/>
  <c r="R9" i="1"/>
  <c r="W9" i="1" s="1"/>
  <c r="AH9" i="1" s="1"/>
  <c r="R10" i="1"/>
  <c r="W10" i="1" s="1"/>
  <c r="AH10" i="1" s="1"/>
  <c r="R11" i="1"/>
  <c r="W11" i="1" s="1"/>
  <c r="AH11" i="1" s="1"/>
  <c r="R12" i="1"/>
  <c r="W12" i="1" s="1"/>
  <c r="AH12" i="1" s="1"/>
  <c r="R13" i="1"/>
  <c r="W13" i="1" s="1"/>
  <c r="AH13" i="1" s="1"/>
  <c r="R14" i="1"/>
  <c r="W14" i="1" s="1"/>
  <c r="AH14" i="1" s="1"/>
  <c r="R15" i="1"/>
  <c r="W15" i="1" s="1"/>
  <c r="AH15" i="1" s="1"/>
  <c r="R16" i="1"/>
  <c r="W16" i="1" s="1"/>
  <c r="AH16" i="1" s="1"/>
  <c r="R17" i="1"/>
  <c r="W17" i="1" s="1"/>
  <c r="AH17" i="1" s="1"/>
  <c r="R18" i="1"/>
  <c r="W18" i="1" s="1"/>
  <c r="AH18" i="1" s="1"/>
  <c r="R19" i="1"/>
  <c r="W19" i="1" s="1"/>
  <c r="AH19" i="1" s="1"/>
  <c r="R20" i="1"/>
  <c r="W20" i="1" s="1"/>
  <c r="AH20" i="1" s="1"/>
  <c r="R21" i="1"/>
  <c r="R22" i="1"/>
  <c r="W22" i="1" s="1"/>
  <c r="AH22" i="1" s="1"/>
  <c r="R23" i="1"/>
  <c r="W23" i="1" s="1"/>
  <c r="AH23" i="1" s="1"/>
  <c r="R24" i="1"/>
  <c r="W24" i="1" s="1"/>
  <c r="AH24" i="1" s="1"/>
  <c r="R25" i="1"/>
  <c r="W25" i="1" s="1"/>
  <c r="AH25" i="1" s="1"/>
  <c r="R26" i="1"/>
  <c r="W26" i="1" s="1"/>
  <c r="AH26" i="1" s="1"/>
  <c r="R27" i="1"/>
  <c r="W27" i="1" s="1"/>
  <c r="AH27" i="1" s="1"/>
  <c r="R28" i="1"/>
  <c r="W28" i="1" s="1"/>
  <c r="AH28" i="1" s="1"/>
  <c r="R29" i="1"/>
  <c r="W29" i="1" s="1"/>
  <c r="AH29" i="1" s="1"/>
  <c r="R30" i="1"/>
  <c r="W30" i="1" s="1"/>
  <c r="AH30" i="1" s="1"/>
  <c r="R31" i="1"/>
  <c r="W31" i="1" s="1"/>
  <c r="AH31" i="1" s="1"/>
  <c r="R32" i="1"/>
  <c r="W32" i="1" s="1"/>
  <c r="AH32" i="1" s="1"/>
  <c r="R33" i="1"/>
  <c r="W33" i="1" s="1"/>
  <c r="AH33" i="1" s="1"/>
  <c r="R34" i="1"/>
  <c r="W34" i="1" s="1"/>
  <c r="AH34" i="1" s="1"/>
  <c r="R35" i="1"/>
  <c r="W35" i="1" s="1"/>
  <c r="AH35" i="1" s="1"/>
  <c r="R36" i="1"/>
  <c r="W36" i="1" s="1"/>
  <c r="AH36" i="1" s="1"/>
  <c r="R37" i="1"/>
  <c r="R38" i="1"/>
  <c r="W38" i="1" s="1"/>
  <c r="AH38" i="1" s="1"/>
  <c r="R39" i="1"/>
  <c r="W39" i="1" s="1"/>
  <c r="AH39" i="1" s="1"/>
  <c r="R40" i="1"/>
  <c r="W40" i="1" s="1"/>
  <c r="AH40" i="1" s="1"/>
  <c r="R41" i="1"/>
  <c r="W41" i="1" s="1"/>
  <c r="AH41" i="1" s="1"/>
  <c r="R42" i="1"/>
  <c r="W42" i="1" s="1"/>
  <c r="AH42" i="1" s="1"/>
  <c r="R43" i="1"/>
  <c r="W43" i="1" s="1"/>
  <c r="AH43" i="1" s="1"/>
  <c r="R44" i="1"/>
  <c r="W44" i="1" s="1"/>
  <c r="AH44" i="1" s="1"/>
  <c r="R45" i="1"/>
  <c r="W45" i="1" s="1"/>
  <c r="AH45" i="1" s="1"/>
  <c r="R46" i="1"/>
  <c r="W46" i="1" s="1"/>
  <c r="AH46" i="1" s="1"/>
  <c r="R47" i="1"/>
  <c r="W47" i="1" s="1"/>
  <c r="AH47" i="1" s="1"/>
  <c r="R48" i="1"/>
  <c r="W48" i="1" s="1"/>
  <c r="AH48" i="1" s="1"/>
  <c r="R49" i="1"/>
  <c r="W49" i="1" s="1"/>
  <c r="AH49" i="1" s="1"/>
  <c r="R50" i="1"/>
  <c r="W50" i="1" s="1"/>
  <c r="AH50" i="1" s="1"/>
  <c r="R51" i="1"/>
  <c r="W51" i="1" s="1"/>
  <c r="AH51" i="1" s="1"/>
  <c r="R52" i="1"/>
  <c r="W52" i="1" s="1"/>
  <c r="AH52" i="1" s="1"/>
  <c r="R53" i="1"/>
  <c r="R54" i="1"/>
  <c r="W54" i="1" s="1"/>
  <c r="AH54" i="1" s="1"/>
  <c r="R55" i="1"/>
  <c r="W55" i="1" s="1"/>
  <c r="AH55" i="1" s="1"/>
  <c r="R56" i="1"/>
  <c r="W56" i="1" s="1"/>
  <c r="AH56" i="1" s="1"/>
  <c r="R57" i="1"/>
  <c r="W57" i="1" s="1"/>
  <c r="AH57" i="1" s="1"/>
  <c r="R58" i="1"/>
  <c r="W58" i="1" s="1"/>
  <c r="AH58" i="1" s="1"/>
  <c r="R59" i="1"/>
  <c r="W59" i="1" s="1"/>
  <c r="AH59" i="1" s="1"/>
  <c r="R60" i="1"/>
  <c r="W60" i="1" s="1"/>
  <c r="AH60" i="1" s="1"/>
  <c r="R61" i="1"/>
  <c r="W61" i="1" s="1"/>
  <c r="AH61" i="1" s="1"/>
  <c r="R62" i="1"/>
  <c r="W62" i="1" s="1"/>
  <c r="AH62" i="1" s="1"/>
  <c r="R63" i="1"/>
  <c r="W63" i="1" s="1"/>
  <c r="AH63" i="1" s="1"/>
  <c r="R64" i="1"/>
  <c r="W64" i="1" s="1"/>
  <c r="AH64" i="1" s="1"/>
  <c r="R65" i="1"/>
  <c r="W65" i="1" s="1"/>
  <c r="AH65" i="1" s="1"/>
  <c r="R66" i="1"/>
  <c r="W66" i="1" s="1"/>
  <c r="AH66" i="1" s="1"/>
  <c r="R67" i="1"/>
  <c r="W67" i="1" s="1"/>
  <c r="AH67" i="1" s="1"/>
  <c r="R68" i="1"/>
  <c r="W68" i="1" s="1"/>
  <c r="AH68" i="1" s="1"/>
  <c r="R69" i="1"/>
  <c r="W69" i="1" s="1"/>
  <c r="AH69" i="1" s="1"/>
  <c r="R70" i="1"/>
  <c r="W70" i="1" s="1"/>
  <c r="AH70" i="1" s="1"/>
  <c r="R71" i="1"/>
  <c r="W71" i="1" s="1"/>
  <c r="AH71" i="1" s="1"/>
  <c r="R72" i="1"/>
  <c r="W72" i="1" s="1"/>
  <c r="AH72" i="1" s="1"/>
  <c r="R73" i="1"/>
  <c r="W73" i="1" s="1"/>
  <c r="AH73" i="1" s="1"/>
  <c r="R74" i="1"/>
  <c r="W74" i="1" s="1"/>
  <c r="AH74" i="1" s="1"/>
  <c r="R75" i="1"/>
  <c r="W75" i="1" s="1"/>
  <c r="AH75" i="1" s="1"/>
  <c r="R76" i="1"/>
  <c r="W76" i="1" s="1"/>
  <c r="AH76" i="1" s="1"/>
  <c r="R77" i="1"/>
  <c r="W77" i="1" s="1"/>
  <c r="AH77" i="1" s="1"/>
  <c r="R78" i="1"/>
  <c r="W78" i="1" s="1"/>
  <c r="AH78" i="1" s="1"/>
  <c r="R79" i="1"/>
  <c r="W79" i="1" s="1"/>
  <c r="AH79" i="1" s="1"/>
  <c r="R80" i="1"/>
  <c r="W80" i="1" s="1"/>
  <c r="AH80" i="1" s="1"/>
  <c r="R81" i="1"/>
  <c r="W81" i="1" s="1"/>
  <c r="AH81" i="1" s="1"/>
  <c r="R82" i="1"/>
  <c r="W82" i="1" s="1"/>
  <c r="AH82" i="1" s="1"/>
  <c r="R83" i="1"/>
  <c r="W83" i="1" s="1"/>
  <c r="AH83" i="1" s="1"/>
  <c r="R84" i="1"/>
  <c r="W84" i="1" s="1"/>
  <c r="AH84" i="1" s="1"/>
  <c r="R85" i="1"/>
  <c r="R86" i="1"/>
  <c r="W86" i="1" s="1"/>
  <c r="AH86" i="1" s="1"/>
  <c r="R87" i="1"/>
  <c r="W87" i="1" s="1"/>
  <c r="AH87" i="1" s="1"/>
  <c r="R88" i="1"/>
  <c r="W88" i="1" s="1"/>
  <c r="AH88" i="1" s="1"/>
  <c r="R89" i="1"/>
  <c r="W89" i="1" s="1"/>
  <c r="AH89" i="1" s="1"/>
  <c r="R90" i="1"/>
  <c r="W90" i="1" s="1"/>
  <c r="AH90" i="1" s="1"/>
  <c r="R91" i="1"/>
  <c r="W91" i="1" s="1"/>
  <c r="AH91" i="1" s="1"/>
  <c r="R92" i="1"/>
  <c r="W92" i="1" s="1"/>
  <c r="AH92" i="1" s="1"/>
  <c r="R93" i="1"/>
  <c r="W93" i="1" s="1"/>
  <c r="AH93" i="1" s="1"/>
  <c r="R94" i="1"/>
  <c r="W94" i="1" s="1"/>
  <c r="AH94" i="1" s="1"/>
  <c r="R95" i="1"/>
  <c r="W95" i="1" s="1"/>
  <c r="AH95" i="1" s="1"/>
  <c r="R96" i="1"/>
  <c r="W96" i="1" s="1"/>
  <c r="AH96" i="1" s="1"/>
  <c r="R97" i="1"/>
  <c r="W97" i="1" s="1"/>
  <c r="AH97" i="1" s="1"/>
  <c r="R98" i="1"/>
  <c r="W98" i="1" s="1"/>
  <c r="AH98" i="1" s="1"/>
  <c r="R99" i="1"/>
  <c r="W99" i="1" s="1"/>
  <c r="AH99" i="1" s="1"/>
  <c r="R100" i="1"/>
  <c r="W100" i="1" s="1"/>
  <c r="AH100" i="1" s="1"/>
  <c r="R101" i="1"/>
  <c r="W101" i="1" s="1"/>
  <c r="AH101" i="1" s="1"/>
  <c r="R102" i="1"/>
  <c r="W102" i="1" s="1"/>
  <c r="AH102" i="1" s="1"/>
  <c r="R103" i="1"/>
  <c r="W103" i="1" s="1"/>
  <c r="AH103" i="1" s="1"/>
  <c r="R104" i="1"/>
  <c r="W104" i="1" s="1"/>
  <c r="AH104" i="1" s="1"/>
  <c r="R105" i="1"/>
  <c r="W105" i="1" s="1"/>
  <c r="AH105" i="1" s="1"/>
  <c r="R106" i="1"/>
  <c r="W106" i="1" s="1"/>
  <c r="AH106" i="1" s="1"/>
  <c r="R107" i="1"/>
  <c r="W107" i="1" s="1"/>
  <c r="AH107" i="1" s="1"/>
  <c r="R108" i="1"/>
  <c r="W108" i="1" s="1"/>
  <c r="AH108" i="1" s="1"/>
  <c r="R109" i="1"/>
  <c r="W109" i="1" s="1"/>
  <c r="AH109" i="1" s="1"/>
  <c r="R110" i="1"/>
  <c r="W110" i="1" s="1"/>
  <c r="AH110" i="1" s="1"/>
  <c r="R111" i="1"/>
  <c r="W111" i="1" s="1"/>
  <c r="AH111" i="1" s="1"/>
  <c r="R112" i="1"/>
  <c r="W112" i="1" s="1"/>
  <c r="AH112" i="1" s="1"/>
  <c r="R113" i="1"/>
  <c r="W113" i="1" s="1"/>
  <c r="AH113" i="1" s="1"/>
  <c r="R114" i="1"/>
  <c r="W114" i="1" s="1"/>
  <c r="AH114" i="1" s="1"/>
  <c r="R115" i="1"/>
  <c r="W115" i="1" s="1"/>
  <c r="AH115" i="1" s="1"/>
  <c r="R116" i="1"/>
  <c r="W116" i="1" s="1"/>
  <c r="AH116" i="1" s="1"/>
  <c r="R117" i="1"/>
  <c r="W117" i="1" s="1"/>
  <c r="AH117" i="1" s="1"/>
  <c r="R118" i="1"/>
  <c r="W118" i="1" s="1"/>
  <c r="AH118" i="1" s="1"/>
  <c r="R119" i="1"/>
  <c r="W119" i="1" s="1"/>
  <c r="AH119" i="1" s="1"/>
  <c r="R120" i="1"/>
  <c r="W120" i="1" s="1"/>
  <c r="AH120" i="1" s="1"/>
  <c r="R121" i="1"/>
  <c r="W121" i="1" s="1"/>
  <c r="AH121" i="1" s="1"/>
  <c r="R122" i="1"/>
  <c r="W122" i="1" s="1"/>
  <c r="AH122" i="1" s="1"/>
  <c r="R123" i="1"/>
  <c r="W123" i="1" s="1"/>
  <c r="AH123" i="1" s="1"/>
  <c r="R124" i="1"/>
  <c r="W124" i="1" s="1"/>
  <c r="AH124" i="1" s="1"/>
  <c r="R125" i="1"/>
  <c r="W125" i="1" s="1"/>
  <c r="AH125" i="1" s="1"/>
  <c r="R126" i="1"/>
  <c r="W126" i="1" s="1"/>
  <c r="AH126" i="1" s="1"/>
  <c r="R127" i="1"/>
  <c r="W127" i="1" s="1"/>
  <c r="AH127" i="1" s="1"/>
  <c r="R128" i="1"/>
  <c r="W128" i="1" s="1"/>
  <c r="AH128" i="1" s="1"/>
  <c r="R129" i="1"/>
  <c r="W129" i="1" s="1"/>
  <c r="AH129" i="1" s="1"/>
  <c r="R130" i="1"/>
  <c r="W130" i="1" s="1"/>
  <c r="AH130" i="1" s="1"/>
  <c r="R131" i="1"/>
  <c r="W131" i="1" s="1"/>
  <c r="AH131" i="1" s="1"/>
  <c r="R132" i="1"/>
  <c r="W132" i="1" s="1"/>
  <c r="AH132" i="1" s="1"/>
  <c r="R133" i="1"/>
  <c r="W133" i="1" s="1"/>
  <c r="AH133" i="1" s="1"/>
  <c r="R134" i="1"/>
  <c r="W134" i="1" s="1"/>
  <c r="AH134" i="1" s="1"/>
  <c r="R135" i="1"/>
  <c r="W135" i="1" s="1"/>
  <c r="AH135" i="1" s="1"/>
  <c r="R136" i="1"/>
  <c r="W136" i="1" s="1"/>
  <c r="AH136" i="1" s="1"/>
  <c r="R137" i="1"/>
  <c r="W137" i="1" s="1"/>
  <c r="AH137" i="1" s="1"/>
  <c r="R138" i="1"/>
  <c r="W138" i="1" s="1"/>
  <c r="AH138" i="1" s="1"/>
  <c r="R139" i="1"/>
  <c r="W139" i="1" s="1"/>
  <c r="AH139" i="1" s="1"/>
  <c r="R140" i="1"/>
  <c r="W140" i="1" s="1"/>
  <c r="AH140" i="1" s="1"/>
  <c r="R141" i="1"/>
  <c r="W141" i="1" s="1"/>
  <c r="AH141" i="1" s="1"/>
  <c r="R142" i="1"/>
  <c r="W142" i="1" s="1"/>
  <c r="AH142" i="1" s="1"/>
  <c r="R143" i="1"/>
  <c r="W143" i="1" s="1"/>
  <c r="AH143" i="1" s="1"/>
  <c r="R144" i="1"/>
  <c r="W144" i="1" s="1"/>
  <c r="AH144" i="1" s="1"/>
  <c r="R145" i="1"/>
  <c r="W145" i="1" s="1"/>
  <c r="AH145" i="1" s="1"/>
  <c r="R146" i="1"/>
  <c r="W146" i="1" s="1"/>
  <c r="AH146" i="1" s="1"/>
  <c r="R147" i="1"/>
  <c r="W147" i="1" s="1"/>
  <c r="AH147" i="1" s="1"/>
  <c r="R148" i="1"/>
  <c r="W148" i="1" s="1"/>
  <c r="AH148" i="1" s="1"/>
  <c r="R149" i="1"/>
  <c r="W149" i="1" s="1"/>
  <c r="AH149" i="1" s="1"/>
  <c r="R150" i="1"/>
  <c r="W150" i="1" s="1"/>
  <c r="AH150" i="1" s="1"/>
  <c r="R151" i="1"/>
  <c r="W151" i="1" s="1"/>
  <c r="AH151" i="1" s="1"/>
  <c r="R152" i="1"/>
  <c r="W152" i="1" s="1"/>
  <c r="AH152" i="1" s="1"/>
  <c r="R153" i="1"/>
  <c r="W153" i="1" s="1"/>
  <c r="AH153" i="1" s="1"/>
  <c r="R154" i="1"/>
  <c r="W154" i="1" s="1"/>
  <c r="AH154" i="1" s="1"/>
  <c r="R155" i="1"/>
  <c r="W155" i="1" s="1"/>
  <c r="AH155" i="1" s="1"/>
  <c r="R156" i="1"/>
  <c r="W156" i="1" s="1"/>
  <c r="AH156" i="1" s="1"/>
  <c r="R157" i="1"/>
  <c r="W157" i="1" s="1"/>
  <c r="AH157" i="1" s="1"/>
  <c r="R158" i="1"/>
  <c r="W158" i="1" s="1"/>
  <c r="AH158" i="1" s="1"/>
  <c r="R159" i="1"/>
  <c r="W159" i="1" s="1"/>
  <c r="AH159" i="1" s="1"/>
  <c r="R160" i="1"/>
  <c r="W160" i="1" s="1"/>
  <c r="AH160" i="1" s="1"/>
  <c r="R161" i="1"/>
  <c r="W161" i="1" s="1"/>
  <c r="AH161" i="1" s="1"/>
  <c r="R162" i="1"/>
  <c r="W162" i="1" s="1"/>
  <c r="AH162" i="1" s="1"/>
  <c r="R163" i="1"/>
  <c r="W163" i="1" s="1"/>
  <c r="AH163" i="1" s="1"/>
  <c r="R164" i="1"/>
  <c r="W164" i="1" s="1"/>
  <c r="AH164" i="1" s="1"/>
  <c r="R165" i="1"/>
  <c r="W165" i="1" s="1"/>
  <c r="AH165" i="1" s="1"/>
  <c r="R166" i="1"/>
  <c r="W166" i="1" s="1"/>
  <c r="AH166" i="1" s="1"/>
  <c r="R167" i="1"/>
  <c r="W167" i="1" s="1"/>
  <c r="AH167" i="1" s="1"/>
  <c r="R168" i="1"/>
  <c r="W168" i="1" s="1"/>
  <c r="AH168" i="1" s="1"/>
  <c r="R169" i="1"/>
  <c r="W169" i="1" s="1"/>
  <c r="AH169" i="1" s="1"/>
  <c r="R170" i="1"/>
  <c r="W170" i="1" s="1"/>
  <c r="AH170" i="1" s="1"/>
  <c r="R171" i="1"/>
  <c r="W171" i="1" s="1"/>
  <c r="AH171" i="1" s="1"/>
  <c r="R172" i="1"/>
  <c r="W172" i="1" s="1"/>
  <c r="AH172" i="1" s="1"/>
  <c r="R173" i="1"/>
  <c r="W173" i="1" s="1"/>
  <c r="AH173" i="1" s="1"/>
  <c r="R174" i="1"/>
  <c r="W174" i="1" s="1"/>
  <c r="AH174" i="1" s="1"/>
  <c r="R175" i="1"/>
  <c r="W175" i="1" s="1"/>
  <c r="AH175" i="1" s="1"/>
  <c r="R176" i="1"/>
  <c r="W176" i="1" s="1"/>
  <c r="AH176" i="1" s="1"/>
  <c r="R177" i="1"/>
  <c r="W177" i="1" s="1"/>
  <c r="AH177" i="1" s="1"/>
  <c r="R178" i="1"/>
  <c r="W178" i="1" s="1"/>
  <c r="AH178" i="1" s="1"/>
  <c r="R179" i="1"/>
  <c r="W179" i="1" s="1"/>
  <c r="AH179" i="1" s="1"/>
  <c r="R180" i="1"/>
  <c r="W180" i="1" s="1"/>
  <c r="AH180" i="1" s="1"/>
  <c r="R181" i="1"/>
  <c r="W181" i="1" s="1"/>
  <c r="AH181" i="1" s="1"/>
  <c r="R182" i="1"/>
  <c r="W182" i="1" s="1"/>
  <c r="AH182" i="1" s="1"/>
  <c r="R183" i="1"/>
  <c r="W183" i="1" s="1"/>
  <c r="AH183" i="1" s="1"/>
  <c r="R184" i="1"/>
  <c r="W184" i="1" s="1"/>
  <c r="AH184" i="1" s="1"/>
  <c r="R185" i="1"/>
  <c r="W185" i="1" s="1"/>
  <c r="AH185" i="1" s="1"/>
  <c r="R186" i="1"/>
  <c r="W186" i="1" s="1"/>
  <c r="AH186" i="1" s="1"/>
  <c r="R187" i="1"/>
  <c r="W187" i="1" s="1"/>
  <c r="AH187" i="1" s="1"/>
  <c r="R188" i="1"/>
  <c r="W188" i="1" s="1"/>
  <c r="AH188" i="1" s="1"/>
  <c r="R189" i="1"/>
  <c r="W189" i="1" s="1"/>
  <c r="AH189" i="1" s="1"/>
  <c r="R190" i="1"/>
  <c r="W190" i="1" s="1"/>
  <c r="AH190" i="1" s="1"/>
  <c r="R191" i="1"/>
  <c r="W191" i="1" s="1"/>
  <c r="AH191" i="1" s="1"/>
  <c r="R192" i="1"/>
  <c r="W192" i="1" s="1"/>
  <c r="AH192" i="1" s="1"/>
  <c r="R193" i="1"/>
  <c r="W193" i="1" s="1"/>
  <c r="AH193" i="1" s="1"/>
  <c r="R194" i="1"/>
  <c r="W194" i="1" s="1"/>
  <c r="AH194" i="1" s="1"/>
  <c r="R195" i="1"/>
  <c r="W195" i="1" s="1"/>
  <c r="AH195" i="1" s="1"/>
  <c r="R196" i="1"/>
  <c r="W196" i="1" s="1"/>
  <c r="AH196" i="1" s="1"/>
  <c r="R197" i="1"/>
  <c r="W197" i="1" s="1"/>
  <c r="AH197" i="1" s="1"/>
  <c r="R198" i="1"/>
  <c r="W198" i="1" s="1"/>
  <c r="AH198" i="1" s="1"/>
  <c r="R199" i="1"/>
  <c r="W199" i="1" s="1"/>
  <c r="AH199" i="1" s="1"/>
  <c r="R200" i="1"/>
  <c r="W200" i="1" s="1"/>
  <c r="AH200" i="1" s="1"/>
  <c r="R201" i="1"/>
  <c r="W201" i="1" s="1"/>
  <c r="AH201" i="1" s="1"/>
  <c r="R202" i="1"/>
  <c r="W202" i="1" s="1"/>
  <c r="AH202" i="1" s="1"/>
  <c r="R203" i="1"/>
  <c r="W203" i="1" s="1"/>
  <c r="AH203" i="1" s="1"/>
  <c r="R204" i="1"/>
  <c r="W204" i="1" s="1"/>
  <c r="AH204" i="1" s="1"/>
  <c r="R205" i="1"/>
  <c r="W205" i="1" s="1"/>
  <c r="AH205" i="1" s="1"/>
  <c r="R206" i="1"/>
  <c r="W206" i="1" s="1"/>
  <c r="AH206" i="1" s="1"/>
  <c r="R207" i="1"/>
  <c r="W207" i="1" s="1"/>
  <c r="AH207" i="1" s="1"/>
  <c r="R208" i="1"/>
  <c r="W208" i="1" s="1"/>
  <c r="AH208" i="1" s="1"/>
  <c r="R209" i="1"/>
  <c r="W209" i="1" s="1"/>
  <c r="AH209" i="1" s="1"/>
  <c r="R210" i="1"/>
  <c r="W210" i="1" s="1"/>
  <c r="AH210" i="1" s="1"/>
  <c r="R211" i="1"/>
  <c r="W211" i="1" s="1"/>
  <c r="AH211" i="1" s="1"/>
  <c r="R212" i="1"/>
  <c r="W212" i="1" s="1"/>
  <c r="AH212" i="1" s="1"/>
  <c r="R213" i="1"/>
  <c r="W213" i="1" s="1"/>
  <c r="AH213" i="1" s="1"/>
  <c r="R214" i="1"/>
  <c r="W214" i="1" s="1"/>
  <c r="AH214" i="1" s="1"/>
  <c r="R215" i="1"/>
  <c r="W215" i="1" s="1"/>
  <c r="AH215" i="1" s="1"/>
  <c r="R216" i="1"/>
  <c r="W216" i="1" s="1"/>
  <c r="AH216" i="1" s="1"/>
  <c r="R217" i="1"/>
  <c r="W217" i="1" s="1"/>
  <c r="AH217" i="1" s="1"/>
  <c r="R218" i="1"/>
  <c r="W218" i="1" s="1"/>
  <c r="AH218" i="1" s="1"/>
  <c r="R219" i="1"/>
  <c r="W219" i="1" s="1"/>
  <c r="AH219" i="1" s="1"/>
  <c r="R220" i="1"/>
  <c r="W220" i="1" s="1"/>
  <c r="AH220" i="1" s="1"/>
  <c r="R221" i="1"/>
  <c r="W221" i="1" s="1"/>
  <c r="AH221" i="1" s="1"/>
  <c r="R222" i="1"/>
  <c r="W222" i="1" s="1"/>
  <c r="AH222" i="1" s="1"/>
  <c r="R223" i="1"/>
  <c r="W223" i="1" s="1"/>
  <c r="AH223" i="1" s="1"/>
  <c r="R224" i="1"/>
  <c r="W224" i="1" s="1"/>
  <c r="AH224" i="1" s="1"/>
  <c r="R225" i="1"/>
  <c r="W225" i="1" s="1"/>
  <c r="AH225" i="1" s="1"/>
  <c r="R226" i="1"/>
  <c r="W226" i="1" s="1"/>
  <c r="AH226" i="1" s="1"/>
  <c r="R227" i="1"/>
  <c r="W227" i="1" s="1"/>
  <c r="AH227" i="1" s="1"/>
  <c r="R228" i="1"/>
  <c r="W228" i="1" s="1"/>
  <c r="AH228" i="1" s="1"/>
  <c r="R229" i="1"/>
  <c r="W229" i="1" s="1"/>
  <c r="AH229" i="1" s="1"/>
  <c r="R230" i="1"/>
  <c r="W230" i="1" s="1"/>
  <c r="AH230" i="1" s="1"/>
  <c r="R231" i="1"/>
  <c r="W231" i="1" s="1"/>
  <c r="AH231" i="1" s="1"/>
  <c r="R232" i="1"/>
  <c r="W232" i="1" s="1"/>
  <c r="AH232" i="1" s="1"/>
  <c r="R233" i="1"/>
  <c r="W233" i="1" s="1"/>
  <c r="AH233" i="1" s="1"/>
  <c r="R234" i="1"/>
  <c r="W234" i="1" s="1"/>
  <c r="AH234" i="1" s="1"/>
  <c r="R235" i="1"/>
  <c r="W235" i="1" s="1"/>
  <c r="AH235" i="1" s="1"/>
  <c r="R236" i="1"/>
  <c r="W236" i="1" s="1"/>
  <c r="AH236" i="1" s="1"/>
  <c r="R237" i="1"/>
  <c r="W237" i="1" s="1"/>
  <c r="AH237" i="1" s="1"/>
  <c r="R238" i="1"/>
  <c r="W238" i="1" s="1"/>
  <c r="AH238" i="1" s="1"/>
  <c r="R239" i="1"/>
  <c r="W239" i="1" s="1"/>
  <c r="AH239" i="1" s="1"/>
  <c r="R240" i="1"/>
  <c r="W240" i="1" s="1"/>
  <c r="AH240" i="1" s="1"/>
  <c r="R241" i="1"/>
  <c r="W241" i="1" s="1"/>
  <c r="AH241" i="1" s="1"/>
  <c r="R242" i="1"/>
  <c r="W242" i="1" s="1"/>
  <c r="AH242" i="1" s="1"/>
  <c r="R243" i="1"/>
  <c r="W243" i="1" s="1"/>
  <c r="AH243" i="1" s="1"/>
  <c r="R244" i="1"/>
  <c r="W244" i="1" s="1"/>
  <c r="AH244" i="1" s="1"/>
  <c r="R245" i="1"/>
  <c r="W245" i="1" s="1"/>
  <c r="AH245" i="1" s="1"/>
  <c r="R246" i="1"/>
  <c r="W246" i="1" s="1"/>
  <c r="AH246" i="1" s="1"/>
  <c r="R247" i="1"/>
  <c r="W247" i="1" s="1"/>
  <c r="AH247" i="1" s="1"/>
  <c r="R248" i="1"/>
  <c r="W248" i="1" s="1"/>
  <c r="AH248" i="1" s="1"/>
  <c r="R249" i="1"/>
  <c r="W249" i="1" s="1"/>
  <c r="AH249" i="1" s="1"/>
  <c r="R250" i="1"/>
  <c r="W250" i="1" s="1"/>
  <c r="AH250" i="1" s="1"/>
  <c r="R251" i="1"/>
  <c r="W251" i="1" s="1"/>
  <c r="AH251" i="1" s="1"/>
  <c r="R252" i="1"/>
  <c r="W252" i="1" s="1"/>
  <c r="AH252" i="1" s="1"/>
  <c r="R253" i="1"/>
  <c r="W253" i="1" s="1"/>
  <c r="AH253" i="1" s="1"/>
  <c r="R254" i="1"/>
  <c r="W254" i="1" s="1"/>
  <c r="AH254" i="1" s="1"/>
  <c r="R255" i="1"/>
  <c r="W255" i="1" s="1"/>
  <c r="AH255" i="1" s="1"/>
  <c r="R256" i="1"/>
  <c r="W256" i="1" s="1"/>
  <c r="AH256" i="1" s="1"/>
  <c r="R257" i="1"/>
  <c r="W257" i="1" s="1"/>
  <c r="AH257" i="1" s="1"/>
  <c r="R258" i="1"/>
  <c r="W258" i="1" s="1"/>
  <c r="AH258" i="1" s="1"/>
  <c r="R259" i="1"/>
  <c r="W259" i="1" s="1"/>
  <c r="AH259" i="1" s="1"/>
  <c r="R260" i="1"/>
  <c r="W260" i="1" s="1"/>
  <c r="AH260" i="1" s="1"/>
  <c r="R261" i="1"/>
  <c r="W261" i="1" s="1"/>
  <c r="AH261" i="1" s="1"/>
  <c r="R262" i="1"/>
  <c r="W262" i="1" s="1"/>
  <c r="AH262" i="1" s="1"/>
  <c r="R263" i="1"/>
  <c r="W263" i="1" s="1"/>
  <c r="AH263" i="1" s="1"/>
  <c r="R264" i="1"/>
  <c r="W264" i="1" s="1"/>
  <c r="AH264" i="1" s="1"/>
  <c r="R265" i="1"/>
  <c r="W265" i="1" s="1"/>
  <c r="AH265" i="1" s="1"/>
  <c r="R266" i="1"/>
  <c r="W266" i="1" s="1"/>
  <c r="AH266" i="1" s="1"/>
  <c r="R267" i="1"/>
  <c r="W267" i="1" s="1"/>
  <c r="AH267" i="1" s="1"/>
  <c r="R268" i="1"/>
  <c r="W268" i="1" s="1"/>
  <c r="AH268" i="1" s="1"/>
  <c r="R269" i="1"/>
  <c r="W269" i="1" s="1"/>
  <c r="AH269" i="1" s="1"/>
  <c r="R270" i="1"/>
  <c r="W270" i="1" s="1"/>
  <c r="AH270" i="1" s="1"/>
  <c r="R271" i="1"/>
  <c r="W271" i="1" s="1"/>
  <c r="AH271" i="1" s="1"/>
  <c r="R272" i="1"/>
  <c r="W272" i="1" s="1"/>
  <c r="AH272" i="1" s="1"/>
  <c r="R273" i="1"/>
  <c r="W273" i="1" s="1"/>
  <c r="AH273" i="1" s="1"/>
  <c r="R274" i="1"/>
  <c r="W274" i="1" s="1"/>
  <c r="AH274" i="1" s="1"/>
  <c r="R275" i="1"/>
  <c r="W275" i="1" s="1"/>
  <c r="AH275" i="1" s="1"/>
  <c r="R276" i="1"/>
  <c r="W276" i="1" s="1"/>
  <c r="AH276" i="1" s="1"/>
  <c r="R277" i="1"/>
  <c r="W277" i="1" s="1"/>
  <c r="AH277" i="1" s="1"/>
  <c r="R278" i="1"/>
  <c r="W278" i="1" s="1"/>
  <c r="AH278" i="1" s="1"/>
  <c r="R279" i="1"/>
  <c r="W279" i="1" s="1"/>
  <c r="AH279" i="1" s="1"/>
  <c r="R280" i="1"/>
  <c r="W280" i="1" s="1"/>
  <c r="AH280" i="1" s="1"/>
  <c r="R281" i="1"/>
  <c r="W281" i="1" s="1"/>
  <c r="AH281" i="1" s="1"/>
  <c r="R282" i="1"/>
  <c r="W282" i="1" s="1"/>
  <c r="AH282" i="1" s="1"/>
  <c r="R283" i="1"/>
  <c r="W283" i="1" s="1"/>
  <c r="AH283" i="1" s="1"/>
  <c r="R284" i="1"/>
  <c r="W284" i="1" s="1"/>
  <c r="AH284" i="1" s="1"/>
  <c r="R285" i="1"/>
  <c r="W285" i="1" s="1"/>
  <c r="AH285" i="1" s="1"/>
  <c r="R286" i="1"/>
  <c r="W286" i="1" s="1"/>
  <c r="AH286" i="1" s="1"/>
  <c r="R287" i="1"/>
  <c r="W287" i="1" s="1"/>
  <c r="AH287" i="1" s="1"/>
  <c r="R288" i="1"/>
  <c r="W288" i="1" s="1"/>
  <c r="AH288" i="1" s="1"/>
  <c r="R289" i="1"/>
  <c r="W289" i="1" s="1"/>
  <c r="AH289" i="1" s="1"/>
  <c r="R290" i="1"/>
  <c r="W290" i="1" s="1"/>
  <c r="AH290" i="1" s="1"/>
  <c r="R291" i="1"/>
  <c r="W291" i="1" s="1"/>
  <c r="AH291" i="1" s="1"/>
  <c r="R292" i="1"/>
  <c r="W292" i="1" s="1"/>
  <c r="AH292" i="1" s="1"/>
  <c r="R293" i="1"/>
  <c r="W293" i="1" s="1"/>
  <c r="AH293" i="1" s="1"/>
  <c r="R294" i="1"/>
  <c r="W294" i="1" s="1"/>
  <c r="AH294" i="1" s="1"/>
  <c r="R295" i="1"/>
  <c r="W295" i="1" s="1"/>
  <c r="AH295" i="1" s="1"/>
  <c r="R296" i="1"/>
  <c r="W296" i="1" s="1"/>
  <c r="AH296" i="1" s="1"/>
  <c r="R297" i="1"/>
  <c r="W297" i="1" s="1"/>
  <c r="AH297" i="1" s="1"/>
  <c r="R298" i="1"/>
  <c r="W298" i="1" s="1"/>
  <c r="AH298" i="1" s="1"/>
  <c r="R299" i="1"/>
  <c r="W299" i="1" s="1"/>
  <c r="AH299" i="1" s="1"/>
  <c r="R300" i="1"/>
  <c r="W300" i="1" s="1"/>
  <c r="AH300" i="1" s="1"/>
  <c r="R301" i="1"/>
  <c r="W301" i="1" s="1"/>
  <c r="AH301" i="1" s="1"/>
  <c r="R302" i="1"/>
  <c r="W302" i="1" s="1"/>
  <c r="AH302" i="1" s="1"/>
  <c r="R303" i="1"/>
  <c r="W303" i="1" s="1"/>
  <c r="AH303" i="1" s="1"/>
  <c r="R304" i="1"/>
  <c r="W304" i="1" s="1"/>
  <c r="AH304" i="1" s="1"/>
  <c r="R305" i="1"/>
  <c r="W305" i="1" s="1"/>
  <c r="AH305" i="1" s="1"/>
  <c r="R306" i="1"/>
  <c r="W306" i="1" s="1"/>
  <c r="AH306" i="1" s="1"/>
  <c r="R307" i="1"/>
  <c r="W307" i="1" s="1"/>
  <c r="AH307" i="1" s="1"/>
  <c r="R308" i="1"/>
  <c r="W308" i="1" s="1"/>
  <c r="AH308" i="1" s="1"/>
  <c r="R309" i="1"/>
  <c r="W309" i="1" s="1"/>
  <c r="AH309" i="1" s="1"/>
  <c r="R310" i="1"/>
  <c r="W310" i="1" s="1"/>
  <c r="AH310" i="1" s="1"/>
  <c r="R311" i="1"/>
  <c r="W311" i="1" s="1"/>
  <c r="AH311" i="1" s="1"/>
  <c r="R312" i="1"/>
  <c r="W312" i="1" s="1"/>
  <c r="AH312" i="1" s="1"/>
  <c r="R313" i="1"/>
  <c r="W313" i="1" s="1"/>
  <c r="AH313" i="1" s="1"/>
  <c r="R314" i="1"/>
  <c r="W314" i="1" s="1"/>
  <c r="AH314" i="1" s="1"/>
  <c r="R315" i="1"/>
  <c r="W315" i="1" s="1"/>
  <c r="AH315" i="1" s="1"/>
  <c r="R316" i="1"/>
  <c r="W316" i="1" s="1"/>
  <c r="AH316" i="1" s="1"/>
  <c r="R317" i="1"/>
  <c r="W317" i="1" s="1"/>
  <c r="AH317" i="1" s="1"/>
  <c r="R318" i="1"/>
  <c r="W318" i="1" s="1"/>
  <c r="AH318" i="1" s="1"/>
  <c r="R319" i="1"/>
  <c r="W319" i="1" s="1"/>
  <c r="AH319" i="1" s="1"/>
  <c r="R320" i="1"/>
  <c r="W320" i="1" s="1"/>
  <c r="AH320" i="1" s="1"/>
  <c r="R321" i="1"/>
  <c r="W321" i="1" s="1"/>
  <c r="AH321" i="1" s="1"/>
  <c r="R322" i="1"/>
  <c r="W322" i="1" s="1"/>
  <c r="AH322" i="1" s="1"/>
  <c r="R323" i="1"/>
  <c r="W323" i="1" s="1"/>
  <c r="AH323" i="1" s="1"/>
  <c r="R324" i="1"/>
  <c r="W324" i="1" s="1"/>
  <c r="AH324" i="1" s="1"/>
  <c r="R325" i="1"/>
  <c r="W325" i="1" s="1"/>
  <c r="AH325" i="1" s="1"/>
  <c r="R326" i="1"/>
  <c r="W326" i="1" s="1"/>
  <c r="AH326" i="1" s="1"/>
  <c r="R327" i="1"/>
  <c r="W327" i="1" s="1"/>
  <c r="AH327" i="1" s="1"/>
  <c r="R328" i="1"/>
  <c r="W328" i="1" s="1"/>
  <c r="AH328" i="1" s="1"/>
  <c r="R329" i="1"/>
  <c r="W329" i="1" s="1"/>
  <c r="AH329" i="1" s="1"/>
  <c r="R330" i="1"/>
  <c r="W330" i="1" s="1"/>
  <c r="AH330" i="1" s="1"/>
  <c r="R331" i="1"/>
  <c r="W331" i="1" s="1"/>
  <c r="AH331" i="1" s="1"/>
  <c r="R332" i="1"/>
  <c r="W332" i="1" s="1"/>
  <c r="AH332" i="1" s="1"/>
  <c r="R333" i="1"/>
  <c r="W333" i="1" s="1"/>
  <c r="AH333" i="1" s="1"/>
  <c r="R334" i="1"/>
  <c r="W334" i="1" s="1"/>
  <c r="AH334" i="1" s="1"/>
  <c r="R335" i="1"/>
  <c r="W335" i="1" s="1"/>
  <c r="AH335" i="1" s="1"/>
  <c r="R337" i="1"/>
  <c r="W337" i="1" s="1"/>
  <c r="AH337" i="1" s="1"/>
  <c r="R338" i="1"/>
  <c r="W338" i="1" s="1"/>
  <c r="AH338" i="1" s="1"/>
  <c r="R339" i="1"/>
  <c r="W339" i="1" s="1"/>
  <c r="AH339" i="1" s="1"/>
  <c r="R340" i="1"/>
  <c r="W340" i="1" s="1"/>
  <c r="AH340" i="1" s="1"/>
  <c r="R341" i="1"/>
  <c r="W341" i="1" s="1"/>
  <c r="AH341" i="1" s="1"/>
  <c r="R342" i="1"/>
  <c r="W342" i="1" s="1"/>
  <c r="AH342" i="1" s="1"/>
  <c r="R343" i="1"/>
  <c r="W343" i="1" s="1"/>
  <c r="AH343" i="1" s="1"/>
  <c r="R344" i="1"/>
  <c r="W344" i="1" s="1"/>
  <c r="AH344" i="1" s="1"/>
  <c r="R345" i="1"/>
  <c r="W345" i="1" s="1"/>
  <c r="AH345" i="1" s="1"/>
  <c r="R346" i="1"/>
  <c r="W346" i="1" s="1"/>
  <c r="AH346" i="1" s="1"/>
  <c r="R347" i="1"/>
  <c r="W347" i="1" s="1"/>
  <c r="AH347" i="1" s="1"/>
  <c r="R348" i="1"/>
  <c r="W348" i="1" s="1"/>
  <c r="AH348" i="1" s="1"/>
  <c r="R349" i="1"/>
  <c r="W349" i="1" s="1"/>
  <c r="AH349" i="1" s="1"/>
  <c r="R350" i="1"/>
  <c r="W350" i="1" s="1"/>
  <c r="AH350" i="1" s="1"/>
  <c r="R351" i="1"/>
  <c r="W351" i="1" s="1"/>
  <c r="AH351" i="1" s="1"/>
  <c r="R352" i="1"/>
  <c r="W352" i="1" s="1"/>
  <c r="AH352" i="1" s="1"/>
  <c r="R353" i="1"/>
  <c r="W353" i="1" s="1"/>
  <c r="AH353" i="1" s="1"/>
  <c r="R354" i="1"/>
  <c r="W354" i="1" s="1"/>
  <c r="AH354" i="1" s="1"/>
  <c r="R355" i="1"/>
  <c r="W355" i="1" s="1"/>
  <c r="AH355" i="1" s="1"/>
  <c r="R356" i="1"/>
  <c r="W356" i="1" s="1"/>
  <c r="AH356" i="1" s="1"/>
  <c r="R357" i="1"/>
  <c r="W357" i="1" s="1"/>
  <c r="AH357" i="1" s="1"/>
  <c r="R358" i="1"/>
  <c r="W358" i="1" s="1"/>
  <c r="AH358" i="1" s="1"/>
  <c r="R359" i="1"/>
  <c r="W359" i="1" s="1"/>
  <c r="AH359" i="1" s="1"/>
  <c r="R360" i="1"/>
  <c r="W360" i="1" s="1"/>
  <c r="AH360" i="1" s="1"/>
  <c r="R361" i="1"/>
  <c r="W361" i="1" s="1"/>
  <c r="AH361" i="1" s="1"/>
  <c r="R362" i="1"/>
  <c r="W362" i="1" s="1"/>
  <c r="AH362" i="1" s="1"/>
  <c r="R363" i="1"/>
  <c r="W363" i="1" s="1"/>
  <c r="AH363" i="1" s="1"/>
  <c r="R364" i="1"/>
  <c r="W364" i="1" s="1"/>
  <c r="AH364" i="1" s="1"/>
  <c r="R365" i="1"/>
  <c r="W365" i="1" s="1"/>
  <c r="AH365" i="1" s="1"/>
  <c r="R366" i="1"/>
  <c r="W366" i="1" s="1"/>
  <c r="AH366" i="1" s="1"/>
  <c r="R367" i="1"/>
  <c r="W367" i="1" s="1"/>
  <c r="AH367" i="1" s="1"/>
  <c r="R368" i="1"/>
  <c r="W368" i="1" s="1"/>
  <c r="AH368" i="1" s="1"/>
  <c r="R369" i="1"/>
  <c r="W369" i="1" s="1"/>
  <c r="AH369" i="1" s="1"/>
  <c r="R370" i="1"/>
  <c r="W370" i="1" s="1"/>
  <c r="AH370" i="1" s="1"/>
  <c r="R371" i="1"/>
  <c r="W371" i="1" s="1"/>
  <c r="AH371" i="1" s="1"/>
  <c r="U3" i="1"/>
  <c r="U4" i="1"/>
  <c r="U5" i="1"/>
  <c r="U6" i="1"/>
  <c r="U7" i="1"/>
  <c r="U8" i="1"/>
  <c r="U9" i="1"/>
  <c r="U10" i="1"/>
  <c r="U11" i="1"/>
  <c r="U12" i="1"/>
  <c r="U13" i="1"/>
  <c r="U14" i="1"/>
  <c r="U15" i="1"/>
  <c r="U16" i="1"/>
  <c r="U17" i="1"/>
  <c r="U18" i="1"/>
  <c r="U19" i="1"/>
  <c r="U20" i="1"/>
  <c r="U21" i="1"/>
  <c r="U22" i="1"/>
  <c r="U23" i="1"/>
  <c r="U24" i="1"/>
  <c r="U25" i="1"/>
  <c r="U26" i="1"/>
  <c r="U27" i="1"/>
  <c r="U28" i="1"/>
  <c r="U29" i="1"/>
  <c r="U3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5" i="1"/>
  <c r="U66" i="1"/>
  <c r="U67" i="1"/>
  <c r="U68" i="1"/>
  <c r="U69" i="1"/>
  <c r="U70" i="1"/>
  <c r="U71" i="1"/>
  <c r="U72" i="1"/>
  <c r="U73" i="1"/>
  <c r="U74" i="1"/>
  <c r="U75" i="1"/>
  <c r="U76" i="1"/>
  <c r="U77" i="1"/>
  <c r="U78" i="1"/>
  <c r="U79" i="1"/>
  <c r="U80" i="1"/>
  <c r="U81" i="1"/>
  <c r="U82" i="1"/>
  <c r="U83" i="1"/>
  <c r="U84" i="1"/>
  <c r="U85" i="1"/>
  <c r="U86" i="1"/>
  <c r="U87" i="1"/>
  <c r="U88" i="1"/>
  <c r="U89" i="1"/>
  <c r="U90" i="1"/>
  <c r="U91" i="1"/>
  <c r="U92" i="1"/>
  <c r="U93" i="1"/>
  <c r="U94" i="1"/>
  <c r="U95" i="1"/>
  <c r="U96" i="1"/>
  <c r="U97" i="1"/>
  <c r="U98" i="1"/>
  <c r="U99" i="1"/>
  <c r="U100" i="1"/>
  <c r="U101" i="1"/>
  <c r="U102" i="1"/>
  <c r="U103" i="1"/>
  <c r="U104" i="1"/>
  <c r="U105" i="1"/>
  <c r="U106" i="1"/>
  <c r="U107" i="1"/>
  <c r="U108" i="1"/>
  <c r="U109" i="1"/>
  <c r="U110" i="1"/>
  <c r="U111" i="1"/>
  <c r="U112" i="1"/>
  <c r="U113" i="1"/>
  <c r="U114" i="1"/>
  <c r="U115" i="1"/>
  <c r="U116" i="1"/>
  <c r="U117" i="1"/>
  <c r="U118" i="1"/>
  <c r="U119" i="1"/>
  <c r="U120" i="1"/>
  <c r="U121" i="1"/>
  <c r="U122" i="1"/>
  <c r="U123" i="1"/>
  <c r="U124" i="1"/>
  <c r="U125" i="1"/>
  <c r="U126" i="1"/>
  <c r="U127" i="1"/>
  <c r="U128" i="1"/>
  <c r="U129" i="1"/>
  <c r="U130" i="1"/>
  <c r="U131" i="1"/>
  <c r="U132" i="1"/>
  <c r="U133" i="1"/>
  <c r="U134" i="1"/>
  <c r="U135" i="1"/>
  <c r="U136" i="1"/>
  <c r="U137" i="1"/>
  <c r="U138" i="1"/>
  <c r="U139" i="1"/>
  <c r="U140" i="1"/>
  <c r="U141" i="1"/>
  <c r="U142" i="1"/>
  <c r="U143" i="1"/>
  <c r="U144" i="1"/>
  <c r="U145" i="1"/>
  <c r="U146" i="1"/>
  <c r="U147" i="1"/>
  <c r="U148" i="1"/>
  <c r="U149" i="1"/>
  <c r="U150" i="1"/>
  <c r="U151" i="1"/>
  <c r="U152" i="1"/>
  <c r="U153" i="1"/>
  <c r="U154" i="1"/>
  <c r="U155" i="1"/>
  <c r="U156" i="1"/>
  <c r="U157" i="1"/>
  <c r="U158" i="1"/>
  <c r="U159" i="1"/>
  <c r="U160" i="1"/>
  <c r="U161" i="1"/>
  <c r="U162" i="1"/>
  <c r="U163" i="1"/>
  <c r="U164" i="1"/>
  <c r="U165" i="1"/>
  <c r="U166" i="1"/>
  <c r="U167" i="1"/>
  <c r="U168" i="1"/>
  <c r="U169" i="1"/>
  <c r="U170" i="1"/>
  <c r="U171" i="1"/>
  <c r="U172" i="1"/>
  <c r="U173" i="1"/>
  <c r="U174" i="1"/>
  <c r="U175" i="1"/>
  <c r="U176" i="1"/>
  <c r="U177" i="1"/>
  <c r="U178" i="1"/>
  <c r="U179" i="1"/>
  <c r="U180" i="1"/>
  <c r="U181" i="1"/>
  <c r="U182" i="1"/>
  <c r="U183" i="1"/>
  <c r="U184" i="1"/>
  <c r="U185" i="1"/>
  <c r="U186" i="1"/>
  <c r="U187" i="1"/>
  <c r="U188" i="1"/>
  <c r="U189" i="1"/>
  <c r="U190" i="1"/>
  <c r="U191" i="1"/>
  <c r="U192" i="1"/>
  <c r="U193" i="1"/>
  <c r="U194" i="1"/>
  <c r="U195" i="1"/>
  <c r="U196" i="1"/>
  <c r="U197" i="1"/>
  <c r="U198" i="1"/>
  <c r="U199" i="1"/>
  <c r="U200" i="1"/>
  <c r="U201" i="1"/>
  <c r="U202" i="1"/>
  <c r="U203" i="1"/>
  <c r="U204" i="1"/>
  <c r="U205" i="1"/>
  <c r="U206" i="1"/>
  <c r="U207" i="1"/>
  <c r="U208" i="1"/>
  <c r="U209" i="1"/>
  <c r="U210" i="1"/>
  <c r="U211" i="1"/>
  <c r="U212" i="1"/>
  <c r="U213" i="1"/>
  <c r="U214" i="1"/>
  <c r="U215" i="1"/>
  <c r="U216" i="1"/>
  <c r="U217" i="1"/>
  <c r="U218" i="1"/>
  <c r="U219" i="1"/>
  <c r="U220" i="1"/>
  <c r="U221" i="1"/>
  <c r="U222" i="1"/>
  <c r="U223" i="1"/>
  <c r="U224" i="1"/>
  <c r="U225" i="1"/>
  <c r="U226" i="1"/>
  <c r="U227" i="1"/>
  <c r="U228" i="1"/>
  <c r="U229" i="1"/>
  <c r="U230" i="1"/>
  <c r="U231" i="1"/>
  <c r="U232" i="1"/>
  <c r="U233" i="1"/>
  <c r="U234" i="1"/>
  <c r="U235" i="1"/>
  <c r="U236" i="1"/>
  <c r="U237" i="1"/>
  <c r="U238" i="1"/>
  <c r="U239" i="1"/>
  <c r="U240" i="1"/>
  <c r="U241" i="1"/>
  <c r="U242" i="1"/>
  <c r="U243" i="1"/>
  <c r="U244" i="1"/>
  <c r="U245" i="1"/>
  <c r="U246" i="1"/>
  <c r="U247" i="1"/>
  <c r="U248" i="1"/>
  <c r="U249" i="1"/>
  <c r="U250" i="1"/>
  <c r="U251" i="1"/>
  <c r="U252" i="1"/>
  <c r="U253" i="1"/>
  <c r="U254" i="1"/>
  <c r="U255" i="1"/>
  <c r="U256" i="1"/>
  <c r="U257" i="1"/>
  <c r="U258" i="1"/>
  <c r="U259" i="1"/>
  <c r="U260" i="1"/>
  <c r="U261" i="1"/>
  <c r="U262" i="1"/>
  <c r="U263" i="1"/>
  <c r="U264" i="1"/>
  <c r="U265" i="1"/>
  <c r="U266" i="1"/>
  <c r="U267" i="1"/>
  <c r="U268" i="1"/>
  <c r="U269" i="1"/>
  <c r="U270" i="1"/>
  <c r="U271" i="1"/>
  <c r="U272" i="1"/>
  <c r="U273" i="1"/>
  <c r="U274" i="1"/>
  <c r="U275" i="1"/>
  <c r="U276" i="1"/>
  <c r="U277" i="1"/>
  <c r="U278" i="1"/>
  <c r="U279" i="1"/>
  <c r="U280" i="1"/>
  <c r="U281" i="1"/>
  <c r="U282" i="1"/>
  <c r="U283" i="1"/>
  <c r="U284" i="1"/>
  <c r="U285" i="1"/>
  <c r="U286" i="1"/>
  <c r="U287" i="1"/>
  <c r="U288" i="1"/>
  <c r="U289" i="1"/>
  <c r="U290" i="1"/>
  <c r="U291" i="1"/>
  <c r="U292" i="1"/>
  <c r="U293" i="1"/>
  <c r="U294" i="1"/>
  <c r="U295" i="1"/>
  <c r="U296" i="1"/>
  <c r="U297" i="1"/>
  <c r="U298" i="1"/>
  <c r="U299" i="1"/>
  <c r="U300" i="1"/>
  <c r="U301" i="1"/>
  <c r="U302" i="1"/>
  <c r="U303" i="1"/>
  <c r="U304" i="1"/>
  <c r="U305" i="1"/>
  <c r="U306" i="1"/>
  <c r="U307" i="1"/>
  <c r="U308" i="1"/>
  <c r="U309" i="1"/>
  <c r="U310" i="1"/>
  <c r="U311" i="1"/>
  <c r="U312" i="1"/>
  <c r="U313" i="1"/>
  <c r="U314" i="1"/>
  <c r="U315" i="1"/>
  <c r="U316" i="1"/>
  <c r="U317" i="1"/>
  <c r="U318" i="1"/>
  <c r="U319" i="1"/>
  <c r="U320" i="1"/>
  <c r="U321" i="1"/>
  <c r="U322" i="1"/>
  <c r="U323" i="1"/>
  <c r="U324" i="1"/>
  <c r="U325" i="1"/>
  <c r="U326" i="1"/>
  <c r="U327" i="1"/>
  <c r="U328" i="1"/>
  <c r="U329" i="1"/>
  <c r="U330" i="1"/>
  <c r="U331" i="1"/>
  <c r="U332" i="1"/>
  <c r="U333" i="1"/>
  <c r="U334" i="1"/>
  <c r="U335" i="1"/>
  <c r="U336" i="1"/>
  <c r="U337" i="1"/>
  <c r="U338" i="1"/>
  <c r="U339" i="1"/>
  <c r="U340" i="1"/>
  <c r="U341" i="1"/>
  <c r="U342" i="1"/>
  <c r="U343" i="1"/>
  <c r="U344" i="1"/>
  <c r="U345" i="1"/>
  <c r="U346" i="1"/>
  <c r="U347" i="1"/>
  <c r="U348" i="1"/>
  <c r="U349" i="1"/>
  <c r="U350" i="1"/>
  <c r="U351" i="1"/>
  <c r="U352" i="1"/>
  <c r="U353" i="1"/>
  <c r="U354" i="1"/>
  <c r="U355" i="1"/>
  <c r="U356" i="1"/>
  <c r="U357" i="1"/>
  <c r="U358" i="1"/>
  <c r="U359" i="1"/>
  <c r="U360" i="1"/>
  <c r="U361" i="1"/>
  <c r="U362" i="1"/>
  <c r="U363" i="1"/>
  <c r="U364" i="1"/>
  <c r="U365" i="1"/>
  <c r="U366" i="1"/>
  <c r="U367" i="1"/>
  <c r="U368" i="1"/>
  <c r="U369" i="1"/>
  <c r="U370" i="1"/>
  <c r="U371" i="1"/>
  <c r="U2" i="1"/>
  <c r="F10" i="2" l="1"/>
  <c r="F9" i="2"/>
  <c r="F8" i="2"/>
  <c r="W3" i="1"/>
  <c r="AH3" i="1" s="1"/>
  <c r="U372" i="1"/>
  <c r="AI85" i="1"/>
  <c r="W85" i="1"/>
  <c r="AH85" i="1" s="1"/>
  <c r="AI53" i="1"/>
  <c r="W53" i="1"/>
  <c r="AH53" i="1" s="1"/>
  <c r="AI37" i="1"/>
  <c r="W37" i="1"/>
  <c r="AH37" i="1" s="1"/>
  <c r="AI21" i="1"/>
  <c r="W21" i="1"/>
  <c r="AH21" i="1" s="1"/>
  <c r="AI133" i="1"/>
  <c r="AI117" i="1"/>
  <c r="AI101" i="1"/>
  <c r="AI69" i="1"/>
  <c r="AI5" i="1"/>
  <c r="AI301" i="1"/>
  <c r="AI329" i="1"/>
  <c r="AI357" i="1"/>
  <c r="AI285" i="1"/>
  <c r="AI237" i="1"/>
  <c r="AI201" i="1"/>
  <c r="AI173" i="1"/>
  <c r="AI157" i="1"/>
  <c r="AI137" i="1"/>
  <c r="AI65" i="1"/>
  <c r="AI164" i="1"/>
  <c r="AI370" i="1"/>
  <c r="AI366" i="1"/>
  <c r="AI362" i="1"/>
  <c r="AI358" i="1"/>
  <c r="AI354" i="1"/>
  <c r="AI350" i="1"/>
  <c r="AI346" i="1"/>
  <c r="AI342" i="1"/>
  <c r="AI338" i="1"/>
  <c r="AI333" i="1"/>
  <c r="AI317" i="1"/>
  <c r="AI297" i="1"/>
  <c r="AI269" i="1"/>
  <c r="AI253" i="1"/>
  <c r="AI233" i="1"/>
  <c r="AI205" i="1"/>
  <c r="AI129" i="1"/>
  <c r="AI121" i="1"/>
  <c r="AI81" i="1"/>
  <c r="AI57" i="1"/>
  <c r="AI45" i="1"/>
  <c r="AI29" i="1"/>
  <c r="AI17" i="1"/>
  <c r="AI267" i="1"/>
  <c r="AI235" i="1"/>
  <c r="AI203" i="1"/>
  <c r="AI107" i="1"/>
  <c r="AI43" i="1"/>
  <c r="AI343" i="1"/>
  <c r="AI331" i="1"/>
  <c r="AI299" i="1"/>
  <c r="AI171" i="1"/>
  <c r="AI139" i="1"/>
  <c r="AI75" i="1"/>
  <c r="AI11" i="1"/>
  <c r="AI367" i="1"/>
  <c r="AI359" i="1"/>
  <c r="AI351" i="1"/>
  <c r="AI334" i="1"/>
  <c r="AI330" i="1"/>
  <c r="AI326" i="1"/>
  <c r="AI322" i="1"/>
  <c r="AI318" i="1"/>
  <c r="AI314" i="1"/>
  <c r="AI310" i="1"/>
  <c r="AI306" i="1"/>
  <c r="AI302" i="1"/>
  <c r="AI298" i="1"/>
  <c r="AI294" i="1"/>
  <c r="AI290" i="1"/>
  <c r="AI286" i="1"/>
  <c r="AI282" i="1"/>
  <c r="AI278" i="1"/>
  <c r="AI274" i="1"/>
  <c r="AI270" i="1"/>
  <c r="AI266" i="1"/>
  <c r="AI262" i="1"/>
  <c r="AI258" i="1"/>
  <c r="AI254" i="1"/>
  <c r="AI250" i="1"/>
  <c r="AI246" i="1"/>
  <c r="AI242" i="1"/>
  <c r="AI238" i="1"/>
  <c r="AI234" i="1"/>
  <c r="AI226" i="1"/>
  <c r="AI222" i="1"/>
  <c r="AI218" i="1"/>
  <c r="AI214" i="1"/>
  <c r="AI210" i="1"/>
  <c r="AI206" i="1"/>
  <c r="AI202" i="1"/>
  <c r="AI198" i="1"/>
  <c r="AI194" i="1"/>
  <c r="AI190" i="1"/>
  <c r="AI186" i="1"/>
  <c r="AI182" i="1"/>
  <c r="AI178" i="1"/>
  <c r="AI174" i="1"/>
  <c r="AI170" i="1"/>
  <c r="AI162" i="1"/>
  <c r="AI158" i="1"/>
  <c r="AI154" i="1"/>
  <c r="AI150" i="1"/>
  <c r="AI146" i="1"/>
  <c r="AI142" i="1"/>
  <c r="AI138" i="1"/>
  <c r="AI130" i="1"/>
  <c r="AI126" i="1"/>
  <c r="AI122" i="1"/>
  <c r="AI118" i="1"/>
  <c r="AI114" i="1"/>
  <c r="AI110" i="1"/>
  <c r="AI106" i="1"/>
  <c r="AI98" i="1"/>
  <c r="AI94" i="1"/>
  <c r="AI90" i="1"/>
  <c r="AI86" i="1"/>
  <c r="AI82" i="1"/>
  <c r="AI78" i="1"/>
  <c r="AI74" i="1"/>
  <c r="AI66" i="1"/>
  <c r="AI62" i="1"/>
  <c r="AI58" i="1"/>
  <c r="AI54" i="1"/>
  <c r="AI50" i="1"/>
  <c r="AI46" i="1"/>
  <c r="AI42" i="1"/>
  <c r="AI38" i="1"/>
  <c r="AI34" i="1"/>
  <c r="AI26" i="1"/>
  <c r="AI22" i="1"/>
  <c r="AI14" i="1"/>
  <c r="AI10" i="1"/>
  <c r="AI6" i="1"/>
  <c r="AI321" i="1"/>
  <c r="AI305" i="1"/>
  <c r="AI289" i="1"/>
  <c r="AI273" i="1"/>
  <c r="AI257" i="1"/>
  <c r="AI241" i="1"/>
  <c r="AI225" i="1"/>
  <c r="AI209" i="1"/>
  <c r="AI193" i="1"/>
  <c r="AI177" i="1"/>
  <c r="AI149" i="1"/>
  <c r="AI125" i="1"/>
  <c r="AI113" i="1"/>
  <c r="AI97" i="1"/>
  <c r="AI89" i="1"/>
  <c r="AI61" i="1"/>
  <c r="AI25" i="1"/>
  <c r="AI369" i="1"/>
  <c r="AI365" i="1"/>
  <c r="AI353" i="1"/>
  <c r="AI349" i="1"/>
  <c r="AI341" i="1"/>
  <c r="AI337" i="1"/>
  <c r="AI276" i="1"/>
  <c r="AI244" i="1"/>
  <c r="AI325" i="1"/>
  <c r="AI309" i="1"/>
  <c r="AI293" i="1"/>
  <c r="AI277" i="1"/>
  <c r="AI261" i="1"/>
  <c r="AI245" i="1"/>
  <c r="AI229" i="1"/>
  <c r="AI213" i="1"/>
  <c r="AI197" i="1"/>
  <c r="AI181" i="1"/>
  <c r="AI165" i="1"/>
  <c r="AI161" i="1"/>
  <c r="AI145" i="1"/>
  <c r="AI77" i="1"/>
  <c r="AI49" i="1"/>
  <c r="AI33" i="1"/>
  <c r="AI13" i="1"/>
  <c r="V372" i="1"/>
  <c r="AI315" i="1"/>
  <c r="AI283" i="1"/>
  <c r="AI251" i="1"/>
  <c r="AI219" i="1"/>
  <c r="AI187" i="1"/>
  <c r="AI155" i="1"/>
  <c r="AI123" i="1"/>
  <c r="AI91" i="1"/>
  <c r="AI59" i="1"/>
  <c r="AI27" i="1"/>
  <c r="AI255" i="1"/>
  <c r="AI231" i="1"/>
  <c r="AI215" i="1"/>
  <c r="AI199" i="1"/>
  <c r="AI183" i="1"/>
  <c r="AI167" i="1"/>
  <c r="AI151" i="1"/>
  <c r="AI135" i="1"/>
  <c r="AI127" i="1"/>
  <c r="AI119" i="1"/>
  <c r="AI111" i="1"/>
  <c r="AI103" i="1"/>
  <c r="AI87" i="1"/>
  <c r="AI83" i="1"/>
  <c r="AI71" i="1"/>
  <c r="AI63" i="1"/>
  <c r="AI55" i="1"/>
  <c r="AI47" i="1"/>
  <c r="AI23" i="1"/>
  <c r="AI19" i="1"/>
  <c r="AI48" i="1"/>
  <c r="AI371" i="1"/>
  <c r="AI363" i="1"/>
  <c r="AI355" i="1"/>
  <c r="AI347" i="1"/>
  <c r="AI339" i="1"/>
  <c r="R372" i="1"/>
  <c r="AF372" i="1"/>
  <c r="N1058" i="1"/>
  <c r="O1058" i="1"/>
  <c r="P1058" i="1"/>
  <c r="S1058" i="1"/>
  <c r="T1058" i="1"/>
  <c r="X1058" i="1"/>
  <c r="Y1058" i="1"/>
  <c r="AB1058" i="1"/>
  <c r="AC1058" i="1"/>
  <c r="AD1058" i="1"/>
  <c r="AM1058" i="1"/>
  <c r="AN1058" i="1"/>
  <c r="AO1058" i="1"/>
  <c r="AP1058" i="1"/>
  <c r="AQ1058" i="1"/>
  <c r="AR1058" i="1"/>
  <c r="AS1058" i="1"/>
  <c r="AT1058" i="1"/>
  <c r="AU1058" i="1"/>
  <c r="AV1058" i="1"/>
  <c r="AW1058" i="1"/>
  <c r="AX1058" i="1"/>
  <c r="AY1058" i="1"/>
  <c r="AZ1058" i="1"/>
  <c r="BA1058" i="1"/>
  <c r="BB1058" i="1"/>
  <c r="BC1058" i="1"/>
  <c r="BD1058" i="1"/>
  <c r="BE1058" i="1"/>
  <c r="BF1058" i="1"/>
  <c r="BG1058" i="1"/>
  <c r="BH1058" i="1"/>
  <c r="BI1058" i="1"/>
  <c r="BJ1058" i="1"/>
  <c r="BK1058" i="1"/>
  <c r="BL1058" i="1"/>
  <c r="BM1058" i="1"/>
  <c r="BN326" i="1"/>
  <c r="BO326" i="1"/>
  <c r="BP326" i="1"/>
  <c r="BQ326" i="1"/>
  <c r="BR326" i="1"/>
  <c r="BS326" i="1"/>
  <c r="BT326" i="1"/>
  <c r="BU326" i="1"/>
  <c r="BN327" i="1"/>
  <c r="BO327" i="1"/>
  <c r="BP327" i="1"/>
  <c r="BQ327" i="1"/>
  <c r="BR327" i="1"/>
  <c r="BS327" i="1"/>
  <c r="BT327" i="1"/>
  <c r="BU327" i="1"/>
  <c r="BN357" i="1"/>
  <c r="BO357" i="1"/>
  <c r="BP357" i="1"/>
  <c r="BQ357" i="1"/>
  <c r="BR357" i="1"/>
  <c r="BS357" i="1"/>
  <c r="BT357" i="1"/>
  <c r="BU357" i="1"/>
  <c r="BN47" i="1"/>
  <c r="BO47" i="1"/>
  <c r="BP47" i="1"/>
  <c r="BQ47" i="1"/>
  <c r="BR47" i="1"/>
  <c r="BS47" i="1"/>
  <c r="BT47" i="1"/>
  <c r="BU47" i="1"/>
  <c r="BN46" i="1"/>
  <c r="BO46" i="1"/>
  <c r="BP46" i="1"/>
  <c r="BQ46" i="1"/>
  <c r="BR46" i="1"/>
  <c r="BS46" i="1"/>
  <c r="BT46" i="1"/>
  <c r="BU46" i="1"/>
  <c r="BN48" i="1"/>
  <c r="BO48" i="1"/>
  <c r="BP48" i="1"/>
  <c r="BQ48" i="1"/>
  <c r="BR48" i="1"/>
  <c r="BS48" i="1"/>
  <c r="BT48" i="1"/>
  <c r="BU48" i="1"/>
  <c r="BN49" i="1"/>
  <c r="BO49" i="1"/>
  <c r="BP49" i="1"/>
  <c r="BQ49" i="1"/>
  <c r="BR49" i="1"/>
  <c r="BS49" i="1"/>
  <c r="BT49" i="1"/>
  <c r="BU49" i="1"/>
  <c r="BN50" i="1"/>
  <c r="BO50" i="1"/>
  <c r="BP50" i="1"/>
  <c r="BQ50" i="1"/>
  <c r="BR50" i="1"/>
  <c r="BS50" i="1"/>
  <c r="BT50" i="1"/>
  <c r="BU50" i="1"/>
  <c r="BN51" i="1"/>
  <c r="BO51" i="1"/>
  <c r="BP51" i="1"/>
  <c r="BQ51" i="1"/>
  <c r="BR51" i="1"/>
  <c r="BS51" i="1"/>
  <c r="BT51" i="1"/>
  <c r="BU51" i="1"/>
  <c r="BN202" i="1"/>
  <c r="BO202" i="1"/>
  <c r="BP202" i="1"/>
  <c r="BQ202" i="1"/>
  <c r="BR202" i="1"/>
  <c r="BS202" i="1"/>
  <c r="BT202" i="1"/>
  <c r="BU202" i="1"/>
  <c r="BN220" i="1"/>
  <c r="BO220" i="1"/>
  <c r="BP220" i="1"/>
  <c r="BQ220" i="1"/>
  <c r="BR220" i="1"/>
  <c r="BS220" i="1"/>
  <c r="BT220" i="1"/>
  <c r="BU220" i="1"/>
  <c r="BN364" i="1"/>
  <c r="BO364" i="1"/>
  <c r="BP364" i="1"/>
  <c r="BQ364" i="1"/>
  <c r="BR364" i="1"/>
  <c r="BS364" i="1"/>
  <c r="BT364" i="1"/>
  <c r="BU364" i="1"/>
  <c r="BN209" i="1"/>
  <c r="BO209" i="1"/>
  <c r="BP209" i="1"/>
  <c r="BQ209" i="1"/>
  <c r="BR209" i="1"/>
  <c r="BS209" i="1"/>
  <c r="BT209" i="1"/>
  <c r="BU209" i="1"/>
  <c r="BN42" i="1"/>
  <c r="BO42" i="1"/>
  <c r="BP42" i="1"/>
  <c r="BQ42" i="1"/>
  <c r="BR42" i="1"/>
  <c r="BS42" i="1"/>
  <c r="BT42" i="1"/>
  <c r="BU42" i="1"/>
  <c r="BN224" i="1"/>
  <c r="BO224" i="1"/>
  <c r="BP224" i="1"/>
  <c r="BQ224" i="1"/>
  <c r="BR224" i="1"/>
  <c r="BS224" i="1"/>
  <c r="BT224" i="1"/>
  <c r="BU224" i="1"/>
  <c r="BN211" i="1"/>
  <c r="BO211" i="1"/>
  <c r="BP211" i="1"/>
  <c r="BQ211" i="1"/>
  <c r="BR211" i="1"/>
  <c r="BS211" i="1"/>
  <c r="BT211" i="1"/>
  <c r="BU211" i="1"/>
  <c r="BN196" i="1"/>
  <c r="BO196" i="1"/>
  <c r="BP196" i="1"/>
  <c r="BQ196" i="1"/>
  <c r="BR196" i="1"/>
  <c r="BS196" i="1"/>
  <c r="BT196" i="1"/>
  <c r="BU196" i="1"/>
  <c r="BN286" i="1"/>
  <c r="BO286" i="1"/>
  <c r="BP286" i="1"/>
  <c r="BQ286" i="1"/>
  <c r="BR286" i="1"/>
  <c r="BS286" i="1"/>
  <c r="BT286" i="1"/>
  <c r="BU286" i="1"/>
  <c r="BN178" i="1"/>
  <c r="BO178" i="1"/>
  <c r="BP178" i="1"/>
  <c r="BQ178" i="1"/>
  <c r="BR178" i="1"/>
  <c r="BS178" i="1"/>
  <c r="BT178" i="1"/>
  <c r="BU178" i="1"/>
  <c r="BN85" i="1"/>
  <c r="BO85" i="1"/>
  <c r="BP85" i="1"/>
  <c r="BQ85" i="1"/>
  <c r="BR85" i="1"/>
  <c r="BS85" i="1"/>
  <c r="BT85" i="1"/>
  <c r="BU85" i="1"/>
  <c r="BN149" i="1"/>
  <c r="BO149" i="1"/>
  <c r="BP149" i="1"/>
  <c r="BQ149" i="1"/>
  <c r="BR149" i="1"/>
  <c r="BS149" i="1"/>
  <c r="BT149" i="1"/>
  <c r="BU149" i="1"/>
  <c r="BN257" i="1"/>
  <c r="BO257" i="1"/>
  <c r="BP257" i="1"/>
  <c r="BQ257" i="1"/>
  <c r="BR257" i="1"/>
  <c r="BS257" i="1"/>
  <c r="BT257" i="1"/>
  <c r="BU257" i="1"/>
  <c r="BN183" i="1"/>
  <c r="BO183" i="1"/>
  <c r="BP183" i="1"/>
  <c r="BQ183" i="1"/>
  <c r="BR183" i="1"/>
  <c r="BS183" i="1"/>
  <c r="BT183" i="1"/>
  <c r="BU183" i="1"/>
  <c r="BN368" i="1"/>
  <c r="BO368" i="1"/>
  <c r="BP368" i="1"/>
  <c r="BQ368" i="1"/>
  <c r="BR368" i="1"/>
  <c r="BS368" i="1"/>
  <c r="BT368" i="1"/>
  <c r="BU368" i="1"/>
  <c r="BN52" i="1"/>
  <c r="BO52" i="1"/>
  <c r="BP52" i="1"/>
  <c r="BQ52" i="1"/>
  <c r="BR52" i="1"/>
  <c r="BS52" i="1"/>
  <c r="BT52" i="1"/>
  <c r="BU52" i="1"/>
  <c r="BN75" i="1"/>
  <c r="BO75" i="1"/>
  <c r="BP75" i="1"/>
  <c r="BQ75" i="1"/>
  <c r="BR75" i="1"/>
  <c r="BS75" i="1"/>
  <c r="BT75" i="1"/>
  <c r="BU75" i="1"/>
  <c r="BN77" i="1"/>
  <c r="BO77" i="1"/>
  <c r="BP77" i="1"/>
  <c r="BQ77" i="1"/>
  <c r="BR77" i="1"/>
  <c r="BS77" i="1"/>
  <c r="BT77" i="1"/>
  <c r="BU77" i="1"/>
  <c r="BN45" i="1"/>
  <c r="BO45" i="1"/>
  <c r="BP45" i="1"/>
  <c r="BQ45" i="1"/>
  <c r="BR45" i="1"/>
  <c r="BS45" i="1"/>
  <c r="BT45" i="1"/>
  <c r="BU45" i="1"/>
  <c r="BN172" i="1"/>
  <c r="BO172" i="1"/>
  <c r="BP172" i="1"/>
  <c r="BQ172" i="1"/>
  <c r="BR172" i="1"/>
  <c r="BS172" i="1"/>
  <c r="BT172" i="1"/>
  <c r="BU172" i="1"/>
  <c r="BN261" i="1"/>
  <c r="BO261" i="1"/>
  <c r="BP261" i="1"/>
  <c r="BQ261" i="1"/>
  <c r="BR261" i="1"/>
  <c r="BS261" i="1"/>
  <c r="BT261" i="1"/>
  <c r="BU261" i="1"/>
  <c r="BN260" i="1"/>
  <c r="BO260" i="1"/>
  <c r="BP260" i="1"/>
  <c r="BQ260" i="1"/>
  <c r="BR260" i="1"/>
  <c r="BS260" i="1"/>
  <c r="BT260" i="1"/>
  <c r="BU260" i="1"/>
  <c r="BN116" i="1"/>
  <c r="BO116" i="1"/>
  <c r="BP116" i="1"/>
  <c r="BQ116" i="1"/>
  <c r="BR116" i="1"/>
  <c r="BS116" i="1"/>
  <c r="BT116" i="1"/>
  <c r="BU116" i="1"/>
  <c r="BN10" i="1"/>
  <c r="BO10" i="1"/>
  <c r="BP10" i="1"/>
  <c r="BQ10" i="1"/>
  <c r="BR10" i="1"/>
  <c r="BS10" i="1"/>
  <c r="BT10" i="1"/>
  <c r="BU10" i="1"/>
  <c r="BN14" i="1"/>
  <c r="BO14" i="1"/>
  <c r="BP14" i="1"/>
  <c r="BQ14" i="1"/>
  <c r="BR14" i="1"/>
  <c r="BS14" i="1"/>
  <c r="BT14" i="1"/>
  <c r="BU14" i="1"/>
  <c r="BN166" i="1"/>
  <c r="BO166" i="1"/>
  <c r="BP166" i="1"/>
  <c r="BQ166" i="1"/>
  <c r="BR166" i="1"/>
  <c r="BS166" i="1"/>
  <c r="BT166" i="1"/>
  <c r="BU166" i="1"/>
  <c r="BN13" i="1"/>
  <c r="BO13" i="1"/>
  <c r="BP13" i="1"/>
  <c r="BQ13" i="1"/>
  <c r="BR13" i="1"/>
  <c r="BS13" i="1"/>
  <c r="BT13" i="1"/>
  <c r="BU13" i="1"/>
  <c r="BN322" i="1"/>
  <c r="BO322" i="1"/>
  <c r="BP322" i="1"/>
  <c r="BQ322" i="1"/>
  <c r="BR322" i="1"/>
  <c r="BS322" i="1"/>
  <c r="BT322" i="1"/>
  <c r="BU322" i="1"/>
  <c r="BN325" i="1"/>
  <c r="BO325" i="1"/>
  <c r="BP325" i="1"/>
  <c r="BQ325" i="1"/>
  <c r="BR325" i="1"/>
  <c r="BS325" i="1"/>
  <c r="BT325" i="1"/>
  <c r="BU325" i="1"/>
  <c r="BN297" i="1"/>
  <c r="BO297" i="1"/>
  <c r="BP297" i="1"/>
  <c r="BQ297" i="1"/>
  <c r="BR297" i="1"/>
  <c r="BS297" i="1"/>
  <c r="BT297" i="1"/>
  <c r="BU297" i="1"/>
  <c r="BN106" i="1"/>
  <c r="BO106" i="1"/>
  <c r="BP106" i="1"/>
  <c r="BQ106" i="1"/>
  <c r="BR106" i="1"/>
  <c r="BS106" i="1"/>
  <c r="BT106" i="1"/>
  <c r="BU106" i="1"/>
  <c r="BN219" i="1"/>
  <c r="BO219" i="1"/>
  <c r="BP219" i="1"/>
  <c r="BQ219" i="1"/>
  <c r="BR219" i="1"/>
  <c r="BS219" i="1"/>
  <c r="BT219" i="1"/>
  <c r="BU219" i="1"/>
  <c r="BN223" i="1"/>
  <c r="BO223" i="1"/>
  <c r="BP223" i="1"/>
  <c r="BQ223" i="1"/>
  <c r="BR223" i="1"/>
  <c r="BS223" i="1"/>
  <c r="BT223" i="1"/>
  <c r="BU223" i="1"/>
  <c r="BN109" i="1"/>
  <c r="BO109" i="1"/>
  <c r="BP109" i="1"/>
  <c r="BQ109" i="1"/>
  <c r="BR109" i="1"/>
  <c r="BS109" i="1"/>
  <c r="BT109" i="1"/>
  <c r="BU109" i="1"/>
  <c r="BN161" i="1"/>
  <c r="BO161" i="1"/>
  <c r="BP161" i="1"/>
  <c r="BQ161" i="1"/>
  <c r="BR161" i="1"/>
  <c r="BS161" i="1"/>
  <c r="BT161" i="1"/>
  <c r="BU161" i="1"/>
  <c r="BN110" i="1"/>
  <c r="BO110" i="1"/>
  <c r="BP110" i="1"/>
  <c r="BQ110" i="1"/>
  <c r="BR110" i="1"/>
  <c r="BS110" i="1"/>
  <c r="BT110" i="1"/>
  <c r="BU110" i="1"/>
  <c r="BN98" i="1"/>
  <c r="BO98" i="1"/>
  <c r="BP98" i="1"/>
  <c r="BQ98" i="1"/>
  <c r="BR98" i="1"/>
  <c r="BS98" i="1"/>
  <c r="BT98" i="1"/>
  <c r="BU98" i="1"/>
  <c r="BN218" i="1"/>
  <c r="BO218" i="1"/>
  <c r="BP218" i="1"/>
  <c r="BQ218" i="1"/>
  <c r="BR218" i="1"/>
  <c r="BS218" i="1"/>
  <c r="BT218" i="1"/>
  <c r="BU218" i="1"/>
  <c r="BN63" i="1"/>
  <c r="BO63" i="1"/>
  <c r="BP63" i="1"/>
  <c r="BQ63" i="1"/>
  <c r="BR63" i="1"/>
  <c r="BS63" i="1"/>
  <c r="BT63" i="1"/>
  <c r="BU63" i="1"/>
  <c r="BN64" i="1"/>
  <c r="BO64" i="1"/>
  <c r="BP64" i="1"/>
  <c r="BQ64" i="1"/>
  <c r="BR64" i="1"/>
  <c r="BS64" i="1"/>
  <c r="BT64" i="1"/>
  <c r="BU64" i="1"/>
  <c r="BN309" i="1"/>
  <c r="BO309" i="1"/>
  <c r="BP309" i="1"/>
  <c r="BQ309" i="1"/>
  <c r="BR309" i="1"/>
  <c r="BS309" i="1"/>
  <c r="BT309" i="1"/>
  <c r="BU309" i="1"/>
  <c r="BN278" i="1"/>
  <c r="BO278" i="1"/>
  <c r="BP278" i="1"/>
  <c r="BQ278" i="1"/>
  <c r="BR278" i="1"/>
  <c r="BS278" i="1"/>
  <c r="BT278" i="1"/>
  <c r="BU278" i="1"/>
  <c r="BN247" i="1"/>
  <c r="BO247" i="1"/>
  <c r="BP247" i="1"/>
  <c r="BQ247" i="1"/>
  <c r="BR247" i="1"/>
  <c r="BS247" i="1"/>
  <c r="BT247" i="1"/>
  <c r="BU247" i="1"/>
  <c r="BU221" i="1"/>
  <c r="BT221" i="1"/>
  <c r="BS221" i="1"/>
  <c r="BR221" i="1"/>
  <c r="BQ221" i="1"/>
  <c r="BP221" i="1"/>
  <c r="BO221" i="1"/>
  <c r="BN221" i="1"/>
  <c r="BU344" i="1"/>
  <c r="BT344" i="1"/>
  <c r="BS344" i="1"/>
  <c r="BR344" i="1"/>
  <c r="BQ344" i="1"/>
  <c r="BP344" i="1"/>
  <c r="BO344" i="1"/>
  <c r="BN344" i="1"/>
  <c r="BU89" i="1"/>
  <c r="BT89" i="1"/>
  <c r="BS89" i="1"/>
  <c r="BR89" i="1"/>
  <c r="BQ89" i="1"/>
  <c r="BP89" i="1"/>
  <c r="BO89" i="1"/>
  <c r="BN89" i="1"/>
  <c r="BU236" i="1"/>
  <c r="BT236" i="1"/>
  <c r="BS236" i="1"/>
  <c r="BR236" i="1"/>
  <c r="BQ236" i="1"/>
  <c r="BP236" i="1"/>
  <c r="BO236" i="1"/>
  <c r="BN236" i="1"/>
  <c r="BU123" i="1"/>
  <c r="BT123" i="1"/>
  <c r="BS123" i="1"/>
  <c r="BR123" i="1"/>
  <c r="BQ123" i="1"/>
  <c r="BP123" i="1"/>
  <c r="BO123" i="1"/>
  <c r="BN123" i="1"/>
  <c r="BU299" i="1"/>
  <c r="BT299" i="1"/>
  <c r="BS299" i="1"/>
  <c r="BR299" i="1"/>
  <c r="BQ299" i="1"/>
  <c r="BP299" i="1"/>
  <c r="BO299" i="1"/>
  <c r="BN299" i="1"/>
  <c r="BU185" i="1"/>
  <c r="BT185" i="1"/>
  <c r="BS185" i="1"/>
  <c r="BR185" i="1"/>
  <c r="BQ185" i="1"/>
  <c r="BP185" i="1"/>
  <c r="BO185" i="1"/>
  <c r="BN185" i="1"/>
  <c r="BU188" i="1"/>
  <c r="BT188" i="1"/>
  <c r="BS188" i="1"/>
  <c r="BR188" i="1"/>
  <c r="BQ188" i="1"/>
  <c r="BP188" i="1"/>
  <c r="BO188" i="1"/>
  <c r="BN188" i="1"/>
  <c r="BU59" i="1"/>
  <c r="BT59" i="1"/>
  <c r="BS59" i="1"/>
  <c r="BR59" i="1"/>
  <c r="BQ59" i="1"/>
  <c r="BP59" i="1"/>
  <c r="BO59" i="1"/>
  <c r="BN59" i="1"/>
  <c r="BU60" i="1"/>
  <c r="BT60" i="1"/>
  <c r="BS60" i="1"/>
  <c r="BR60" i="1"/>
  <c r="BQ60" i="1"/>
  <c r="BP60" i="1"/>
  <c r="BO60" i="1"/>
  <c r="BN60" i="1"/>
  <c r="BU61" i="1"/>
  <c r="BT61" i="1"/>
  <c r="BS61" i="1"/>
  <c r="BR61" i="1"/>
  <c r="BQ61" i="1"/>
  <c r="BP61" i="1"/>
  <c r="BO61" i="1"/>
  <c r="BN61" i="1"/>
  <c r="BU57" i="1"/>
  <c r="BT57" i="1"/>
  <c r="BS57" i="1"/>
  <c r="BR57" i="1"/>
  <c r="BQ57" i="1"/>
  <c r="BP57" i="1"/>
  <c r="BO57" i="1"/>
  <c r="BN57" i="1"/>
  <c r="BU68" i="1"/>
  <c r="BT68" i="1"/>
  <c r="BS68" i="1"/>
  <c r="BR68" i="1"/>
  <c r="BQ68" i="1"/>
  <c r="BP68" i="1"/>
  <c r="BO68" i="1"/>
  <c r="BN68" i="1"/>
  <c r="BU54" i="1"/>
  <c r="BT54" i="1"/>
  <c r="BS54" i="1"/>
  <c r="BR54" i="1"/>
  <c r="BQ54" i="1"/>
  <c r="BP54" i="1"/>
  <c r="BO54" i="1"/>
  <c r="BN54" i="1"/>
  <c r="BU58" i="1"/>
  <c r="BT58" i="1"/>
  <c r="BS58" i="1"/>
  <c r="BR58" i="1"/>
  <c r="BQ58" i="1"/>
  <c r="BP58" i="1"/>
  <c r="BO58" i="1"/>
  <c r="BN58" i="1"/>
  <c r="BU56" i="1"/>
  <c r="BT56" i="1"/>
  <c r="BS56" i="1"/>
  <c r="BR56" i="1"/>
  <c r="BQ56" i="1"/>
  <c r="BP56" i="1"/>
  <c r="BO56" i="1"/>
  <c r="BN56" i="1"/>
  <c r="BU67" i="1"/>
  <c r="BT67" i="1"/>
  <c r="BS67" i="1"/>
  <c r="BR67" i="1"/>
  <c r="BQ67" i="1"/>
  <c r="BP67" i="1"/>
  <c r="BO67" i="1"/>
  <c r="BN67" i="1"/>
  <c r="BU55" i="1"/>
  <c r="BT55" i="1"/>
  <c r="BS55" i="1"/>
  <c r="BR55" i="1"/>
  <c r="BQ55" i="1"/>
  <c r="BP55" i="1"/>
  <c r="BO55" i="1"/>
  <c r="BN55" i="1"/>
  <c r="BU65" i="1"/>
  <c r="BT65" i="1"/>
  <c r="BS65" i="1"/>
  <c r="BR65" i="1"/>
  <c r="BQ65" i="1"/>
  <c r="BP65" i="1"/>
  <c r="BO65" i="1"/>
  <c r="BN65" i="1"/>
  <c r="BU69" i="1"/>
  <c r="BT69" i="1"/>
  <c r="BS69" i="1"/>
  <c r="BR69" i="1"/>
  <c r="BQ69" i="1"/>
  <c r="BP69" i="1"/>
  <c r="BO69" i="1"/>
  <c r="BN69" i="1"/>
  <c r="BU66" i="1"/>
  <c r="BT66" i="1"/>
  <c r="BS66" i="1"/>
  <c r="BR66" i="1"/>
  <c r="BQ66" i="1"/>
  <c r="BP66" i="1"/>
  <c r="BO66" i="1"/>
  <c r="BN66" i="1"/>
  <c r="BU62" i="1"/>
  <c r="BT62" i="1"/>
  <c r="BS62" i="1"/>
  <c r="BR62" i="1"/>
  <c r="BQ62" i="1"/>
  <c r="BP62" i="1"/>
  <c r="BO62" i="1"/>
  <c r="BN62" i="1"/>
  <c r="BU53" i="1"/>
  <c r="BT53" i="1"/>
  <c r="BS53" i="1"/>
  <c r="BR53" i="1"/>
  <c r="BQ53" i="1"/>
  <c r="BP53" i="1"/>
  <c r="BO53" i="1"/>
  <c r="BN53" i="1"/>
  <c r="BU114" i="1"/>
  <c r="BT114" i="1"/>
  <c r="BS114" i="1"/>
  <c r="BR114" i="1"/>
  <c r="BQ114" i="1"/>
  <c r="BP114" i="1"/>
  <c r="BO114" i="1"/>
  <c r="BN114" i="1"/>
  <c r="BU366" i="1"/>
  <c r="BT366" i="1"/>
  <c r="BS366" i="1"/>
  <c r="BR366" i="1"/>
  <c r="BQ366" i="1"/>
  <c r="BP366" i="1"/>
  <c r="BO366" i="1"/>
  <c r="BN366" i="1"/>
  <c r="BU367" i="1"/>
  <c r="BT367" i="1"/>
  <c r="BS367" i="1"/>
  <c r="BR367" i="1"/>
  <c r="BQ367" i="1"/>
  <c r="BP367" i="1"/>
  <c r="BO367" i="1"/>
  <c r="BN367" i="1"/>
  <c r="BU80" i="1"/>
  <c r="BT80" i="1"/>
  <c r="BS80" i="1"/>
  <c r="BR80" i="1"/>
  <c r="BQ80" i="1"/>
  <c r="BP80" i="1"/>
  <c r="BO80" i="1"/>
  <c r="BN80" i="1"/>
  <c r="BU96" i="1"/>
  <c r="BT96" i="1"/>
  <c r="BS96" i="1"/>
  <c r="BR96" i="1"/>
  <c r="BQ96" i="1"/>
  <c r="BP96" i="1"/>
  <c r="BO96" i="1"/>
  <c r="BN96" i="1"/>
  <c r="BU38" i="1"/>
  <c r="BT38" i="1"/>
  <c r="BS38" i="1"/>
  <c r="BR38" i="1"/>
  <c r="BQ38" i="1"/>
  <c r="BP38" i="1"/>
  <c r="BO38" i="1"/>
  <c r="BN38" i="1"/>
  <c r="BU342" i="1"/>
  <c r="BT342" i="1"/>
  <c r="BS342" i="1"/>
  <c r="BR342" i="1"/>
  <c r="BQ342" i="1"/>
  <c r="BP342" i="1"/>
  <c r="BO342" i="1"/>
  <c r="BN342" i="1"/>
  <c r="BU138" i="1"/>
  <c r="BT138" i="1"/>
  <c r="BS138" i="1"/>
  <c r="BR138" i="1"/>
  <c r="BQ138" i="1"/>
  <c r="BP138" i="1"/>
  <c r="BO138" i="1"/>
  <c r="BN138" i="1"/>
  <c r="BU281" i="1"/>
  <c r="BT281" i="1"/>
  <c r="BS281" i="1"/>
  <c r="BR281" i="1"/>
  <c r="BQ281" i="1"/>
  <c r="BP281" i="1"/>
  <c r="BO281" i="1"/>
  <c r="BN281" i="1"/>
  <c r="BU255" i="1"/>
  <c r="BT255" i="1"/>
  <c r="BS255" i="1"/>
  <c r="BR255" i="1"/>
  <c r="BQ255" i="1"/>
  <c r="BP255" i="1"/>
  <c r="BO255" i="1"/>
  <c r="BN255" i="1"/>
  <c r="BU121" i="1"/>
  <c r="BT121" i="1"/>
  <c r="BS121" i="1"/>
  <c r="BR121" i="1"/>
  <c r="BQ121" i="1"/>
  <c r="BP121" i="1"/>
  <c r="BO121" i="1"/>
  <c r="BN121" i="1"/>
  <c r="BU317" i="1"/>
  <c r="BT317" i="1"/>
  <c r="BS317" i="1"/>
  <c r="BR317" i="1"/>
  <c r="BQ317" i="1"/>
  <c r="BP317" i="1"/>
  <c r="BO317" i="1"/>
  <c r="BN317" i="1"/>
  <c r="BU20" i="1"/>
  <c r="BT20" i="1"/>
  <c r="BS20" i="1"/>
  <c r="BR20" i="1"/>
  <c r="BQ20" i="1"/>
  <c r="BP20" i="1"/>
  <c r="BO20" i="1"/>
  <c r="BN20" i="1"/>
  <c r="BU274" i="1"/>
  <c r="BT274" i="1"/>
  <c r="BS274" i="1"/>
  <c r="BR274" i="1"/>
  <c r="BQ274" i="1"/>
  <c r="BP274" i="1"/>
  <c r="BO274" i="1"/>
  <c r="BN274" i="1"/>
  <c r="BU222" i="1"/>
  <c r="BT222" i="1"/>
  <c r="BS222" i="1"/>
  <c r="BR222" i="1"/>
  <c r="BQ222" i="1"/>
  <c r="BP222" i="1"/>
  <c r="BO222" i="1"/>
  <c r="BN222" i="1"/>
  <c r="BU336" i="1"/>
  <c r="BT336" i="1"/>
  <c r="BS336" i="1"/>
  <c r="BR336" i="1"/>
  <c r="BQ336" i="1"/>
  <c r="BP336" i="1"/>
  <c r="BO336" i="1"/>
  <c r="BN336" i="1"/>
  <c r="BU37" i="1"/>
  <c r="BT37" i="1"/>
  <c r="BS37" i="1"/>
  <c r="BR37" i="1"/>
  <c r="BQ37" i="1"/>
  <c r="BP37" i="1"/>
  <c r="BO37" i="1"/>
  <c r="BN37" i="1"/>
  <c r="BU363" i="1"/>
  <c r="BT363" i="1"/>
  <c r="BS363" i="1"/>
  <c r="BR363" i="1"/>
  <c r="BQ363" i="1"/>
  <c r="BP363" i="1"/>
  <c r="BO363" i="1"/>
  <c r="BN363" i="1"/>
  <c r="BU362" i="1"/>
  <c r="BT362" i="1"/>
  <c r="BS362" i="1"/>
  <c r="BR362" i="1"/>
  <c r="BQ362" i="1"/>
  <c r="BP362" i="1"/>
  <c r="BO362" i="1"/>
  <c r="BN362" i="1"/>
  <c r="BU156" i="1"/>
  <c r="BT156" i="1"/>
  <c r="BS156" i="1"/>
  <c r="BR156" i="1"/>
  <c r="BQ156" i="1"/>
  <c r="BP156" i="1"/>
  <c r="BO156" i="1"/>
  <c r="BN156" i="1"/>
  <c r="BU107" i="1"/>
  <c r="BT107" i="1"/>
  <c r="BS107" i="1"/>
  <c r="BR107" i="1"/>
  <c r="BQ107" i="1"/>
  <c r="BP107" i="1"/>
  <c r="BO107" i="1"/>
  <c r="BN107" i="1"/>
  <c r="BU237" i="1"/>
  <c r="BT237" i="1"/>
  <c r="BS237" i="1"/>
  <c r="BR237" i="1"/>
  <c r="BQ237" i="1"/>
  <c r="BP237" i="1"/>
  <c r="BO237" i="1"/>
  <c r="BN237" i="1"/>
  <c r="BU26" i="1"/>
  <c r="BT26" i="1"/>
  <c r="BS26" i="1"/>
  <c r="BR26" i="1"/>
  <c r="BQ26" i="1"/>
  <c r="BP26" i="1"/>
  <c r="BO26" i="1"/>
  <c r="BN26" i="1"/>
  <c r="BU316" i="1"/>
  <c r="BT316" i="1"/>
  <c r="BS316" i="1"/>
  <c r="BR316" i="1"/>
  <c r="BQ316" i="1"/>
  <c r="BP316" i="1"/>
  <c r="BO316" i="1"/>
  <c r="BN316" i="1"/>
  <c r="BU39" i="1"/>
  <c r="BT39" i="1"/>
  <c r="BS39" i="1"/>
  <c r="BR39" i="1"/>
  <c r="BQ39" i="1"/>
  <c r="BP39" i="1"/>
  <c r="BO39" i="1"/>
  <c r="BN39" i="1"/>
  <c r="BU365" i="1"/>
  <c r="BT365" i="1"/>
  <c r="BS365" i="1"/>
  <c r="BR365" i="1"/>
  <c r="BQ365" i="1"/>
  <c r="BP365" i="1"/>
  <c r="BO365" i="1"/>
  <c r="BN365" i="1"/>
  <c r="BU171" i="1"/>
  <c r="BT171" i="1"/>
  <c r="BS171" i="1"/>
  <c r="BR171" i="1"/>
  <c r="BQ171" i="1"/>
  <c r="BP171" i="1"/>
  <c r="BO171" i="1"/>
  <c r="BN171" i="1"/>
  <c r="BU117" i="1"/>
  <c r="BT117" i="1"/>
  <c r="BS117" i="1"/>
  <c r="BR117" i="1"/>
  <c r="BQ117" i="1"/>
  <c r="BP117" i="1"/>
  <c r="BO117" i="1"/>
  <c r="BN117" i="1"/>
  <c r="BU204" i="1"/>
  <c r="BT204" i="1"/>
  <c r="BS204" i="1"/>
  <c r="BR204" i="1"/>
  <c r="BQ204" i="1"/>
  <c r="BP204" i="1"/>
  <c r="BO204" i="1"/>
  <c r="BN204" i="1"/>
  <c r="BU264" i="1"/>
  <c r="BT264" i="1"/>
  <c r="BS264" i="1"/>
  <c r="BR264" i="1"/>
  <c r="BQ264" i="1"/>
  <c r="BP264" i="1"/>
  <c r="BO264" i="1"/>
  <c r="BN264" i="1"/>
  <c r="BU301" i="1"/>
  <c r="BT301" i="1"/>
  <c r="BS301" i="1"/>
  <c r="BR301" i="1"/>
  <c r="BQ301" i="1"/>
  <c r="BP301" i="1"/>
  <c r="BO301" i="1"/>
  <c r="BN301" i="1"/>
  <c r="BU300" i="1"/>
  <c r="BT300" i="1"/>
  <c r="BS300" i="1"/>
  <c r="BR300" i="1"/>
  <c r="BQ300" i="1"/>
  <c r="BP300" i="1"/>
  <c r="BO300" i="1"/>
  <c r="BN300" i="1"/>
  <c r="BU259" i="1"/>
  <c r="BT259" i="1"/>
  <c r="BS259" i="1"/>
  <c r="BR259" i="1"/>
  <c r="BQ259" i="1"/>
  <c r="BP259" i="1"/>
  <c r="BO259" i="1"/>
  <c r="BN259" i="1"/>
  <c r="BU258" i="1"/>
  <c r="BT258" i="1"/>
  <c r="BS258" i="1"/>
  <c r="BR258" i="1"/>
  <c r="BQ258" i="1"/>
  <c r="BP258" i="1"/>
  <c r="BO258" i="1"/>
  <c r="BN258" i="1"/>
  <c r="BU43" i="1"/>
  <c r="BT43" i="1"/>
  <c r="BS43" i="1"/>
  <c r="BR43" i="1"/>
  <c r="BQ43" i="1"/>
  <c r="BP43" i="1"/>
  <c r="BO43" i="1"/>
  <c r="BN43" i="1"/>
  <c r="BU287" i="1"/>
  <c r="BT287" i="1"/>
  <c r="BS287" i="1"/>
  <c r="BR287" i="1"/>
  <c r="BQ287" i="1"/>
  <c r="BP287" i="1"/>
  <c r="BO287" i="1"/>
  <c r="BN287" i="1"/>
  <c r="BU351" i="1"/>
  <c r="BT351" i="1"/>
  <c r="BS351" i="1"/>
  <c r="BR351" i="1"/>
  <c r="BQ351" i="1"/>
  <c r="BP351" i="1"/>
  <c r="BO351" i="1"/>
  <c r="BN351" i="1"/>
  <c r="BU119" i="1"/>
  <c r="BT119" i="1"/>
  <c r="BS119" i="1"/>
  <c r="BR119" i="1"/>
  <c r="BQ119" i="1"/>
  <c r="BP119" i="1"/>
  <c r="BO119" i="1"/>
  <c r="BN119" i="1"/>
  <c r="BU157" i="1"/>
  <c r="BT157" i="1"/>
  <c r="BS157" i="1"/>
  <c r="BR157" i="1"/>
  <c r="BQ157" i="1"/>
  <c r="BP157" i="1"/>
  <c r="BO157" i="1"/>
  <c r="BN157" i="1"/>
  <c r="BU333" i="1"/>
  <c r="BT333" i="1"/>
  <c r="BS333" i="1"/>
  <c r="BR333" i="1"/>
  <c r="BQ333" i="1"/>
  <c r="BP333" i="1"/>
  <c r="BO333" i="1"/>
  <c r="BN333" i="1"/>
  <c r="BU341" i="1"/>
  <c r="BT341" i="1"/>
  <c r="BS341" i="1"/>
  <c r="BR341" i="1"/>
  <c r="BQ341" i="1"/>
  <c r="BP341" i="1"/>
  <c r="BO341" i="1"/>
  <c r="BN341" i="1"/>
  <c r="BU352" i="1"/>
  <c r="BT352" i="1"/>
  <c r="BS352" i="1"/>
  <c r="BR352" i="1"/>
  <c r="BQ352" i="1"/>
  <c r="BP352" i="1"/>
  <c r="BO352" i="1"/>
  <c r="BN352" i="1"/>
  <c r="BU73" i="1"/>
  <c r="BT73" i="1"/>
  <c r="BS73" i="1"/>
  <c r="BR73" i="1"/>
  <c r="BQ73" i="1"/>
  <c r="BP73" i="1"/>
  <c r="BO73" i="1"/>
  <c r="BN73" i="1"/>
  <c r="BU279" i="1"/>
  <c r="BT279" i="1"/>
  <c r="BS279" i="1"/>
  <c r="BR279" i="1"/>
  <c r="BQ279" i="1"/>
  <c r="BP279" i="1"/>
  <c r="BO279" i="1"/>
  <c r="BN279" i="1"/>
  <c r="BU127" i="1"/>
  <c r="BT127" i="1"/>
  <c r="BS127" i="1"/>
  <c r="BR127" i="1"/>
  <c r="BQ127" i="1"/>
  <c r="BP127" i="1"/>
  <c r="BO127" i="1"/>
  <c r="BN127" i="1"/>
  <c r="BU265" i="1"/>
  <c r="BT265" i="1"/>
  <c r="BS265" i="1"/>
  <c r="BR265" i="1"/>
  <c r="BQ265" i="1"/>
  <c r="BP265" i="1"/>
  <c r="BO265" i="1"/>
  <c r="BN265" i="1"/>
  <c r="BU71" i="1"/>
  <c r="BT71" i="1"/>
  <c r="BS71" i="1"/>
  <c r="BR71" i="1"/>
  <c r="BQ71" i="1"/>
  <c r="BP71" i="1"/>
  <c r="BO71" i="1"/>
  <c r="BN71" i="1"/>
  <c r="BU187" i="1"/>
  <c r="BT187" i="1"/>
  <c r="BS187" i="1"/>
  <c r="BR187" i="1"/>
  <c r="BQ187" i="1"/>
  <c r="BP187" i="1"/>
  <c r="BO187" i="1"/>
  <c r="BN187" i="1"/>
  <c r="BU312" i="1"/>
  <c r="BT312" i="1"/>
  <c r="BS312" i="1"/>
  <c r="BR312" i="1"/>
  <c r="BQ312" i="1"/>
  <c r="BP312" i="1"/>
  <c r="BO312" i="1"/>
  <c r="BN312" i="1"/>
  <c r="BU298" i="1"/>
  <c r="BT298" i="1"/>
  <c r="BS298" i="1"/>
  <c r="BR298" i="1"/>
  <c r="BQ298" i="1"/>
  <c r="BP298" i="1"/>
  <c r="BO298" i="1"/>
  <c r="BN298" i="1"/>
  <c r="BU164" i="1"/>
  <c r="BT164" i="1"/>
  <c r="BS164" i="1"/>
  <c r="BR164" i="1"/>
  <c r="BQ164" i="1"/>
  <c r="BP164" i="1"/>
  <c r="BO164" i="1"/>
  <c r="BN164" i="1"/>
  <c r="BU150" i="1"/>
  <c r="BT150" i="1"/>
  <c r="BS150" i="1"/>
  <c r="BR150" i="1"/>
  <c r="BQ150" i="1"/>
  <c r="BP150" i="1"/>
  <c r="BO150" i="1"/>
  <c r="BN150" i="1"/>
  <c r="BU4" i="1"/>
  <c r="BT4" i="1"/>
  <c r="BS4" i="1"/>
  <c r="BR4" i="1"/>
  <c r="BQ4" i="1"/>
  <c r="BP4" i="1"/>
  <c r="BO4" i="1"/>
  <c r="BN4" i="1"/>
  <c r="BU2" i="1"/>
  <c r="BT2" i="1"/>
  <c r="BS2" i="1"/>
  <c r="BR2" i="1"/>
  <c r="BQ2" i="1"/>
  <c r="BP2" i="1"/>
  <c r="BO2" i="1"/>
  <c r="BN2" i="1"/>
  <c r="BU334" i="1"/>
  <c r="BT334" i="1"/>
  <c r="BS334" i="1"/>
  <c r="BR334" i="1"/>
  <c r="BQ334" i="1"/>
  <c r="BP334" i="1"/>
  <c r="BO334" i="1"/>
  <c r="BN334" i="1"/>
  <c r="BU328" i="1"/>
  <c r="BT328" i="1"/>
  <c r="BS328" i="1"/>
  <c r="BR328" i="1"/>
  <c r="BQ328" i="1"/>
  <c r="BP328" i="1"/>
  <c r="BO328" i="1"/>
  <c r="BN328" i="1"/>
  <c r="BU133" i="1"/>
  <c r="BT133" i="1"/>
  <c r="BS133" i="1"/>
  <c r="BR133" i="1"/>
  <c r="BQ133" i="1"/>
  <c r="BP133" i="1"/>
  <c r="BO133" i="1"/>
  <c r="BN133" i="1"/>
  <c r="BU76" i="1"/>
  <c r="BT76" i="1"/>
  <c r="BS76" i="1"/>
  <c r="BR76" i="1"/>
  <c r="BQ76" i="1"/>
  <c r="BP76" i="1"/>
  <c r="BO76" i="1"/>
  <c r="BN76" i="1"/>
  <c r="BU361" i="1"/>
  <c r="BT361" i="1"/>
  <c r="BS361" i="1"/>
  <c r="BR361" i="1"/>
  <c r="BQ361" i="1"/>
  <c r="BP361" i="1"/>
  <c r="BO361" i="1"/>
  <c r="BN361" i="1"/>
  <c r="BU360" i="1"/>
  <c r="BT360" i="1"/>
  <c r="BS360" i="1"/>
  <c r="BR360" i="1"/>
  <c r="BQ360" i="1"/>
  <c r="BP360" i="1"/>
  <c r="BO360" i="1"/>
  <c r="BN360" i="1"/>
  <c r="BU271" i="1"/>
  <c r="BT271" i="1"/>
  <c r="BS271" i="1"/>
  <c r="BR271" i="1"/>
  <c r="BQ271" i="1"/>
  <c r="BP271" i="1"/>
  <c r="BO271" i="1"/>
  <c r="BN271" i="1"/>
  <c r="BU189" i="1"/>
  <c r="BT189" i="1"/>
  <c r="BS189" i="1"/>
  <c r="BR189" i="1"/>
  <c r="BQ189" i="1"/>
  <c r="BP189" i="1"/>
  <c r="BO189" i="1"/>
  <c r="BN189" i="1"/>
  <c r="BU250" i="1"/>
  <c r="BT250" i="1"/>
  <c r="BS250" i="1"/>
  <c r="BR250" i="1"/>
  <c r="BQ250" i="1"/>
  <c r="BP250" i="1"/>
  <c r="BO250" i="1"/>
  <c r="BN250" i="1"/>
  <c r="BU33" i="1"/>
  <c r="BT33" i="1"/>
  <c r="BS33" i="1"/>
  <c r="BR33" i="1"/>
  <c r="BQ33" i="1"/>
  <c r="BP33" i="1"/>
  <c r="BO33" i="1"/>
  <c r="BN33" i="1"/>
  <c r="BU272" i="1"/>
  <c r="BT272" i="1"/>
  <c r="BS272" i="1"/>
  <c r="BR272" i="1"/>
  <c r="BQ272" i="1"/>
  <c r="BP272" i="1"/>
  <c r="BO272" i="1"/>
  <c r="BN272" i="1"/>
  <c r="BU242" i="1"/>
  <c r="BT242" i="1"/>
  <c r="BS242" i="1"/>
  <c r="BR242" i="1"/>
  <c r="BQ242" i="1"/>
  <c r="BP242" i="1"/>
  <c r="BO242" i="1"/>
  <c r="BN242" i="1"/>
  <c r="BU115" i="1"/>
  <c r="BT115" i="1"/>
  <c r="BS115" i="1"/>
  <c r="BR115" i="1"/>
  <c r="BQ115" i="1"/>
  <c r="BP115" i="1"/>
  <c r="BO115" i="1"/>
  <c r="BN115" i="1"/>
  <c r="BU246" i="1"/>
  <c r="BT246" i="1"/>
  <c r="BS246" i="1"/>
  <c r="BR246" i="1"/>
  <c r="BQ246" i="1"/>
  <c r="BP246" i="1"/>
  <c r="BO246" i="1"/>
  <c r="BN246" i="1"/>
  <c r="BU70" i="1"/>
  <c r="BT70" i="1"/>
  <c r="BS70" i="1"/>
  <c r="BR70" i="1"/>
  <c r="BQ70" i="1"/>
  <c r="BP70" i="1"/>
  <c r="BO70" i="1"/>
  <c r="BN70" i="1"/>
  <c r="BU93" i="1"/>
  <c r="BT93" i="1"/>
  <c r="BS93" i="1"/>
  <c r="BR93" i="1"/>
  <c r="BQ93" i="1"/>
  <c r="BP93" i="1"/>
  <c r="BO93" i="1"/>
  <c r="BN93" i="1"/>
  <c r="BU92" i="1"/>
  <c r="BT92" i="1"/>
  <c r="BS92" i="1"/>
  <c r="BR92" i="1"/>
  <c r="BQ92" i="1"/>
  <c r="BP92" i="1"/>
  <c r="BO92" i="1"/>
  <c r="BN92" i="1"/>
  <c r="BU235" i="1"/>
  <c r="BT235" i="1"/>
  <c r="BS235" i="1"/>
  <c r="BR235" i="1"/>
  <c r="BQ235" i="1"/>
  <c r="BP235" i="1"/>
  <c r="BO235" i="1"/>
  <c r="BN235" i="1"/>
  <c r="BU128" i="1"/>
  <c r="BT128" i="1"/>
  <c r="BS128" i="1"/>
  <c r="BR128" i="1"/>
  <c r="BQ128" i="1"/>
  <c r="BP128" i="1"/>
  <c r="BO128" i="1"/>
  <c r="BN128" i="1"/>
  <c r="BU99" i="1"/>
  <c r="BT99" i="1"/>
  <c r="BS99" i="1"/>
  <c r="BR99" i="1"/>
  <c r="BQ99" i="1"/>
  <c r="BP99" i="1"/>
  <c r="BO99" i="1"/>
  <c r="BN99" i="1"/>
  <c r="BU313" i="1"/>
  <c r="BT313" i="1"/>
  <c r="BS313" i="1"/>
  <c r="BR313" i="1"/>
  <c r="BQ313" i="1"/>
  <c r="BP313" i="1"/>
  <c r="BO313" i="1"/>
  <c r="BN313" i="1"/>
  <c r="BU314" i="1"/>
  <c r="BT314" i="1"/>
  <c r="BS314" i="1"/>
  <c r="BR314" i="1"/>
  <c r="BQ314" i="1"/>
  <c r="BP314" i="1"/>
  <c r="BO314" i="1"/>
  <c r="BN314" i="1"/>
  <c r="BU141" i="1"/>
  <c r="BT141" i="1"/>
  <c r="BS141" i="1"/>
  <c r="BR141" i="1"/>
  <c r="BQ141" i="1"/>
  <c r="BP141" i="1"/>
  <c r="BO141" i="1"/>
  <c r="BN141" i="1"/>
  <c r="BU140" i="1"/>
  <c r="BT140" i="1"/>
  <c r="BS140" i="1"/>
  <c r="BR140" i="1"/>
  <c r="BQ140" i="1"/>
  <c r="BP140" i="1"/>
  <c r="BO140" i="1"/>
  <c r="BN140" i="1"/>
  <c r="BU120" i="1"/>
  <c r="BT120" i="1"/>
  <c r="BS120" i="1"/>
  <c r="BR120" i="1"/>
  <c r="BQ120" i="1"/>
  <c r="BP120" i="1"/>
  <c r="BO120" i="1"/>
  <c r="BN120" i="1"/>
  <c r="BU358" i="1"/>
  <c r="BT358" i="1"/>
  <c r="BS358" i="1"/>
  <c r="BR358" i="1"/>
  <c r="BQ358" i="1"/>
  <c r="BP358" i="1"/>
  <c r="BO358" i="1"/>
  <c r="BN358" i="1"/>
  <c r="BU74" i="1"/>
  <c r="BT74" i="1"/>
  <c r="BS74" i="1"/>
  <c r="BR74" i="1"/>
  <c r="BQ74" i="1"/>
  <c r="BP74" i="1"/>
  <c r="BO74" i="1"/>
  <c r="BN74" i="1"/>
  <c r="BU179" i="1"/>
  <c r="BT179" i="1"/>
  <c r="BS179" i="1"/>
  <c r="BR179" i="1"/>
  <c r="BQ179" i="1"/>
  <c r="BP179" i="1"/>
  <c r="BO179" i="1"/>
  <c r="BN179" i="1"/>
  <c r="BU158" i="1"/>
  <c r="BT158" i="1"/>
  <c r="BS158" i="1"/>
  <c r="BR158" i="1"/>
  <c r="BQ158" i="1"/>
  <c r="BP158" i="1"/>
  <c r="BO158" i="1"/>
  <c r="BN158" i="1"/>
  <c r="BU177" i="1"/>
  <c r="BT177" i="1"/>
  <c r="BS177" i="1"/>
  <c r="BR177" i="1"/>
  <c r="BQ177" i="1"/>
  <c r="BP177" i="1"/>
  <c r="BO177" i="1"/>
  <c r="BN177" i="1"/>
  <c r="BU40" i="1"/>
  <c r="BT40" i="1"/>
  <c r="BS40" i="1"/>
  <c r="BR40" i="1"/>
  <c r="BQ40" i="1"/>
  <c r="BP40" i="1"/>
  <c r="BO40" i="1"/>
  <c r="BN40" i="1"/>
  <c r="BU338" i="1"/>
  <c r="BT338" i="1"/>
  <c r="BS338" i="1"/>
  <c r="BR338" i="1"/>
  <c r="BQ338" i="1"/>
  <c r="BP338" i="1"/>
  <c r="BO338" i="1"/>
  <c r="BN338" i="1"/>
  <c r="BU82" i="1"/>
  <c r="BT82" i="1"/>
  <c r="BS82" i="1"/>
  <c r="BR82" i="1"/>
  <c r="BQ82" i="1"/>
  <c r="BP82" i="1"/>
  <c r="BO82" i="1"/>
  <c r="BN82" i="1"/>
  <c r="BU284" i="1"/>
  <c r="BT284" i="1"/>
  <c r="BS284" i="1"/>
  <c r="BR284" i="1"/>
  <c r="BQ284" i="1"/>
  <c r="BP284" i="1"/>
  <c r="BO284" i="1"/>
  <c r="BN284" i="1"/>
  <c r="BU23" i="1"/>
  <c r="BT23" i="1"/>
  <c r="BS23" i="1"/>
  <c r="BR23" i="1"/>
  <c r="BQ23" i="1"/>
  <c r="BP23" i="1"/>
  <c r="BO23" i="1"/>
  <c r="BN23" i="1"/>
  <c r="BU206" i="1"/>
  <c r="BT206" i="1"/>
  <c r="BS206" i="1"/>
  <c r="BR206" i="1"/>
  <c r="BQ206" i="1"/>
  <c r="BP206" i="1"/>
  <c r="BO206" i="1"/>
  <c r="BN206" i="1"/>
  <c r="BU25" i="1"/>
  <c r="BT25" i="1"/>
  <c r="BS25" i="1"/>
  <c r="BR25" i="1"/>
  <c r="BQ25" i="1"/>
  <c r="BP25" i="1"/>
  <c r="BO25" i="1"/>
  <c r="BN25" i="1"/>
  <c r="BU200" i="1"/>
  <c r="BT200" i="1"/>
  <c r="BS200" i="1"/>
  <c r="BR200" i="1"/>
  <c r="BQ200" i="1"/>
  <c r="BP200" i="1"/>
  <c r="BO200" i="1"/>
  <c r="BN200" i="1"/>
  <c r="BU35" i="1"/>
  <c r="BT35" i="1"/>
  <c r="BS35" i="1"/>
  <c r="BR35" i="1"/>
  <c r="BQ35" i="1"/>
  <c r="BP35" i="1"/>
  <c r="BO35" i="1"/>
  <c r="BN35" i="1"/>
  <c r="BU256" i="1"/>
  <c r="BT256" i="1"/>
  <c r="BS256" i="1"/>
  <c r="BR256" i="1"/>
  <c r="BQ256" i="1"/>
  <c r="BP256" i="1"/>
  <c r="BO256" i="1"/>
  <c r="BN256" i="1"/>
  <c r="BU12" i="1"/>
  <c r="BT12" i="1"/>
  <c r="BS12" i="1"/>
  <c r="BR12" i="1"/>
  <c r="BQ12" i="1"/>
  <c r="BP12" i="1"/>
  <c r="BO12" i="1"/>
  <c r="BN12" i="1"/>
  <c r="BU294" i="1"/>
  <c r="BT294" i="1"/>
  <c r="BS294" i="1"/>
  <c r="BR294" i="1"/>
  <c r="BQ294" i="1"/>
  <c r="BP294" i="1"/>
  <c r="BO294" i="1"/>
  <c r="BN294" i="1"/>
  <c r="BU152" i="1"/>
  <c r="BT152" i="1"/>
  <c r="BS152" i="1"/>
  <c r="BR152" i="1"/>
  <c r="BQ152" i="1"/>
  <c r="BP152" i="1"/>
  <c r="BO152" i="1"/>
  <c r="BN152" i="1"/>
  <c r="BU9" i="1"/>
  <c r="BT9" i="1"/>
  <c r="BS9" i="1"/>
  <c r="BR9" i="1"/>
  <c r="BQ9" i="1"/>
  <c r="BP9" i="1"/>
  <c r="BO9" i="1"/>
  <c r="BN9" i="1"/>
  <c r="BU19" i="1"/>
  <c r="BT19" i="1"/>
  <c r="BS19" i="1"/>
  <c r="BR19" i="1"/>
  <c r="BQ19" i="1"/>
  <c r="BP19" i="1"/>
  <c r="BO19" i="1"/>
  <c r="BN19" i="1"/>
  <c r="BU32" i="1"/>
  <c r="BT32" i="1"/>
  <c r="BS32" i="1"/>
  <c r="BR32" i="1"/>
  <c r="BQ32" i="1"/>
  <c r="BP32" i="1"/>
  <c r="BO32" i="1"/>
  <c r="BN32" i="1"/>
  <c r="BU240" i="1"/>
  <c r="BT240" i="1"/>
  <c r="BS240" i="1"/>
  <c r="BR240" i="1"/>
  <c r="BQ240" i="1"/>
  <c r="BP240" i="1"/>
  <c r="BO240" i="1"/>
  <c r="BN240" i="1"/>
  <c r="BU165" i="1"/>
  <c r="BT165" i="1"/>
  <c r="BS165" i="1"/>
  <c r="BR165" i="1"/>
  <c r="BQ165" i="1"/>
  <c r="BP165" i="1"/>
  <c r="BO165" i="1"/>
  <c r="BN165" i="1"/>
  <c r="BU371" i="1"/>
  <c r="BT371" i="1"/>
  <c r="BS371" i="1"/>
  <c r="BR371" i="1"/>
  <c r="BQ371" i="1"/>
  <c r="BP371" i="1"/>
  <c r="BO371" i="1"/>
  <c r="BN371" i="1"/>
  <c r="BU3" i="1"/>
  <c r="BT3" i="1"/>
  <c r="BS3" i="1"/>
  <c r="BR3" i="1"/>
  <c r="BQ3" i="1"/>
  <c r="BP3" i="1"/>
  <c r="BO3" i="1"/>
  <c r="BN3" i="1"/>
  <c r="BU184" i="1"/>
  <c r="BT184" i="1"/>
  <c r="BS184" i="1"/>
  <c r="BR184" i="1"/>
  <c r="BQ184" i="1"/>
  <c r="BP184" i="1"/>
  <c r="BO184" i="1"/>
  <c r="BN184" i="1"/>
  <c r="BU125" i="1"/>
  <c r="BT125" i="1"/>
  <c r="BS125" i="1"/>
  <c r="BR125" i="1"/>
  <c r="BQ125" i="1"/>
  <c r="BP125" i="1"/>
  <c r="BO125" i="1"/>
  <c r="BN125" i="1"/>
  <c r="BU335" i="1"/>
  <c r="BT335" i="1"/>
  <c r="BS335" i="1"/>
  <c r="BR335" i="1"/>
  <c r="BQ335" i="1"/>
  <c r="BP335" i="1"/>
  <c r="BO335" i="1"/>
  <c r="BN335" i="1"/>
  <c r="BU305" i="1"/>
  <c r="BT305" i="1"/>
  <c r="BS305" i="1"/>
  <c r="BR305" i="1"/>
  <c r="BQ305" i="1"/>
  <c r="BP305" i="1"/>
  <c r="BO305" i="1"/>
  <c r="BN305" i="1"/>
  <c r="BU306" i="1"/>
  <c r="BT306" i="1"/>
  <c r="BS306" i="1"/>
  <c r="BR306" i="1"/>
  <c r="BQ306" i="1"/>
  <c r="BP306" i="1"/>
  <c r="BO306" i="1"/>
  <c r="BN306" i="1"/>
  <c r="BU105" i="1"/>
  <c r="BT105" i="1"/>
  <c r="BS105" i="1"/>
  <c r="BR105" i="1"/>
  <c r="BQ105" i="1"/>
  <c r="BP105" i="1"/>
  <c r="BO105" i="1"/>
  <c r="BN105" i="1"/>
  <c r="BU210" i="1"/>
  <c r="BT210" i="1"/>
  <c r="BS210" i="1"/>
  <c r="BR210" i="1"/>
  <c r="BQ210" i="1"/>
  <c r="BP210" i="1"/>
  <c r="BO210" i="1"/>
  <c r="BN210" i="1"/>
  <c r="BU101" i="1"/>
  <c r="BT101" i="1"/>
  <c r="BS101" i="1"/>
  <c r="BR101" i="1"/>
  <c r="BQ101" i="1"/>
  <c r="BP101" i="1"/>
  <c r="BO101" i="1"/>
  <c r="BN101" i="1"/>
  <c r="BU216" i="1"/>
  <c r="BT216" i="1"/>
  <c r="BS216" i="1"/>
  <c r="BR216" i="1"/>
  <c r="BQ216" i="1"/>
  <c r="BP216" i="1"/>
  <c r="BO216" i="1"/>
  <c r="BN216" i="1"/>
  <c r="BU193" i="1"/>
  <c r="BT193" i="1"/>
  <c r="BS193" i="1"/>
  <c r="BR193" i="1"/>
  <c r="BQ193" i="1"/>
  <c r="BP193" i="1"/>
  <c r="BO193" i="1"/>
  <c r="BN193" i="1"/>
  <c r="BU132" i="1"/>
  <c r="BT132" i="1"/>
  <c r="BS132" i="1"/>
  <c r="BR132" i="1"/>
  <c r="BQ132" i="1"/>
  <c r="BP132" i="1"/>
  <c r="BO132" i="1"/>
  <c r="BN132" i="1"/>
  <c r="BU268" i="1"/>
  <c r="BT268" i="1"/>
  <c r="BS268" i="1"/>
  <c r="BR268" i="1"/>
  <c r="BQ268" i="1"/>
  <c r="BP268" i="1"/>
  <c r="BO268" i="1"/>
  <c r="BN268" i="1"/>
  <c r="BU103" i="1"/>
  <c r="BT103" i="1"/>
  <c r="BS103" i="1"/>
  <c r="BR103" i="1"/>
  <c r="BQ103" i="1"/>
  <c r="BP103" i="1"/>
  <c r="BO103" i="1"/>
  <c r="BN103" i="1"/>
  <c r="BU329" i="1"/>
  <c r="BT329" i="1"/>
  <c r="BS329" i="1"/>
  <c r="BR329" i="1"/>
  <c r="BQ329" i="1"/>
  <c r="BP329" i="1"/>
  <c r="BO329" i="1"/>
  <c r="BN329" i="1"/>
  <c r="BU346" i="1"/>
  <c r="BT346" i="1"/>
  <c r="BS346" i="1"/>
  <c r="BR346" i="1"/>
  <c r="BQ346" i="1"/>
  <c r="BP346" i="1"/>
  <c r="BO346" i="1"/>
  <c r="BN346" i="1"/>
  <c r="BU168" i="1"/>
  <c r="BT168" i="1"/>
  <c r="BS168" i="1"/>
  <c r="BR168" i="1"/>
  <c r="BQ168" i="1"/>
  <c r="BP168" i="1"/>
  <c r="BO168" i="1"/>
  <c r="BN168" i="1"/>
  <c r="BU245" i="1"/>
  <c r="BT245" i="1"/>
  <c r="BS245" i="1"/>
  <c r="BR245" i="1"/>
  <c r="BQ245" i="1"/>
  <c r="BP245" i="1"/>
  <c r="BO245" i="1"/>
  <c r="BN245" i="1"/>
  <c r="BU197" i="1"/>
  <c r="BT197" i="1"/>
  <c r="BS197" i="1"/>
  <c r="BR197" i="1"/>
  <c r="BQ197" i="1"/>
  <c r="BP197" i="1"/>
  <c r="BO197" i="1"/>
  <c r="BN197" i="1"/>
  <c r="BU5" i="1"/>
  <c r="BT5" i="1"/>
  <c r="BS5" i="1"/>
  <c r="BR5" i="1"/>
  <c r="BQ5" i="1"/>
  <c r="BP5" i="1"/>
  <c r="BO5" i="1"/>
  <c r="F11" i="2" s="1"/>
  <c r="BN5" i="1"/>
  <c r="BU181" i="1"/>
  <c r="BT181" i="1"/>
  <c r="BS181" i="1"/>
  <c r="BR181" i="1"/>
  <c r="BQ181" i="1"/>
  <c r="BP181" i="1"/>
  <c r="BO181" i="1"/>
  <c r="BN181" i="1"/>
  <c r="BU94" i="1"/>
  <c r="BT94" i="1"/>
  <c r="BS94" i="1"/>
  <c r="BR94" i="1"/>
  <c r="BQ94" i="1"/>
  <c r="BP94" i="1"/>
  <c r="BO94" i="1"/>
  <c r="BN94" i="1"/>
  <c r="BU302" i="1"/>
  <c r="BT302" i="1"/>
  <c r="BS302" i="1"/>
  <c r="BR302" i="1"/>
  <c r="BQ302" i="1"/>
  <c r="BP302" i="1"/>
  <c r="BO302" i="1"/>
  <c r="BN302" i="1"/>
  <c r="BU289" i="1"/>
  <c r="BT289" i="1"/>
  <c r="BS289" i="1"/>
  <c r="BR289" i="1"/>
  <c r="BQ289" i="1"/>
  <c r="BP289" i="1"/>
  <c r="BO289" i="1"/>
  <c r="BN289" i="1"/>
  <c r="BU41" i="1"/>
  <c r="BT41" i="1"/>
  <c r="BS41" i="1"/>
  <c r="BR41" i="1"/>
  <c r="BQ41" i="1"/>
  <c r="BP41" i="1"/>
  <c r="BO41" i="1"/>
  <c r="BN41" i="1"/>
  <c r="BU104" i="1"/>
  <c r="BT104" i="1"/>
  <c r="BS104" i="1"/>
  <c r="BR104" i="1"/>
  <c r="BQ104" i="1"/>
  <c r="BP104" i="1"/>
  <c r="BO104" i="1"/>
  <c r="BN104" i="1"/>
  <c r="BU283" i="1"/>
  <c r="BT283" i="1"/>
  <c r="BS283" i="1"/>
  <c r="BR283" i="1"/>
  <c r="BQ283" i="1"/>
  <c r="BP283" i="1"/>
  <c r="BO283" i="1"/>
  <c r="BN283" i="1"/>
  <c r="BU269" i="1"/>
  <c r="BT269" i="1"/>
  <c r="BS269" i="1"/>
  <c r="BR269" i="1"/>
  <c r="BQ269" i="1"/>
  <c r="BP269" i="1"/>
  <c r="BO269" i="1"/>
  <c r="BN269" i="1"/>
  <c r="BU108" i="1"/>
  <c r="BT108" i="1"/>
  <c r="BS108" i="1"/>
  <c r="BR108" i="1"/>
  <c r="BQ108" i="1"/>
  <c r="BP108" i="1"/>
  <c r="BO108" i="1"/>
  <c r="BN108" i="1"/>
  <c r="BU173" i="1"/>
  <c r="BT173" i="1"/>
  <c r="BS173" i="1"/>
  <c r="BR173" i="1"/>
  <c r="BQ173" i="1"/>
  <c r="BP173" i="1"/>
  <c r="BO173" i="1"/>
  <c r="BN173" i="1"/>
  <c r="BU143" i="1"/>
  <c r="BT143" i="1"/>
  <c r="BS143" i="1"/>
  <c r="BR143" i="1"/>
  <c r="BQ143" i="1"/>
  <c r="BP143" i="1"/>
  <c r="BO143" i="1"/>
  <c r="BN143" i="1"/>
  <c r="BU160" i="1"/>
  <c r="BT160" i="1"/>
  <c r="BS160" i="1"/>
  <c r="BR160" i="1"/>
  <c r="BQ160" i="1"/>
  <c r="BP160" i="1"/>
  <c r="BO160" i="1"/>
  <c r="BN160" i="1"/>
  <c r="BU225" i="1"/>
  <c r="BT225" i="1"/>
  <c r="BS225" i="1"/>
  <c r="BR225" i="1"/>
  <c r="BQ225" i="1"/>
  <c r="BP225" i="1"/>
  <c r="BO225" i="1"/>
  <c r="BN225" i="1"/>
  <c r="BU192" i="1"/>
  <c r="BT192" i="1"/>
  <c r="BS192" i="1"/>
  <c r="BR192" i="1"/>
  <c r="BQ192" i="1"/>
  <c r="BP192" i="1"/>
  <c r="BO192" i="1"/>
  <c r="BN192" i="1"/>
  <c r="BU148" i="1"/>
  <c r="BT148" i="1"/>
  <c r="BS148" i="1"/>
  <c r="BR148" i="1"/>
  <c r="BQ148" i="1"/>
  <c r="BP148" i="1"/>
  <c r="BO148" i="1"/>
  <c r="BN148" i="1"/>
  <c r="BU142" i="1"/>
  <c r="BT142" i="1"/>
  <c r="BS142" i="1"/>
  <c r="BR142" i="1"/>
  <c r="BQ142" i="1"/>
  <c r="BP142" i="1"/>
  <c r="BO142" i="1"/>
  <c r="BN142" i="1"/>
  <c r="BU100" i="1"/>
  <c r="BT100" i="1"/>
  <c r="BS100" i="1"/>
  <c r="BR100" i="1"/>
  <c r="BQ100" i="1"/>
  <c r="BP100" i="1"/>
  <c r="BO100" i="1"/>
  <c r="BN100" i="1"/>
  <c r="BU27" i="1"/>
  <c r="BT27" i="1"/>
  <c r="BS27" i="1"/>
  <c r="BR27" i="1"/>
  <c r="BQ27" i="1"/>
  <c r="BP27" i="1"/>
  <c r="BO27" i="1"/>
  <c r="BN27" i="1"/>
  <c r="BU353" i="1"/>
  <c r="BT353" i="1"/>
  <c r="BS353" i="1"/>
  <c r="BR353" i="1"/>
  <c r="BQ353" i="1"/>
  <c r="BP353" i="1"/>
  <c r="BO353" i="1"/>
  <c r="BN353" i="1"/>
  <c r="BU340" i="1"/>
  <c r="BT340" i="1"/>
  <c r="BS340" i="1"/>
  <c r="BR340" i="1"/>
  <c r="BQ340" i="1"/>
  <c r="BP340" i="1"/>
  <c r="BO340" i="1"/>
  <c r="BN340" i="1"/>
  <c r="BU311" i="1"/>
  <c r="BT311" i="1"/>
  <c r="BS311" i="1"/>
  <c r="BR311" i="1"/>
  <c r="BQ311" i="1"/>
  <c r="BP311" i="1"/>
  <c r="BO311" i="1"/>
  <c r="BN311" i="1"/>
  <c r="BU175" i="1"/>
  <c r="BT175" i="1"/>
  <c r="BS175" i="1"/>
  <c r="BR175" i="1"/>
  <c r="BQ175" i="1"/>
  <c r="BP175" i="1"/>
  <c r="BO175" i="1"/>
  <c r="BN175" i="1"/>
  <c r="BU174" i="1"/>
  <c r="BT174" i="1"/>
  <c r="BS174" i="1"/>
  <c r="BR174" i="1"/>
  <c r="BQ174" i="1"/>
  <c r="BP174" i="1"/>
  <c r="BO174" i="1"/>
  <c r="BN174" i="1"/>
  <c r="BU163" i="1"/>
  <c r="BT163" i="1"/>
  <c r="BS163" i="1"/>
  <c r="BR163" i="1"/>
  <c r="BQ163" i="1"/>
  <c r="BP163" i="1"/>
  <c r="BO163" i="1"/>
  <c r="BN163" i="1"/>
  <c r="BU88" i="1"/>
  <c r="BT88" i="1"/>
  <c r="BS88" i="1"/>
  <c r="BR88" i="1"/>
  <c r="BQ88" i="1"/>
  <c r="BP88" i="1"/>
  <c r="BO88" i="1"/>
  <c r="BN88" i="1"/>
  <c r="BU282" i="1"/>
  <c r="BT282" i="1"/>
  <c r="BS282" i="1"/>
  <c r="BR282" i="1"/>
  <c r="BQ282" i="1"/>
  <c r="BP282" i="1"/>
  <c r="BO282" i="1"/>
  <c r="BN282" i="1"/>
  <c r="BU239" i="1"/>
  <c r="BT239" i="1"/>
  <c r="BS239" i="1"/>
  <c r="BR239" i="1"/>
  <c r="BQ239" i="1"/>
  <c r="BP239" i="1"/>
  <c r="BO239" i="1"/>
  <c r="BN239" i="1"/>
  <c r="BU176" i="1"/>
  <c r="BT176" i="1"/>
  <c r="BS176" i="1"/>
  <c r="BR176" i="1"/>
  <c r="BQ176" i="1"/>
  <c r="BP176" i="1"/>
  <c r="BO176" i="1"/>
  <c r="BN176" i="1"/>
  <c r="BU285" i="1"/>
  <c r="BT285" i="1"/>
  <c r="BS285" i="1"/>
  <c r="BR285" i="1"/>
  <c r="BQ285" i="1"/>
  <c r="BP285" i="1"/>
  <c r="BO285" i="1"/>
  <c r="BN285" i="1"/>
  <c r="BU307" i="1"/>
  <c r="BT307" i="1"/>
  <c r="BS307" i="1"/>
  <c r="BR307" i="1"/>
  <c r="BQ307" i="1"/>
  <c r="BP307" i="1"/>
  <c r="BO307" i="1"/>
  <c r="BN307" i="1"/>
  <c r="BU354" i="1"/>
  <c r="BT354" i="1"/>
  <c r="BS354" i="1"/>
  <c r="BR354" i="1"/>
  <c r="BQ354" i="1"/>
  <c r="BP354" i="1"/>
  <c r="BO354" i="1"/>
  <c r="BN354" i="1"/>
  <c r="BU275" i="1"/>
  <c r="BT275" i="1"/>
  <c r="BS275" i="1"/>
  <c r="BR275" i="1"/>
  <c r="BQ275" i="1"/>
  <c r="BP275" i="1"/>
  <c r="BO275" i="1"/>
  <c r="BN275" i="1"/>
  <c r="BU321" i="1"/>
  <c r="BT321" i="1"/>
  <c r="BS321" i="1"/>
  <c r="BR321" i="1"/>
  <c r="BQ321" i="1"/>
  <c r="BP321" i="1"/>
  <c r="BO321" i="1"/>
  <c r="BN321" i="1"/>
  <c r="BU79" i="1"/>
  <c r="BT79" i="1"/>
  <c r="BS79" i="1"/>
  <c r="BR79" i="1"/>
  <c r="BQ79" i="1"/>
  <c r="BP79" i="1"/>
  <c r="BO79" i="1"/>
  <c r="BN79" i="1"/>
  <c r="BU339" i="1"/>
  <c r="BT339" i="1"/>
  <c r="BS339" i="1"/>
  <c r="BR339" i="1"/>
  <c r="BQ339" i="1"/>
  <c r="BP339" i="1"/>
  <c r="BO339" i="1"/>
  <c r="BN339" i="1"/>
  <c r="BU343" i="1"/>
  <c r="BT343" i="1"/>
  <c r="BS343" i="1"/>
  <c r="BR343" i="1"/>
  <c r="BQ343" i="1"/>
  <c r="BP343" i="1"/>
  <c r="BO343" i="1"/>
  <c r="BN343" i="1"/>
  <c r="BU146" i="1"/>
  <c r="BT146" i="1"/>
  <c r="BS146" i="1"/>
  <c r="BR146" i="1"/>
  <c r="BQ146" i="1"/>
  <c r="BP146" i="1"/>
  <c r="BO146" i="1"/>
  <c r="BN146" i="1"/>
  <c r="BU370" i="1"/>
  <c r="BT370" i="1"/>
  <c r="BS370" i="1"/>
  <c r="BR370" i="1"/>
  <c r="BQ370" i="1"/>
  <c r="BP370" i="1"/>
  <c r="BO370" i="1"/>
  <c r="BN370" i="1"/>
  <c r="BU369" i="1"/>
  <c r="BT369" i="1"/>
  <c r="BS369" i="1"/>
  <c r="BR369" i="1"/>
  <c r="BQ369" i="1"/>
  <c r="BP369" i="1"/>
  <c r="BO369" i="1"/>
  <c r="BN369" i="1"/>
  <c r="BU359" i="1"/>
  <c r="BT359" i="1"/>
  <c r="BS359" i="1"/>
  <c r="BR359" i="1"/>
  <c r="BQ359" i="1"/>
  <c r="BP359" i="1"/>
  <c r="BO359" i="1"/>
  <c r="BN359" i="1"/>
  <c r="BU356" i="1"/>
  <c r="BT356" i="1"/>
  <c r="BS356" i="1"/>
  <c r="BR356" i="1"/>
  <c r="BQ356" i="1"/>
  <c r="BP356" i="1"/>
  <c r="BO356" i="1"/>
  <c r="BN356" i="1"/>
  <c r="BU355" i="1"/>
  <c r="BT355" i="1"/>
  <c r="BS355" i="1"/>
  <c r="BR355" i="1"/>
  <c r="BQ355" i="1"/>
  <c r="BP355" i="1"/>
  <c r="BO355" i="1"/>
  <c r="BN355" i="1"/>
  <c r="BU350" i="1"/>
  <c r="BT350" i="1"/>
  <c r="BS350" i="1"/>
  <c r="BR350" i="1"/>
  <c r="BQ350" i="1"/>
  <c r="BP350" i="1"/>
  <c r="BO350" i="1"/>
  <c r="BN350" i="1"/>
  <c r="BU348" i="1"/>
  <c r="BT348" i="1"/>
  <c r="BS348" i="1"/>
  <c r="BR348" i="1"/>
  <c r="BQ348" i="1"/>
  <c r="BP348" i="1"/>
  <c r="BO348" i="1"/>
  <c r="BN348" i="1"/>
  <c r="BU349" i="1"/>
  <c r="BT349" i="1"/>
  <c r="BS349" i="1"/>
  <c r="BR349" i="1"/>
  <c r="BQ349" i="1"/>
  <c r="BP349" i="1"/>
  <c r="BO349" i="1"/>
  <c r="BN349" i="1"/>
  <c r="BU347" i="1"/>
  <c r="BT347" i="1"/>
  <c r="BS347" i="1"/>
  <c r="BR347" i="1"/>
  <c r="BQ347" i="1"/>
  <c r="BP347" i="1"/>
  <c r="BO347" i="1"/>
  <c r="BN347" i="1"/>
  <c r="BU345" i="1"/>
  <c r="BT345" i="1"/>
  <c r="BS345" i="1"/>
  <c r="BR345" i="1"/>
  <c r="BQ345" i="1"/>
  <c r="BP345" i="1"/>
  <c r="BO345" i="1"/>
  <c r="BN345" i="1"/>
  <c r="BU337" i="1"/>
  <c r="BT337" i="1"/>
  <c r="BS337" i="1"/>
  <c r="BR337" i="1"/>
  <c r="BQ337" i="1"/>
  <c r="BP337" i="1"/>
  <c r="BO337" i="1"/>
  <c r="BN337" i="1"/>
  <c r="BU332" i="1"/>
  <c r="BT332" i="1"/>
  <c r="BS332" i="1"/>
  <c r="BR332" i="1"/>
  <c r="BQ332" i="1"/>
  <c r="BP332" i="1"/>
  <c r="BO332" i="1"/>
  <c r="BN332" i="1"/>
  <c r="BU330" i="1"/>
  <c r="BT330" i="1"/>
  <c r="BS330" i="1"/>
  <c r="BR330" i="1"/>
  <c r="BQ330" i="1"/>
  <c r="BP330" i="1"/>
  <c r="BO330" i="1"/>
  <c r="BN330" i="1"/>
  <c r="BU324" i="1"/>
  <c r="BT324" i="1"/>
  <c r="BS324" i="1"/>
  <c r="BR324" i="1"/>
  <c r="BQ324" i="1"/>
  <c r="BP324" i="1"/>
  <c r="BO324" i="1"/>
  <c r="BN324" i="1"/>
  <c r="BU323" i="1"/>
  <c r="BT323" i="1"/>
  <c r="BS323" i="1"/>
  <c r="BR323" i="1"/>
  <c r="BQ323" i="1"/>
  <c r="BP323" i="1"/>
  <c r="BO323" i="1"/>
  <c r="BN323" i="1"/>
  <c r="BU319" i="1"/>
  <c r="BT319" i="1"/>
  <c r="BS319" i="1"/>
  <c r="BR319" i="1"/>
  <c r="BQ319" i="1"/>
  <c r="BP319" i="1"/>
  <c r="BO319" i="1"/>
  <c r="BN319" i="1"/>
  <c r="BU320" i="1"/>
  <c r="BT320" i="1"/>
  <c r="BS320" i="1"/>
  <c r="BR320" i="1"/>
  <c r="BQ320" i="1"/>
  <c r="BP320" i="1"/>
  <c r="BO320" i="1"/>
  <c r="BN320" i="1"/>
  <c r="BU318" i="1"/>
  <c r="BT318" i="1"/>
  <c r="BS318" i="1"/>
  <c r="BR318" i="1"/>
  <c r="BQ318" i="1"/>
  <c r="BP318" i="1"/>
  <c r="BO318" i="1"/>
  <c r="BN318" i="1"/>
  <c r="BU310" i="1"/>
  <c r="BT310" i="1"/>
  <c r="BS310" i="1"/>
  <c r="BR310" i="1"/>
  <c r="BQ310" i="1"/>
  <c r="BP310" i="1"/>
  <c r="BO310" i="1"/>
  <c r="BN310" i="1"/>
  <c r="BU304" i="1"/>
  <c r="BT304" i="1"/>
  <c r="BS304" i="1"/>
  <c r="BR304" i="1"/>
  <c r="BQ304" i="1"/>
  <c r="BP304" i="1"/>
  <c r="BO304" i="1"/>
  <c r="BN304" i="1"/>
  <c r="BU303" i="1"/>
  <c r="BT303" i="1"/>
  <c r="BS303" i="1"/>
  <c r="BR303" i="1"/>
  <c r="BQ303" i="1"/>
  <c r="BP303" i="1"/>
  <c r="BO303" i="1"/>
  <c r="BN303" i="1"/>
  <c r="BU296" i="1"/>
  <c r="BT296" i="1"/>
  <c r="BS296" i="1"/>
  <c r="BR296" i="1"/>
  <c r="BQ296" i="1"/>
  <c r="BP296" i="1"/>
  <c r="BO296" i="1"/>
  <c r="BN296" i="1"/>
  <c r="BU293" i="1"/>
  <c r="BT293" i="1"/>
  <c r="BS293" i="1"/>
  <c r="BR293" i="1"/>
  <c r="BQ293" i="1"/>
  <c r="BP293" i="1"/>
  <c r="BO293" i="1"/>
  <c r="BN293" i="1"/>
  <c r="BU292" i="1"/>
  <c r="BT292" i="1"/>
  <c r="BS292" i="1"/>
  <c r="BR292" i="1"/>
  <c r="BQ292" i="1"/>
  <c r="BP292" i="1"/>
  <c r="BO292" i="1"/>
  <c r="BN292" i="1"/>
  <c r="BU290" i="1"/>
  <c r="BT290" i="1"/>
  <c r="BS290" i="1"/>
  <c r="BR290" i="1"/>
  <c r="BQ290" i="1"/>
  <c r="BP290" i="1"/>
  <c r="BO290" i="1"/>
  <c r="BN290" i="1"/>
  <c r="BU288" i="1"/>
  <c r="BT288" i="1"/>
  <c r="BS288" i="1"/>
  <c r="BR288" i="1"/>
  <c r="BQ288" i="1"/>
  <c r="BP288" i="1"/>
  <c r="BO288" i="1"/>
  <c r="BN288" i="1"/>
  <c r="BU280" i="1"/>
  <c r="BT280" i="1"/>
  <c r="BS280" i="1"/>
  <c r="BR280" i="1"/>
  <c r="BQ280" i="1"/>
  <c r="BP280" i="1"/>
  <c r="BO280" i="1"/>
  <c r="BN280" i="1"/>
  <c r="BU277" i="1"/>
  <c r="BT277" i="1"/>
  <c r="BS277" i="1"/>
  <c r="BR277" i="1"/>
  <c r="BQ277" i="1"/>
  <c r="BP277" i="1"/>
  <c r="BO277" i="1"/>
  <c r="BN277" i="1"/>
  <c r="BU276" i="1"/>
  <c r="BT276" i="1"/>
  <c r="BS276" i="1"/>
  <c r="BR276" i="1"/>
  <c r="BQ276" i="1"/>
  <c r="BP276" i="1"/>
  <c r="BO276" i="1"/>
  <c r="BN276" i="1"/>
  <c r="BU273" i="1"/>
  <c r="BT273" i="1"/>
  <c r="BS273" i="1"/>
  <c r="BR273" i="1"/>
  <c r="BQ273" i="1"/>
  <c r="BP273" i="1"/>
  <c r="BO273" i="1"/>
  <c r="BN273" i="1"/>
  <c r="BU270" i="1"/>
  <c r="BT270" i="1"/>
  <c r="BS270" i="1"/>
  <c r="BR270" i="1"/>
  <c r="BQ270" i="1"/>
  <c r="BP270" i="1"/>
  <c r="BO270" i="1"/>
  <c r="BN270" i="1"/>
  <c r="BU267" i="1"/>
  <c r="BT267" i="1"/>
  <c r="BS267" i="1"/>
  <c r="BR267" i="1"/>
  <c r="BQ267" i="1"/>
  <c r="BP267" i="1"/>
  <c r="BO267" i="1"/>
  <c r="BN267" i="1"/>
  <c r="BU263" i="1"/>
  <c r="BT263" i="1"/>
  <c r="BS263" i="1"/>
  <c r="BR263" i="1"/>
  <c r="BQ263" i="1"/>
  <c r="BP263" i="1"/>
  <c r="BO263" i="1"/>
  <c r="BN263" i="1"/>
  <c r="BU254" i="1"/>
  <c r="BT254" i="1"/>
  <c r="BS254" i="1"/>
  <c r="BR254" i="1"/>
  <c r="BQ254" i="1"/>
  <c r="BP254" i="1"/>
  <c r="BO254" i="1"/>
  <c r="BN254" i="1"/>
  <c r="BU253" i="1"/>
  <c r="BT253" i="1"/>
  <c r="BS253" i="1"/>
  <c r="BR253" i="1"/>
  <c r="BQ253" i="1"/>
  <c r="BP253" i="1"/>
  <c r="BO253" i="1"/>
  <c r="BN253" i="1"/>
  <c r="BU251" i="1"/>
  <c r="BT251" i="1"/>
  <c r="BS251" i="1"/>
  <c r="BR251" i="1"/>
  <c r="BQ251" i="1"/>
  <c r="BP251" i="1"/>
  <c r="BO251" i="1"/>
  <c r="BN251" i="1"/>
  <c r="BU249" i="1"/>
  <c r="BT249" i="1"/>
  <c r="BS249" i="1"/>
  <c r="BR249" i="1"/>
  <c r="BQ249" i="1"/>
  <c r="BP249" i="1"/>
  <c r="BO249" i="1"/>
  <c r="BN249" i="1"/>
  <c r="BU248" i="1"/>
  <c r="BT248" i="1"/>
  <c r="BS248" i="1"/>
  <c r="BR248" i="1"/>
  <c r="BQ248" i="1"/>
  <c r="BP248" i="1"/>
  <c r="BO248" i="1"/>
  <c r="BN248" i="1"/>
  <c r="BU238" i="1"/>
  <c r="BT238" i="1"/>
  <c r="BS238" i="1"/>
  <c r="BR238" i="1"/>
  <c r="BQ238" i="1"/>
  <c r="BP238" i="1"/>
  <c r="BO238" i="1"/>
  <c r="BN238" i="1"/>
  <c r="BU227" i="1"/>
  <c r="BT227" i="1"/>
  <c r="BS227" i="1"/>
  <c r="BR227" i="1"/>
  <c r="BQ227" i="1"/>
  <c r="BP227" i="1"/>
  <c r="BO227" i="1"/>
  <c r="BN227" i="1"/>
  <c r="BU217" i="1"/>
  <c r="BT217" i="1"/>
  <c r="BS217" i="1"/>
  <c r="BR217" i="1"/>
  <c r="BQ217" i="1"/>
  <c r="BP217" i="1"/>
  <c r="BO217" i="1"/>
  <c r="BN217" i="1"/>
  <c r="BU215" i="1"/>
  <c r="BT215" i="1"/>
  <c r="BS215" i="1"/>
  <c r="BR215" i="1"/>
  <c r="BQ215" i="1"/>
  <c r="BP215" i="1"/>
  <c r="BO215" i="1"/>
  <c r="BN215" i="1"/>
  <c r="BU214" i="1"/>
  <c r="BT214" i="1"/>
  <c r="BS214" i="1"/>
  <c r="BR214" i="1"/>
  <c r="BQ214" i="1"/>
  <c r="BP214" i="1"/>
  <c r="BO214" i="1"/>
  <c r="BN214" i="1"/>
  <c r="BU213" i="1"/>
  <c r="BT213" i="1"/>
  <c r="BS213" i="1"/>
  <c r="BR213" i="1"/>
  <c r="BQ213" i="1"/>
  <c r="BP213" i="1"/>
  <c r="BO213" i="1"/>
  <c r="BN213" i="1"/>
  <c r="BU212" i="1"/>
  <c r="BT212" i="1"/>
  <c r="BS212" i="1"/>
  <c r="BR212" i="1"/>
  <c r="BQ212" i="1"/>
  <c r="BP212" i="1"/>
  <c r="BO212" i="1"/>
  <c r="BN212" i="1"/>
  <c r="BU208" i="1"/>
  <c r="BT208" i="1"/>
  <c r="BS208" i="1"/>
  <c r="BR208" i="1"/>
  <c r="BQ208" i="1"/>
  <c r="BP208" i="1"/>
  <c r="BO208" i="1"/>
  <c r="BN208" i="1"/>
  <c r="BU207" i="1"/>
  <c r="BT207" i="1"/>
  <c r="BS207" i="1"/>
  <c r="BR207" i="1"/>
  <c r="BQ207" i="1"/>
  <c r="BP207" i="1"/>
  <c r="BO207" i="1"/>
  <c r="BN207" i="1"/>
  <c r="BU205" i="1"/>
  <c r="BT205" i="1"/>
  <c r="BS205" i="1"/>
  <c r="BR205" i="1"/>
  <c r="BQ205" i="1"/>
  <c r="BP205" i="1"/>
  <c r="BO205" i="1"/>
  <c r="BN205" i="1"/>
  <c r="BU203" i="1"/>
  <c r="BT203" i="1"/>
  <c r="BS203" i="1"/>
  <c r="BR203" i="1"/>
  <c r="BQ203" i="1"/>
  <c r="BP203" i="1"/>
  <c r="BO203" i="1"/>
  <c r="BN203" i="1"/>
  <c r="BU201" i="1"/>
  <c r="BT201" i="1"/>
  <c r="BS201" i="1"/>
  <c r="BR201" i="1"/>
  <c r="BQ201" i="1"/>
  <c r="BP201" i="1"/>
  <c r="BO201" i="1"/>
  <c r="BN201" i="1"/>
  <c r="BU199" i="1"/>
  <c r="BT199" i="1"/>
  <c r="BS199" i="1"/>
  <c r="BR199" i="1"/>
  <c r="BQ199" i="1"/>
  <c r="BP199" i="1"/>
  <c r="BO199" i="1"/>
  <c r="BN199" i="1"/>
  <c r="BU198" i="1"/>
  <c r="BT198" i="1"/>
  <c r="BS198" i="1"/>
  <c r="BR198" i="1"/>
  <c r="BQ198" i="1"/>
  <c r="BP198" i="1"/>
  <c r="BO198" i="1"/>
  <c r="BN198" i="1"/>
  <c r="BU194" i="1"/>
  <c r="BT194" i="1"/>
  <c r="BS194" i="1"/>
  <c r="BR194" i="1"/>
  <c r="BQ194" i="1"/>
  <c r="BP194" i="1"/>
  <c r="BO194" i="1"/>
  <c r="BN194" i="1"/>
  <c r="BU191" i="1"/>
  <c r="BT191" i="1"/>
  <c r="BS191" i="1"/>
  <c r="BR191" i="1"/>
  <c r="BQ191" i="1"/>
  <c r="BP191" i="1"/>
  <c r="BO191" i="1"/>
  <c r="BN191" i="1"/>
  <c r="BU190" i="1"/>
  <c r="BT190" i="1"/>
  <c r="BS190" i="1"/>
  <c r="BR190" i="1"/>
  <c r="BQ190" i="1"/>
  <c r="BP190" i="1"/>
  <c r="BO190" i="1"/>
  <c r="BN190" i="1"/>
  <c r="BU186" i="1"/>
  <c r="BT186" i="1"/>
  <c r="BS186" i="1"/>
  <c r="BR186" i="1"/>
  <c r="BQ186" i="1"/>
  <c r="BP186" i="1"/>
  <c r="BO186" i="1"/>
  <c r="BN186" i="1"/>
  <c r="BU170" i="1"/>
  <c r="BT170" i="1"/>
  <c r="BS170" i="1"/>
  <c r="BR170" i="1"/>
  <c r="BQ170" i="1"/>
  <c r="BP170" i="1"/>
  <c r="BO170" i="1"/>
  <c r="BN170" i="1"/>
  <c r="BU162" i="1"/>
  <c r="BT162" i="1"/>
  <c r="BS162" i="1"/>
  <c r="BR162" i="1"/>
  <c r="BQ162" i="1"/>
  <c r="BP162" i="1"/>
  <c r="BO162" i="1"/>
  <c r="BN162" i="1"/>
  <c r="BU153" i="1"/>
  <c r="BT153" i="1"/>
  <c r="BS153" i="1"/>
  <c r="BR153" i="1"/>
  <c r="BQ153" i="1"/>
  <c r="BP153" i="1"/>
  <c r="BO153" i="1"/>
  <c r="BN153" i="1"/>
  <c r="BU151" i="1"/>
  <c r="BT151" i="1"/>
  <c r="BS151" i="1"/>
  <c r="BR151" i="1"/>
  <c r="BQ151" i="1"/>
  <c r="BP151" i="1"/>
  <c r="BO151" i="1"/>
  <c r="BN151" i="1"/>
  <c r="BU147" i="1"/>
  <c r="BT147" i="1"/>
  <c r="BS147" i="1"/>
  <c r="BR147" i="1"/>
  <c r="BQ147" i="1"/>
  <c r="BP147" i="1"/>
  <c r="BO147" i="1"/>
  <c r="BN147" i="1"/>
  <c r="BU145" i="1"/>
  <c r="BT145" i="1"/>
  <c r="BS145" i="1"/>
  <c r="BR145" i="1"/>
  <c r="BQ145" i="1"/>
  <c r="BP145" i="1"/>
  <c r="BO145" i="1"/>
  <c r="BN145" i="1"/>
  <c r="BU144" i="1"/>
  <c r="BT144" i="1"/>
  <c r="BS144" i="1"/>
  <c r="BR144" i="1"/>
  <c r="BQ144" i="1"/>
  <c r="BP144" i="1"/>
  <c r="BO144" i="1"/>
  <c r="BN144" i="1"/>
  <c r="BU137" i="1"/>
  <c r="BT137" i="1"/>
  <c r="BS137" i="1"/>
  <c r="BR137" i="1"/>
  <c r="BQ137" i="1"/>
  <c r="BP137" i="1"/>
  <c r="BO137" i="1"/>
  <c r="BN137" i="1"/>
  <c r="BU136" i="1"/>
  <c r="BT136" i="1"/>
  <c r="BS136" i="1"/>
  <c r="BR136" i="1"/>
  <c r="BQ136" i="1"/>
  <c r="BP136" i="1"/>
  <c r="BO136" i="1"/>
  <c r="BN136" i="1"/>
  <c r="BU135" i="1"/>
  <c r="BT135" i="1"/>
  <c r="BS135" i="1"/>
  <c r="BR135" i="1"/>
  <c r="BQ135" i="1"/>
  <c r="BP135" i="1"/>
  <c r="BO135" i="1"/>
  <c r="BN135" i="1"/>
  <c r="BU134" i="1"/>
  <c r="BT134" i="1"/>
  <c r="BS134" i="1"/>
  <c r="BR134" i="1"/>
  <c r="BQ134" i="1"/>
  <c r="BP134" i="1"/>
  <c r="BO134" i="1"/>
  <c r="BN134" i="1"/>
  <c r="BU266" i="1"/>
  <c r="BT266" i="1"/>
  <c r="BS266" i="1"/>
  <c r="BR266" i="1"/>
  <c r="BQ266" i="1"/>
  <c r="BP266" i="1"/>
  <c r="BO266" i="1"/>
  <c r="BN266" i="1"/>
  <c r="BU130" i="1"/>
  <c r="BT130" i="1"/>
  <c r="BS130" i="1"/>
  <c r="BR130" i="1"/>
  <c r="BQ130" i="1"/>
  <c r="BP130" i="1"/>
  <c r="BO130" i="1"/>
  <c r="BN130" i="1"/>
  <c r="BU129" i="1"/>
  <c r="BT129" i="1"/>
  <c r="BS129" i="1"/>
  <c r="BR129" i="1"/>
  <c r="BQ129" i="1"/>
  <c r="BP129" i="1"/>
  <c r="BO129" i="1"/>
  <c r="BN129" i="1"/>
  <c r="BU126" i="1"/>
  <c r="BT126" i="1"/>
  <c r="BS126" i="1"/>
  <c r="BR126" i="1"/>
  <c r="BQ126" i="1"/>
  <c r="BP126" i="1"/>
  <c r="BO126" i="1"/>
  <c r="BN126" i="1"/>
  <c r="BU124" i="1"/>
  <c r="BT124" i="1"/>
  <c r="BS124" i="1"/>
  <c r="BR124" i="1"/>
  <c r="BQ124" i="1"/>
  <c r="BP124" i="1"/>
  <c r="BO124" i="1"/>
  <c r="BN124" i="1"/>
  <c r="BU122" i="1"/>
  <c r="BT122" i="1"/>
  <c r="BS122" i="1"/>
  <c r="BR122" i="1"/>
  <c r="BQ122" i="1"/>
  <c r="BP122" i="1"/>
  <c r="BO122" i="1"/>
  <c r="BN122" i="1"/>
  <c r="BU118" i="1"/>
  <c r="BT118" i="1"/>
  <c r="BS118" i="1"/>
  <c r="BR118" i="1"/>
  <c r="BQ118" i="1"/>
  <c r="BP118" i="1"/>
  <c r="BO118" i="1"/>
  <c r="BN118" i="1"/>
  <c r="BU112" i="1"/>
  <c r="BT112" i="1"/>
  <c r="BS112" i="1"/>
  <c r="BR112" i="1"/>
  <c r="BQ112" i="1"/>
  <c r="BP112" i="1"/>
  <c r="BO112" i="1"/>
  <c r="BN112" i="1"/>
  <c r="BU111" i="1"/>
  <c r="BT111" i="1"/>
  <c r="BS111" i="1"/>
  <c r="BR111" i="1"/>
  <c r="BQ111" i="1"/>
  <c r="BP111" i="1"/>
  <c r="BO111" i="1"/>
  <c r="BN111" i="1"/>
  <c r="BU226" i="1"/>
  <c r="BT226" i="1"/>
  <c r="BS226" i="1"/>
  <c r="BR226" i="1"/>
  <c r="BQ226" i="1"/>
  <c r="BP226" i="1"/>
  <c r="BO226" i="1"/>
  <c r="BN226" i="1"/>
  <c r="BU102" i="1"/>
  <c r="BT102" i="1"/>
  <c r="BS102" i="1"/>
  <c r="BR102" i="1"/>
  <c r="BQ102" i="1"/>
  <c r="BP102" i="1"/>
  <c r="BO102" i="1"/>
  <c r="BN102" i="1"/>
  <c r="BU97" i="1"/>
  <c r="BT97" i="1"/>
  <c r="BS97" i="1"/>
  <c r="BR97" i="1"/>
  <c r="BQ97" i="1"/>
  <c r="BP97" i="1"/>
  <c r="BO97" i="1"/>
  <c r="BN97" i="1"/>
  <c r="BU95" i="1"/>
  <c r="BT95" i="1"/>
  <c r="BS95" i="1"/>
  <c r="BR95" i="1"/>
  <c r="BQ95" i="1"/>
  <c r="BP95" i="1"/>
  <c r="BO95" i="1"/>
  <c r="BN95" i="1"/>
  <c r="BU90" i="1"/>
  <c r="BT90" i="1"/>
  <c r="BS90" i="1"/>
  <c r="BR90" i="1"/>
  <c r="BQ90" i="1"/>
  <c r="BP90" i="1"/>
  <c r="BO90" i="1"/>
  <c r="BN90" i="1"/>
  <c r="BU87" i="1"/>
  <c r="BT87" i="1"/>
  <c r="BS87" i="1"/>
  <c r="BR87" i="1"/>
  <c r="BQ87" i="1"/>
  <c r="BP87" i="1"/>
  <c r="BO87" i="1"/>
  <c r="BN87" i="1"/>
  <c r="BU86" i="1"/>
  <c r="BT86" i="1"/>
  <c r="BS86" i="1"/>
  <c r="BR86" i="1"/>
  <c r="BQ86" i="1"/>
  <c r="BP86" i="1"/>
  <c r="BO86" i="1"/>
  <c r="BN86" i="1"/>
  <c r="BU84" i="1"/>
  <c r="BT84" i="1"/>
  <c r="BS84" i="1"/>
  <c r="BR84" i="1"/>
  <c r="BQ84" i="1"/>
  <c r="BP84" i="1"/>
  <c r="BO84" i="1"/>
  <c r="BN84" i="1"/>
  <c r="BU83" i="1"/>
  <c r="BT83" i="1"/>
  <c r="BS83" i="1"/>
  <c r="BR83" i="1"/>
  <c r="BQ83" i="1"/>
  <c r="BP83" i="1"/>
  <c r="BO83" i="1"/>
  <c r="BN83" i="1"/>
  <c r="BU234" i="1"/>
  <c r="BT234" i="1"/>
  <c r="BS234" i="1"/>
  <c r="BR234" i="1"/>
  <c r="BQ234" i="1"/>
  <c r="BP234" i="1"/>
  <c r="BO234" i="1"/>
  <c r="BN234" i="1"/>
  <c r="BU81" i="1"/>
  <c r="BT81" i="1"/>
  <c r="BS81" i="1"/>
  <c r="BR81" i="1"/>
  <c r="BQ81" i="1"/>
  <c r="BP81" i="1"/>
  <c r="BO81" i="1"/>
  <c r="BN81" i="1"/>
  <c r="BU233" i="1"/>
  <c r="BT233" i="1"/>
  <c r="BS233" i="1"/>
  <c r="BR233" i="1"/>
  <c r="BQ233" i="1"/>
  <c r="BP233" i="1"/>
  <c r="BO233" i="1"/>
  <c r="BN233" i="1"/>
  <c r="BU44" i="1"/>
  <c r="BT44" i="1"/>
  <c r="BS44" i="1"/>
  <c r="BR44" i="1"/>
  <c r="BQ44" i="1"/>
  <c r="BP44" i="1"/>
  <c r="BO44" i="1"/>
  <c r="BN44" i="1"/>
  <c r="BU34" i="1"/>
  <c r="BT34" i="1"/>
  <c r="BS34" i="1"/>
  <c r="BR34" i="1"/>
  <c r="BQ34" i="1"/>
  <c r="BP34" i="1"/>
  <c r="BO34" i="1"/>
  <c r="BN34" i="1"/>
  <c r="BU232" i="1"/>
  <c r="BT232" i="1"/>
  <c r="BS232" i="1"/>
  <c r="BR232" i="1"/>
  <c r="BQ232" i="1"/>
  <c r="BP232" i="1"/>
  <c r="BO232" i="1"/>
  <c r="BN232" i="1"/>
  <c r="BU31" i="1"/>
  <c r="BT31" i="1"/>
  <c r="BS31" i="1"/>
  <c r="BR31" i="1"/>
  <c r="BQ31" i="1"/>
  <c r="BP31" i="1"/>
  <c r="BO31" i="1"/>
  <c r="BN31" i="1"/>
  <c r="BU231" i="1"/>
  <c r="BT231" i="1"/>
  <c r="BS231" i="1"/>
  <c r="BR231" i="1"/>
  <c r="BQ231" i="1"/>
  <c r="BP231" i="1"/>
  <c r="BO231" i="1"/>
  <c r="BN231" i="1"/>
  <c r="BU30" i="1"/>
  <c r="BT30" i="1"/>
  <c r="BS30" i="1"/>
  <c r="BR30" i="1"/>
  <c r="BQ30" i="1"/>
  <c r="BP30" i="1"/>
  <c r="BO30" i="1"/>
  <c r="BN30" i="1"/>
  <c r="BU29" i="1"/>
  <c r="BT29" i="1"/>
  <c r="BS29" i="1"/>
  <c r="BR29" i="1"/>
  <c r="BQ29" i="1"/>
  <c r="BP29" i="1"/>
  <c r="BO29" i="1"/>
  <c r="BN29" i="1"/>
  <c r="BU28" i="1"/>
  <c r="BT28" i="1"/>
  <c r="BS28" i="1"/>
  <c r="BR28" i="1"/>
  <c r="BQ28" i="1"/>
  <c r="BP28" i="1"/>
  <c r="BO28" i="1"/>
  <c r="BN28" i="1"/>
  <c r="BU230" i="1"/>
  <c r="BT230" i="1"/>
  <c r="BS230" i="1"/>
  <c r="BR230" i="1"/>
  <c r="BQ230" i="1"/>
  <c r="BP230" i="1"/>
  <c r="BO230" i="1"/>
  <c r="BN230" i="1"/>
  <c r="BU229" i="1"/>
  <c r="BT229" i="1"/>
  <c r="BS229" i="1"/>
  <c r="BR229" i="1"/>
  <c r="BQ229" i="1"/>
  <c r="BP229" i="1"/>
  <c r="BO229" i="1"/>
  <c r="BN229" i="1"/>
  <c r="BU228" i="1"/>
  <c r="BT228" i="1"/>
  <c r="BS228" i="1"/>
  <c r="BR228" i="1"/>
  <c r="BQ228" i="1"/>
  <c r="BP228" i="1"/>
  <c r="BO228" i="1"/>
  <c r="BN228" i="1"/>
  <c r="BU22" i="1"/>
  <c r="BT22" i="1"/>
  <c r="BS22" i="1"/>
  <c r="BR22" i="1"/>
  <c r="BQ22" i="1"/>
  <c r="BP22" i="1"/>
  <c r="BO22" i="1"/>
  <c r="BN22" i="1"/>
  <c r="BU21" i="1"/>
  <c r="BT21" i="1"/>
  <c r="BS21" i="1"/>
  <c r="BR21" i="1"/>
  <c r="BQ21" i="1"/>
  <c r="BP21" i="1"/>
  <c r="BO21" i="1"/>
  <c r="BN21" i="1"/>
  <c r="BU17" i="1"/>
  <c r="BT17" i="1"/>
  <c r="BS17" i="1"/>
  <c r="BR17" i="1"/>
  <c r="BQ17" i="1"/>
  <c r="BP17" i="1"/>
  <c r="BO17" i="1"/>
  <c r="BN17" i="1"/>
  <c r="BU16" i="1"/>
  <c r="BT16" i="1"/>
  <c r="BS16" i="1"/>
  <c r="BR16" i="1"/>
  <c r="BQ16" i="1"/>
  <c r="BP16" i="1"/>
  <c r="BO16" i="1"/>
  <c r="BN16" i="1"/>
  <c r="BU15" i="1"/>
  <c r="BT15" i="1"/>
  <c r="BS15" i="1"/>
  <c r="BR15" i="1"/>
  <c r="BQ15" i="1"/>
  <c r="BP15" i="1"/>
  <c r="BO15" i="1"/>
  <c r="BN15" i="1"/>
  <c r="BU8" i="1"/>
  <c r="BT8" i="1"/>
  <c r="BS8" i="1"/>
  <c r="BR8" i="1"/>
  <c r="BQ8" i="1"/>
  <c r="BP8" i="1"/>
  <c r="BO8" i="1"/>
  <c r="BN8" i="1"/>
  <c r="BU7" i="1"/>
  <c r="BT7" i="1"/>
  <c r="BS7" i="1"/>
  <c r="BR7" i="1"/>
  <c r="BQ7" i="1"/>
  <c r="BP7" i="1"/>
  <c r="BO7" i="1"/>
  <c r="BN7" i="1"/>
  <c r="BU6" i="1"/>
  <c r="BT6" i="1"/>
  <c r="BS6" i="1"/>
  <c r="BR6" i="1"/>
  <c r="BQ6" i="1"/>
  <c r="BP6" i="1"/>
  <c r="BO6" i="1"/>
  <c r="BN6" i="1"/>
  <c r="BU195" i="1"/>
  <c r="BT195" i="1"/>
  <c r="BS195" i="1"/>
  <c r="BR195" i="1"/>
  <c r="BQ195" i="1"/>
  <c r="BP195" i="1"/>
  <c r="BO195" i="1"/>
  <c r="BN195" i="1"/>
  <c r="BU315" i="1"/>
  <c r="BT315" i="1"/>
  <c r="BS315" i="1"/>
  <c r="BR315" i="1"/>
  <c r="BQ315" i="1"/>
  <c r="BP315" i="1"/>
  <c r="BO315" i="1"/>
  <c r="BN315" i="1"/>
  <c r="BU139" i="1"/>
  <c r="BT139" i="1"/>
  <c r="BS139" i="1"/>
  <c r="BR139" i="1"/>
  <c r="BQ139" i="1"/>
  <c r="BP139" i="1"/>
  <c r="BO139" i="1"/>
  <c r="BN139" i="1"/>
  <c r="BU241" i="1"/>
  <c r="BT241" i="1"/>
  <c r="BS241" i="1"/>
  <c r="BR241" i="1"/>
  <c r="BQ241" i="1"/>
  <c r="BP241" i="1"/>
  <c r="BO241" i="1"/>
  <c r="BN241" i="1"/>
  <c r="BU295" i="1"/>
  <c r="BT295" i="1"/>
  <c r="BS295" i="1"/>
  <c r="BR295" i="1"/>
  <c r="BQ295" i="1"/>
  <c r="BP295" i="1"/>
  <c r="BO295" i="1"/>
  <c r="BN295" i="1"/>
  <c r="BU72" i="1"/>
  <c r="BT72" i="1"/>
  <c r="BS72" i="1"/>
  <c r="BR72" i="1"/>
  <c r="BQ72" i="1"/>
  <c r="BP72" i="1"/>
  <c r="BO72" i="1"/>
  <c r="BN72" i="1"/>
  <c r="BU252" i="1"/>
  <c r="BT252" i="1"/>
  <c r="BS252" i="1"/>
  <c r="BR252" i="1"/>
  <c r="BQ252" i="1"/>
  <c r="BP252" i="1"/>
  <c r="BO252" i="1"/>
  <c r="BN252" i="1"/>
  <c r="BU331" i="1"/>
  <c r="BT331" i="1"/>
  <c r="BS331" i="1"/>
  <c r="BR331" i="1"/>
  <c r="BQ331" i="1"/>
  <c r="BP331" i="1"/>
  <c r="BO331" i="1"/>
  <c r="BN331" i="1"/>
  <c r="BU169" i="1"/>
  <c r="BT169" i="1"/>
  <c r="BS169" i="1"/>
  <c r="BR169" i="1"/>
  <c r="BQ169" i="1"/>
  <c r="BP169" i="1"/>
  <c r="BO169" i="1"/>
  <c r="BN169" i="1"/>
  <c r="BU262" i="1"/>
  <c r="BT262" i="1"/>
  <c r="BS262" i="1"/>
  <c r="BR262" i="1"/>
  <c r="BQ262" i="1"/>
  <c r="BP262" i="1"/>
  <c r="BO262" i="1"/>
  <c r="BN262" i="1"/>
  <c r="BU244" i="1"/>
  <c r="BT244" i="1"/>
  <c r="BS244" i="1"/>
  <c r="BR244" i="1"/>
  <c r="BQ244" i="1"/>
  <c r="BP244" i="1"/>
  <c r="BO244" i="1"/>
  <c r="BN244" i="1"/>
  <c r="BU243" i="1"/>
  <c r="BT243" i="1"/>
  <c r="BS243" i="1"/>
  <c r="BR243" i="1"/>
  <c r="BQ243" i="1"/>
  <c r="BP243" i="1"/>
  <c r="BO243" i="1"/>
  <c r="BN243" i="1"/>
  <c r="BU11" i="1"/>
  <c r="BT11" i="1"/>
  <c r="BS11" i="1"/>
  <c r="BR11" i="1"/>
  <c r="BQ11" i="1"/>
  <c r="BP11" i="1"/>
  <c r="BO11" i="1"/>
  <c r="BN11" i="1"/>
  <c r="BU36" i="1"/>
  <c r="BT36" i="1"/>
  <c r="BS36" i="1"/>
  <c r="BR36" i="1"/>
  <c r="BQ36" i="1"/>
  <c r="BP36" i="1"/>
  <c r="BO36" i="1"/>
  <c r="BN36" i="1"/>
  <c r="BU154" i="1"/>
  <c r="BT154" i="1"/>
  <c r="BS154" i="1"/>
  <c r="BR154" i="1"/>
  <c r="BQ154" i="1"/>
  <c r="BP154" i="1"/>
  <c r="BO154" i="1"/>
  <c r="BN154" i="1"/>
  <c r="BU180" i="1"/>
  <c r="BT180" i="1"/>
  <c r="BS180" i="1"/>
  <c r="BR180" i="1"/>
  <c r="BQ180" i="1"/>
  <c r="BP180" i="1"/>
  <c r="BO180" i="1"/>
  <c r="BN180" i="1"/>
  <c r="BU78" i="1"/>
  <c r="BT78" i="1"/>
  <c r="BS78" i="1"/>
  <c r="BR78" i="1"/>
  <c r="BQ78" i="1"/>
  <c r="BP78" i="1"/>
  <c r="BO78" i="1"/>
  <c r="BN78" i="1"/>
  <c r="BU159" i="1"/>
  <c r="BT159" i="1"/>
  <c r="BS159" i="1"/>
  <c r="BR159" i="1"/>
  <c r="BQ159" i="1"/>
  <c r="BP159" i="1"/>
  <c r="BO159" i="1"/>
  <c r="BN159" i="1"/>
  <c r="BU24" i="1"/>
  <c r="BT24" i="1"/>
  <c r="BS24" i="1"/>
  <c r="BR24" i="1"/>
  <c r="BQ24" i="1"/>
  <c r="BP24" i="1"/>
  <c r="BO24" i="1"/>
  <c r="BN24" i="1"/>
  <c r="BU131" i="1"/>
  <c r="BT131" i="1"/>
  <c r="BS131" i="1"/>
  <c r="BR131" i="1"/>
  <c r="BQ131" i="1"/>
  <c r="BP131" i="1"/>
  <c r="BO131" i="1"/>
  <c r="BN131" i="1"/>
  <c r="BU91" i="1"/>
  <c r="BT91" i="1"/>
  <c r="BS91" i="1"/>
  <c r="BR91" i="1"/>
  <c r="BQ91" i="1"/>
  <c r="BP91" i="1"/>
  <c r="BO91" i="1"/>
  <c r="BN91" i="1"/>
  <c r="BU113" i="1"/>
  <c r="BT113" i="1"/>
  <c r="BS113" i="1"/>
  <c r="BR113" i="1"/>
  <c r="BQ113" i="1"/>
  <c r="BP113" i="1"/>
  <c r="BO113" i="1"/>
  <c r="BN113" i="1"/>
  <c r="BU182" i="1"/>
  <c r="BT182" i="1"/>
  <c r="BS182" i="1"/>
  <c r="BR182" i="1"/>
  <c r="BQ182" i="1"/>
  <c r="BP182" i="1"/>
  <c r="BO182" i="1"/>
  <c r="BN182" i="1"/>
  <c r="BU18" i="1"/>
  <c r="BT18" i="1"/>
  <c r="BS18" i="1"/>
  <c r="BR18" i="1"/>
  <c r="BQ18" i="1"/>
  <c r="BP18" i="1"/>
  <c r="BO18" i="1"/>
  <c r="BN18" i="1"/>
  <c r="BU308" i="1"/>
  <c r="BT308" i="1"/>
  <c r="BS308" i="1"/>
  <c r="BR308" i="1"/>
  <c r="BQ308" i="1"/>
  <c r="BP308" i="1"/>
  <c r="BO308" i="1"/>
  <c r="BN308" i="1"/>
  <c r="BU155" i="1"/>
  <c r="BT155" i="1"/>
  <c r="BS155" i="1"/>
  <c r="BR155" i="1"/>
  <c r="BQ155" i="1"/>
  <c r="BP155" i="1"/>
  <c r="BO155" i="1"/>
  <c r="BN155" i="1"/>
  <c r="BU291" i="1"/>
  <c r="BT291" i="1"/>
  <c r="BS291" i="1"/>
  <c r="BR291" i="1"/>
  <c r="BQ291" i="1"/>
  <c r="BP291" i="1"/>
  <c r="BO291" i="1"/>
  <c r="BN291" i="1"/>
  <c r="BU167" i="1"/>
  <c r="BT167" i="1"/>
  <c r="BS167" i="1"/>
  <c r="BR167" i="1"/>
  <c r="BQ167" i="1"/>
  <c r="BP167" i="1"/>
  <c r="BO167" i="1"/>
  <c r="BN167" i="1"/>
  <c r="G11" i="2" l="1"/>
  <c r="G7" i="2" s="1"/>
  <c r="J11" i="2"/>
  <c r="K11" i="2"/>
  <c r="K7" i="2" s="1"/>
  <c r="M10" i="2"/>
  <c r="E10" i="2"/>
  <c r="E8" i="2"/>
  <c r="M8" i="2"/>
  <c r="M9" i="2"/>
  <c r="E9" i="2"/>
  <c r="W372" i="1"/>
  <c r="AH372" i="1"/>
  <c r="AI166" i="1"/>
  <c r="AI279" i="1"/>
  <c r="AI115" i="1"/>
  <c r="AI195" i="1"/>
  <c r="AI368" i="1"/>
  <c r="AI300" i="1"/>
  <c r="AI96" i="1"/>
  <c r="AI112" i="1"/>
  <c r="AI272" i="1"/>
  <c r="AI102" i="1"/>
  <c r="AI324" i="1"/>
  <c r="AI303" i="1"/>
  <c r="AI313" i="1"/>
  <c r="AI295" i="1"/>
  <c r="AI147" i="1"/>
  <c r="AI275" i="1"/>
  <c r="AI76" i="1"/>
  <c r="AI92" i="1"/>
  <c r="AI336" i="1"/>
  <c r="AI24" i="1"/>
  <c r="AI120" i="1"/>
  <c r="AI160" i="1"/>
  <c r="AI188" i="1"/>
  <c r="AI240" i="1"/>
  <c r="AI264" i="1"/>
  <c r="AI134" i="1"/>
  <c r="AI207" i="1"/>
  <c r="AI239" i="1"/>
  <c r="AI131" i="1"/>
  <c r="AI52" i="1"/>
  <c r="AI169" i="1"/>
  <c r="AI212" i="1"/>
  <c r="AI345" i="1"/>
  <c r="AI185" i="1"/>
  <c r="AI179" i="1"/>
  <c r="AI243" i="1"/>
  <c r="AI148" i="1"/>
  <c r="AI12" i="1"/>
  <c r="AI28" i="1"/>
  <c r="AI40" i="1"/>
  <c r="AI56" i="1"/>
  <c r="AI72" i="1"/>
  <c r="AI84" i="1"/>
  <c r="AI100" i="1"/>
  <c r="AI136" i="1"/>
  <c r="AI152" i="1"/>
  <c r="AI172" i="1"/>
  <c r="AI200" i="1"/>
  <c r="AI216" i="1"/>
  <c r="AI236" i="1"/>
  <c r="AI328" i="1"/>
  <c r="AI340" i="1"/>
  <c r="AI356" i="1"/>
  <c r="AI60" i="1"/>
  <c r="AI8" i="1"/>
  <c r="AI36" i="1"/>
  <c r="AI140" i="1"/>
  <c r="AI168" i="1"/>
  <c r="AI184" i="1"/>
  <c r="AI204" i="1"/>
  <c r="AI232" i="1"/>
  <c r="AI248" i="1"/>
  <c r="AI312" i="1"/>
  <c r="AI223" i="1"/>
  <c r="AI159" i="1"/>
  <c r="AI31" i="1"/>
  <c r="AI260" i="1"/>
  <c r="AI116" i="1"/>
  <c r="AI141" i="1"/>
  <c r="AI292" i="1"/>
  <c r="AI109" i="1"/>
  <c r="AI259" i="1"/>
  <c r="AI124" i="1"/>
  <c r="AI128" i="1"/>
  <c r="AI256" i="1"/>
  <c r="AI284" i="1"/>
  <c r="AI332" i="1"/>
  <c r="AI30" i="1"/>
  <c r="AI230" i="1"/>
  <c r="AI7" i="1"/>
  <c r="AI95" i="1"/>
  <c r="AI335" i="1"/>
  <c r="AI265" i="1"/>
  <c r="AI180" i="1"/>
  <c r="AI105" i="1"/>
  <c r="AI15" i="1"/>
  <c r="AI20" i="1"/>
  <c r="AI44" i="1"/>
  <c r="AI104" i="1"/>
  <c r="AI132" i="1"/>
  <c r="AI176" i="1"/>
  <c r="AI224" i="1"/>
  <c r="AI280" i="1"/>
  <c r="AI175" i="1"/>
  <c r="AI143" i="1"/>
  <c r="AI271" i="1"/>
  <c r="AI308" i="1"/>
  <c r="AI35" i="1"/>
  <c r="AI247" i="1"/>
  <c r="AI311" i="1"/>
  <c r="AI360" i="1"/>
  <c r="AI51" i="1"/>
  <c r="AI163" i="1"/>
  <c r="AI227" i="1"/>
  <c r="AI291" i="1"/>
  <c r="AI32" i="1"/>
  <c r="AI64" i="1"/>
  <c r="AI268" i="1"/>
  <c r="AI320" i="1"/>
  <c r="AI348" i="1"/>
  <c r="AI364" i="1"/>
  <c r="AI16" i="1"/>
  <c r="AI252" i="1"/>
  <c r="AI304" i="1"/>
  <c r="AI344" i="1"/>
  <c r="AI67" i="1"/>
  <c r="AI18" i="1"/>
  <c r="AI287" i="1"/>
  <c r="AI319" i="1"/>
  <c r="AI9" i="1"/>
  <c r="AI93" i="1"/>
  <c r="AI249" i="1"/>
  <c r="AI228" i="1"/>
  <c r="AI39" i="1"/>
  <c r="AI281" i="1"/>
  <c r="AI211" i="1"/>
  <c r="AI361" i="1"/>
  <c r="AI153" i="1"/>
  <c r="AI221" i="1"/>
  <c r="AI196" i="1"/>
  <c r="AI327" i="1"/>
  <c r="AI323" i="1"/>
  <c r="AI108" i="1"/>
  <c r="AI144" i="1"/>
  <c r="AI156" i="1"/>
  <c r="AI208" i="1"/>
  <c r="AI220" i="1"/>
  <c r="AI296" i="1"/>
  <c r="AI352" i="1"/>
  <c r="AI79" i="1"/>
  <c r="AI307" i="1"/>
  <c r="AI4" i="1"/>
  <c r="AI288" i="1"/>
  <c r="AI41" i="1"/>
  <c r="AI88" i="1"/>
  <c r="AI73" i="1"/>
  <c r="AI70" i="1"/>
  <c r="AI3" i="1"/>
  <c r="AI189" i="1"/>
  <c r="AI217" i="1"/>
  <c r="AI263" i="1"/>
  <c r="AI192" i="1"/>
  <c r="AI191" i="1"/>
  <c r="AI68" i="1"/>
  <c r="AI99" i="1"/>
  <c r="AA372" i="1"/>
  <c r="AI80" i="1"/>
  <c r="AI316" i="1"/>
  <c r="BT1058" i="1"/>
  <c r="BP1058" i="1"/>
  <c r="BS1058" i="1"/>
  <c r="BR1058" i="1"/>
  <c r="BN1058" i="1"/>
  <c r="BU1058" i="1"/>
  <c r="BQ1058" i="1"/>
  <c r="BO1058" i="1"/>
  <c r="M11" i="2" l="1"/>
  <c r="J7" i="2"/>
  <c r="I7" i="2" s="1"/>
  <c r="I11" i="2"/>
  <c r="I16" i="2" s="1"/>
  <c r="F7" i="2"/>
  <c r="E7" i="2" s="1"/>
  <c r="E11" i="2"/>
  <c r="E16" i="2" s="1"/>
  <c r="AI372" i="1"/>
  <c r="M7" i="2" l="1"/>
  <c r="N7" i="2" s="1"/>
</calcChain>
</file>

<file path=xl/sharedStrings.xml><?xml version="1.0" encoding="utf-8"?>
<sst xmlns="http://schemas.openxmlformats.org/spreadsheetml/2006/main" count="5119" uniqueCount="2204">
  <si>
    <t>URL</t>
  </si>
  <si>
    <t>authors</t>
  </si>
  <si>
    <t>publication_date</t>
  </si>
  <si>
    <t>year</t>
  </si>
  <si>
    <t>title</t>
  </si>
  <si>
    <t>journal</t>
  </si>
  <si>
    <t>identifier_type</t>
  </si>
  <si>
    <t>upload_id</t>
  </si>
  <si>
    <t>access</t>
  </si>
  <si>
    <t>publication_type</t>
  </si>
  <si>
    <t>publication_subtype</t>
  </si>
  <si>
    <t>keyword</t>
  </si>
  <si>
    <t>fb1_department_evolutionary_morphology</t>
  </si>
  <si>
    <t>fb1_department_diversity_dynamics</t>
  </si>
  <si>
    <t>fb1_department_impact_and_meteorite_research</t>
  </si>
  <si>
    <t>fb2_department_biodiversity_discovery</t>
  </si>
  <si>
    <t>fb2_department_collection_development</t>
  </si>
  <si>
    <t>fb3_department_biodiversity_informatics</t>
  </si>
  <si>
    <t>fb3_department_science_data_management</t>
  </si>
  <si>
    <t>fb4_department_education_and_exhibition</t>
  </si>
  <si>
    <t>fb4_department_science_in_society</t>
  </si>
  <si>
    <t>fb4_department_humanities_of_nature</t>
  </si>
  <si>
    <t>type__artikel</t>
  </si>
  <si>
    <t>subtype__populartikel</t>
  </si>
  <si>
    <t>subtype__peerrevartikel</t>
  </si>
  <si>
    <t>subtype__sammelbandbeitrag</t>
  </si>
  <si>
    <t>subtype__beitraginpresse</t>
  </si>
  <si>
    <t>subtype__wissartikel</t>
  </si>
  <si>
    <t>type__buch</t>
  </si>
  <si>
    <t>subtype__popbuch</t>
  </si>
  <si>
    <t>subtype__buchfachbuch</t>
  </si>
  <si>
    <t>type__katalog</t>
  </si>
  <si>
    <t>subtype__ausstellungskatalog</t>
  </si>
  <si>
    <t>subtype__sammlungskatalog</t>
  </si>
  <si>
    <t>type__konfpo</t>
  </si>
  <si>
    <t>subtype__poster</t>
  </si>
  <si>
    <t>subtype__konfpotagungsband</t>
  </si>
  <si>
    <t>subtype__konferenzbeitragpaper</t>
  </si>
  <si>
    <t>type__datenpublikation</t>
  </si>
  <si>
    <t>type__sammelband</t>
  </si>
  <si>
    <t>type__gutachten</t>
  </si>
  <si>
    <t>subtype__stellungnahmen</t>
  </si>
  <si>
    <t>subtype__sonstgutachten</t>
  </si>
  <si>
    <t>subtype__bestgutachten</t>
  </si>
  <si>
    <t>type__graueliteratur</t>
  </si>
  <si>
    <t>subtype__arbeitspapier</t>
  </si>
  <si>
    <t>subtype__bericht</t>
  </si>
  <si>
    <t>subtype__discussion_paper</t>
  </si>
  <si>
    <t>type__rezension</t>
  </si>
  <si>
    <t>https://publications.naturkundemuseum.berlin/paper/paper_detail/1</t>
  </si>
  <si>
    <t>Petersen, M.; Glöckler, F.; Kiessling, W.; Döring, M.; Fichtmüller, D.; Laphakorn, L.; Baltruschat, B.; Hoffmann, J.</t>
  </si>
  <si>
    <t>2018-01-17</t>
  </si>
  <si>
    <t>History and development of ABCDEFG: a data standard for geosciences</t>
  </si>
  <si>
    <t>Fossil Record</t>
  </si>
  <si>
    <t>doi</t>
  </si>
  <si>
    <t>10.5194/fr-21-47-2018</t>
  </si>
  <si>
    <t>open_access</t>
  </si>
  <si>
    <t>artikel</t>
  </si>
  <si>
    <t>peerrevartikel</t>
  </si>
  <si>
    <t>Department: Science Data Management</t>
  </si>
  <si>
    <t>Journal of Vertebrate Paleontology</t>
  </si>
  <si>
    <t>closed_access</t>
  </si>
  <si>
    <t>Department: Evolutionary Morphology</t>
  </si>
  <si>
    <t>Historical Biology</t>
  </si>
  <si>
    <t>Department: Diversity Dynamics</t>
  </si>
  <si>
    <t>Brocklehurst, N.; Fröbisch, J.</t>
  </si>
  <si>
    <t>PLOS ONE</t>
  </si>
  <si>
    <t>wissartikel</t>
  </si>
  <si>
    <t>Paleobiology</t>
  </si>
  <si>
    <t>Department: Diversity Dynamics; Laboratory: Isotope laboratories</t>
  </si>
  <si>
    <t>Department: Impact and Meteorite Research; Laboratory: Geochemical and microanalytical facilities</t>
  </si>
  <si>
    <t>Meteoritics &amp; Planetary Science</t>
  </si>
  <si>
    <t>Research Ideas and Outcomes</t>
  </si>
  <si>
    <t>graueliteratur</t>
  </si>
  <si>
    <t>bericht</t>
  </si>
  <si>
    <t>Department: Biodiversity Informatics</t>
  </si>
  <si>
    <t>Ecology and Evolution</t>
  </si>
  <si>
    <t>Geochimica et Cosmochimica Acta</t>
  </si>
  <si>
    <t>Palaeogeography, Palaeoclimatology, Palaeoecology</t>
  </si>
  <si>
    <t>Scientific Reports</t>
  </si>
  <si>
    <t>Department: Biodiversity Discovery; This publication cites MfN collection specimens; Collection: Crustacea</t>
  </si>
  <si>
    <t>Proceedings of the Royal Society B: Biological Sciences</t>
  </si>
  <si>
    <t>https://publications.naturkundemuseum.berlin/paper/paper_detail/25</t>
  </si>
  <si>
    <t>Hamann, C.; Fazio, A.; Ebert, M.; Hecht, L.; Wirth, R.; Folco, L.; Deutsch, A.; Reimold, W.</t>
  </si>
  <si>
    <t>2018-07-31</t>
  </si>
  <si>
    <t>Silicate liquid immiscibility in impact melts</t>
  </si>
  <si>
    <t>10.1111/maps.12907</t>
  </si>
  <si>
    <t>Science Advances</t>
  </si>
  <si>
    <t>Siegert, S.; Hecht, L.</t>
  </si>
  <si>
    <t>Geology</t>
  </si>
  <si>
    <t>Zootaxa</t>
  </si>
  <si>
    <t>Department: Biodiversity Discovery; This publication cites MfN collection specimens</t>
  </si>
  <si>
    <t>Department: Biodiversity Discovery; This publication is a species description; This publication cites MfN collection specimens</t>
  </si>
  <si>
    <t>Department: Biodiversity Discovery</t>
  </si>
  <si>
    <t>Department: Science in Society</t>
  </si>
  <si>
    <t>American Mineralogist</t>
  </si>
  <si>
    <t>Lukhaup, C.; Eprilurahman, R.; Von Rintelen, T.</t>
  </si>
  <si>
    <t>ZooKeys</t>
  </si>
  <si>
    <t>Department: Evolutionary Morphology; Department: Diversity Dynamics</t>
  </si>
  <si>
    <t>PeerJ</t>
  </si>
  <si>
    <t>Biodiversity Data Journal</t>
  </si>
  <si>
    <t>The Bulletin of Zoological Nomenclature</t>
  </si>
  <si>
    <t>Special Publications</t>
  </si>
  <si>
    <t>https://publications.naturkundemuseum.berlin/paper/paper_detail/56</t>
  </si>
  <si>
    <t>Macklin, J.; Englund, M.; Glöckler, F.; Heikkinen, M.; Hoffmann, J.; Newton, K.; Ronquist, F.</t>
  </si>
  <si>
    <t>2018-05-18</t>
  </si>
  <si>
    <t>General introduction to DINA</t>
  </si>
  <si>
    <t>Biodiversity Information Science and Standards</t>
  </si>
  <si>
    <t>10.3897/biss.2.25646</t>
  </si>
  <si>
    <t>konfpo</t>
  </si>
  <si>
    <t>konferenzbeitragpaper</t>
  </si>
  <si>
    <t>Department: Biodiversity Informatics; Department: Science Data Management</t>
  </si>
  <si>
    <t>This publication cites MfN collection specimens; Department: Evolutionary Morphology</t>
  </si>
  <si>
    <t>Nature</t>
  </si>
  <si>
    <t>Lethaia</t>
  </si>
  <si>
    <t>https://publications.naturkundemuseum.berlin/paper/paper_detail/69</t>
  </si>
  <si>
    <t>Dittrich, C.; Rodríguez, A.; Segev, O.; Drakulić, S.; Feldhaar, H.; Vences, M.; Rödel, M.</t>
  </si>
  <si>
    <t>2018-01-10</t>
  </si>
  <si>
    <t>Temporal migration patterns and mating tactics influence size-assortative mating in Rana temporaria</t>
  </si>
  <si>
    <t>Behavioral Ecology</t>
  </si>
  <si>
    <t>10.1093/beheco/arx188</t>
  </si>
  <si>
    <t>Animal Science and Zoology; Ecology; Evolution; Behavior and Systematics; Department: Diversity Dynamics</t>
  </si>
  <si>
    <t>internal-id</t>
  </si>
  <si>
    <t>buch</t>
  </si>
  <si>
    <t>buchfachbuch</t>
  </si>
  <si>
    <t>https://publications.naturkundemuseum.berlin/paper/paper_detail/76</t>
  </si>
  <si>
    <t>Quicke, D.; Koch, F.; Broad, G.; Bennett, A.; Van Noort, S.; Hebert, P.; Butcher, B.</t>
  </si>
  <si>
    <t>2018-05-07</t>
  </si>
  <si>
    <t>A new species of Rhytimorpha Szépligeti (Hymenoptera: Braconidae: Braconinae) from Israel</t>
  </si>
  <si>
    <t>Zoology in the Middle East</t>
  </si>
  <si>
    <t>10.1080/09397140.2018.1470301</t>
  </si>
  <si>
    <t>This publication is a species description; Department: Biodiversity Discovery</t>
  </si>
  <si>
    <t>https://publications.naturkundemuseum.berlin/paper/paper_detail/78</t>
  </si>
  <si>
    <t>Hecker, S.; Bonney, R.; Haklay, M.; Hölker, F.; Hofer, H.; Goebel, C.; Gold, M.; Makuch, Z.; Ponti, M.; Richter, A.; Robinson, L.; Iglesias, J.; Owen, R.; Peltola, T.; Sforzi, A.; Shirk, J.; Vogel, J.; Vohland, K.; Witt, T.; Bonn, A.</t>
  </si>
  <si>
    <t>2018-04-27</t>
  </si>
  <si>
    <t>Innovation in Citizen Science – Perspectives on Science-Policy Advances</t>
  </si>
  <si>
    <t>Citizen Science: Theory and Practice</t>
  </si>
  <si>
    <t>10.5334/cstp.114</t>
  </si>
  <si>
    <t>https://publications.naturkundemuseum.berlin/paper/paper_detail/80</t>
  </si>
  <si>
    <t>Vohland, K.; Schliep, R.; Jonas, G.</t>
  </si>
  <si>
    <t>2018-01-01</t>
  </si>
  <si>
    <t>Digitale Sequenz Information (DSI)</t>
  </si>
  <si>
    <t>55b384d0-2fe8-42a1-9a0b-721fe471c459</t>
  </si>
  <si>
    <t>DSI; synthetische Biologie; Biodiversitätsforschung; Science-Policy Interface; SBSTTA; CBD; Department: Science in Society</t>
  </si>
  <si>
    <t>https://publications.naturkundemuseum.berlin/paper/paper_detail/82</t>
  </si>
  <si>
    <t>Wang, D.; Ling, H.; Struck, U.; Zhu, X.; Zhu, M.; He, T.; Yang, B.; Gamper, A.; Shields, G.</t>
  </si>
  <si>
    <t>2018-06-27</t>
  </si>
  <si>
    <t>Coupling of ocean redox and animal evolution during the Ediacaran-Cambrian transition</t>
  </si>
  <si>
    <t>Nature Communications</t>
  </si>
  <si>
    <t>10.1038/s41467-018-04980-5</t>
  </si>
  <si>
    <t>General Biochemistry; Genetics and Molecular Biology; General Physics and Astronomy; General Chemistry; Department: Diversity Dynamics; Laboratory: Isotope laboratories</t>
  </si>
  <si>
    <t>https://publications.naturkundemuseum.berlin/paper/paper_detail/90</t>
  </si>
  <si>
    <t>Araújo, R.; Fernandez, V.; Rabbitt, R.; Ekdale, E.; Antunes, M.; Castanhinha, R.; Fröbisch, J.; Martins, R.</t>
  </si>
  <si>
    <t>2018-03-14</t>
  </si>
  <si>
    <t>Endothiodon cf. bathystoma (Synapsida: Dicynodontia) bony labyrinth anatomy, variation and body mass estimates</t>
  </si>
  <si>
    <t>10.1371/journal.pone.0189883</t>
  </si>
  <si>
    <t>https://publications.naturkundemuseum.berlin/paper/paper_detail/91</t>
  </si>
  <si>
    <t>Brocklehurst, N.; Day, M.; Fröbisch, J.</t>
  </si>
  <si>
    <t>2018-03-26</t>
  </si>
  <si>
    <t>Accounting for differences in species frequency distributions when calculating beta diversity in the fossil record</t>
  </si>
  <si>
    <t>Methods in Ecology and Evolution</t>
  </si>
  <si>
    <t>10.1111/2041-210x.13007</t>
  </si>
  <si>
    <t>https://publications.naturkundemuseum.berlin/paper/paper_detail/95</t>
  </si>
  <si>
    <t>Vogel, J.; Junker, S.</t>
  </si>
  <si>
    <t>Geschäftsbericht 2017</t>
  </si>
  <si>
    <t>10.7479/eps3-4e89</t>
  </si>
  <si>
    <t>Geschäftsbericht; Jahresbericht; Rechenschaftsbericht;</t>
  </si>
  <si>
    <t>gutachten</t>
  </si>
  <si>
    <t>stellungnahmen</t>
  </si>
  <si>
    <t>beitraginpresse</t>
  </si>
  <si>
    <t>Department: Microevolution</t>
  </si>
  <si>
    <t>Department: Microevolution; Collection: DNA-/Gewebesammlung; Laboratory: DNA-lab; Laboratory: Bioacoustic lab</t>
  </si>
  <si>
    <t>poster</t>
  </si>
  <si>
    <t>Department: Microevolution; Collection: DNA-/Gewebesammlung; Laboratory: DNA-lab</t>
  </si>
  <si>
    <t>sammelbandbeitrag</t>
  </si>
  <si>
    <t>Philosophical Transactions of the Royal Society B: Biological Sciences</t>
  </si>
  <si>
    <t>Cretaceous Research</t>
  </si>
  <si>
    <t>Journal of Anatomy</t>
  </si>
  <si>
    <t>BMC Evolutionary Biology</t>
  </si>
  <si>
    <t>Journal of Morphology</t>
  </si>
  <si>
    <t>Arachnology</t>
  </si>
  <si>
    <t>Proceedings of the National Academy of Sciences</t>
  </si>
  <si>
    <t>Brocklehurst, N.</t>
  </si>
  <si>
    <t>Herpetology Notes</t>
  </si>
  <si>
    <t>Günther, R.; Richards, S.; Tjaturadi, B.</t>
  </si>
  <si>
    <t>Sandberger-Loua, L.; Doumbia, J.; Rödel, M.</t>
  </si>
  <si>
    <t>Biological Conservation</t>
  </si>
  <si>
    <t>Zoosystematics and Evolution</t>
  </si>
  <si>
    <t>Department: Humanities of Nature</t>
  </si>
  <si>
    <t>Evolution</t>
  </si>
  <si>
    <t>Varela, S.</t>
  </si>
  <si>
    <t>populartikel</t>
  </si>
  <si>
    <t>Journal of Biogeography</t>
  </si>
  <si>
    <t>Vertebrate Zoology</t>
  </si>
  <si>
    <t>Ecosistemas</t>
  </si>
  <si>
    <t>https://publications.naturkundemuseum.berlin/paper/paper_detail/191</t>
  </si>
  <si>
    <t>Edenhofer, O.; Pichs-Madruga, R.; Sokona, Y.; Farahani, E.; Kadner, S.; Seyboth, K.; Adler, A.; Baum, I.; Brunner, S.; Eickemeier, P.; Kriemann, B.; Savolainen, J.; Schlömer, S.; Von Stechow, C.; Zwickel, T.; Minx, J.</t>
  </si>
  <si>
    <t>Climate Change 2014: Mitigation of Climate Change. Contribution of Working Group III to the Fifth Assessment Report of the Intergovernmental Panel on Climate Change</t>
  </si>
  <si>
    <t>719d5d4e-2a8d-4c97-8959-45dc89cdad31</t>
  </si>
  <si>
    <t>https://publications.naturkundemuseum.berlin/paper/paper_detail/192</t>
  </si>
  <si>
    <t>Liu, H.; Russell, S.; Vogel, J.; Schneider, H.</t>
  </si>
  <si>
    <t>2018-07-09</t>
  </si>
  <si>
    <t>Inferring the potential of plastid DNA-based identification of derived ferns: a case study on the Asplenium trichomanes aggregate in Europe</t>
  </si>
  <si>
    <t>Plant Systematics and Evolution</t>
  </si>
  <si>
    <t>10.1007/s00606-018-1529-9</t>
  </si>
  <si>
    <t>Plant Science; Ecology; Evolution; Behavior and Systematics; Department: Diversity Dynamics</t>
  </si>
  <si>
    <t>Witzmann, F.</t>
  </si>
  <si>
    <t>Deutsche Entomologische Zeitschrift</t>
  </si>
  <si>
    <t>Ohl, M.</t>
  </si>
  <si>
    <t>Von Rintelen, K.</t>
  </si>
  <si>
    <t>Gilasian, E.; Ziegler, J.; Parchami-Araghi, M.</t>
  </si>
  <si>
    <t>popbuch</t>
  </si>
  <si>
    <t>Department: Biodiversity Informatics; Collection: Tierstimmenarchiv</t>
  </si>
  <si>
    <t>Department: Impact and Meteorite Research</t>
  </si>
  <si>
    <t>Geochemistry and Petrology; Department: Impact and Meteorite Research</t>
  </si>
  <si>
    <t>Department: Education and Exhibition</t>
  </si>
  <si>
    <t>sammelband</t>
  </si>
  <si>
    <t>embargoed_access</t>
  </si>
  <si>
    <t>Nadim, T.</t>
  </si>
  <si>
    <t>Science as Culture</t>
  </si>
  <si>
    <t>Department: Diversity Dynamics; Collection: Fossile Cephalopoden, Cnidaria; Laboratory: NB paleo laboratories</t>
  </si>
  <si>
    <t>Korn, D.; Bockwinkel, J.; Ebbighausen, V.</t>
  </si>
  <si>
    <t>Neues Jahrbuch für Geologie und Paläontologie - Abhandlungen</t>
  </si>
  <si>
    <t>Department: Diversity Dynamics; Laboratory: NB paleo laboratories; Collection: Fossile Cephalopoden, Cnidaria</t>
  </si>
  <si>
    <t>Department: Diversity Dynamics; Laboratory: NB paleo laboratories</t>
  </si>
  <si>
    <t>Bulletin of Geosciences</t>
  </si>
  <si>
    <t>Newsletters on Stratigraphy</t>
  </si>
  <si>
    <t>Luther, R.; Wünnemann, K.</t>
  </si>
  <si>
    <t>Wünnemann, K.</t>
  </si>
  <si>
    <t>Hermannstädter, A.</t>
  </si>
  <si>
    <t>rezension</t>
  </si>
  <si>
    <t>Department: Impact and Meteorite Research; Laboratory: Computer cluster</t>
  </si>
  <si>
    <t>Heteropteron</t>
  </si>
  <si>
    <t>Mey, W.</t>
  </si>
  <si>
    <t>Entomologische Nachrichten und Berichte</t>
  </si>
  <si>
    <t>Märkische Entomologische Nachrichten</t>
  </si>
  <si>
    <t>Molecular Biology and Evolution</t>
  </si>
  <si>
    <t>Department: Collection Development</t>
  </si>
  <si>
    <t>Lasseck, M.</t>
  </si>
  <si>
    <t>CEUR Workshop Proceedings</t>
  </si>
  <si>
    <t>Bauche, M.</t>
  </si>
  <si>
    <t>Journal of Geophysical Research: Planets</t>
  </si>
  <si>
    <t>Yaryhin, O.; Werneburg, I.</t>
  </si>
  <si>
    <t>Journal of Experimental Zoology Part B: Molecular and Developmental Evolution</t>
  </si>
  <si>
    <t>https://publications.naturkundemuseum.berlin/paper/paper_detail/403</t>
  </si>
  <si>
    <t>Sandberger-Loua, L.; Rödel, M.; Feldhaar, H.</t>
  </si>
  <si>
    <t>2018-02-27</t>
  </si>
  <si>
    <t>Gene-flow in the clouds: landscape genetics of a viviparous, montane grassland toad in the tropics</t>
  </si>
  <si>
    <t>Conservation Genetics</t>
  </si>
  <si>
    <t>10.1007/s10592-017-1029-4</t>
  </si>
  <si>
    <t>Evolutionary Biology</t>
  </si>
  <si>
    <t>PalZ</t>
  </si>
  <si>
    <t>Chemical Geology</t>
  </si>
  <si>
    <t>Palaeontology; Department: Biodiversity Discovery</t>
  </si>
  <si>
    <t>Reimold, W.; Hauser, N.; Hansen, B.; Thirlwall, M.; Hoffmann, M.</t>
  </si>
  <si>
    <t>Animal Science and Zoology; Department: Diversity Dynamics</t>
  </si>
  <si>
    <t>Rozzi, R.</t>
  </si>
  <si>
    <t>Hampe, O.</t>
  </si>
  <si>
    <t>Journal of Paleontology</t>
  </si>
  <si>
    <t>Parasitology</t>
  </si>
  <si>
    <t>Nature Ecology &amp; Evolution</t>
  </si>
  <si>
    <t>This publication is a species description; Department: Evolutionary Morphology</t>
  </si>
  <si>
    <t>Journal of Natural History</t>
  </si>
  <si>
    <t>Systematics and Biodiversity</t>
  </si>
  <si>
    <t>Marine Biology Research</t>
  </si>
  <si>
    <t>Tietje, M.; Rödel, M.</t>
  </si>
  <si>
    <t>Royal Society Open Science</t>
  </si>
  <si>
    <t>Ecography</t>
  </si>
  <si>
    <t>Ferner, K.</t>
  </si>
  <si>
    <t>Moreau, J.; Kohout, T.; Wünnemann, K.</t>
  </si>
  <si>
    <t>Walton, S.; Korn, D.</t>
  </si>
  <si>
    <t>Coleman, C.</t>
  </si>
  <si>
    <t>This publication cites MfN collection specimens; Department: Biodiversity Discovery</t>
  </si>
  <si>
    <t>Schlüter, N.</t>
  </si>
  <si>
    <t>This publication cites MfN collection specimens; This publication is a species description; Department: Biodiversity Discovery</t>
  </si>
  <si>
    <t>Tropical Conservation Science</t>
  </si>
  <si>
    <t>Mumm, C.; Knörnschild, M.</t>
  </si>
  <si>
    <t>Sturm, U.; Schade, S.; Ceccaroni, L.; Gold, M.; Kyba, C.; Claramunt, B.; Haklay, M.; Kasperowski, D.; Albert, A.; Piera, J.; Brier, J.; Kullenberg, C.; Luna, S.</t>
  </si>
  <si>
    <t>Defining principles for mobile apps and platforms development in citizen science</t>
  </si>
  <si>
    <t>Animal Science and Zoology; Department: Biodiversity Discovery</t>
  </si>
  <si>
    <t>Department: Biodiversity Discovery; Collection: Crustacea, Protozoa</t>
  </si>
  <si>
    <t>https://publications.naturkundemuseum.berlin/paper/paper_detail/545</t>
  </si>
  <si>
    <t>Cassens, B.; Ripperger, S.; Hierold, M.; Mayer, F.; Kapitza, R.</t>
  </si>
  <si>
    <t>Automated Encounter Detection for Animal-Borne Sensor Nodes.</t>
  </si>
  <si>
    <t>Proceedings of the 2017 International Conference on Embedded Wireless Systems and Networks</t>
  </si>
  <si>
    <t>ded96ccb-3774-490a-8e0c-8406610e8939</t>
  </si>
  <si>
    <t>GfBS Newsletter</t>
  </si>
  <si>
    <t>https://publications.naturkundemuseum.berlin/paper/paper_detail/590</t>
  </si>
  <si>
    <t>Hairapetian, V.; Heuer, F.; Korn, D.</t>
  </si>
  <si>
    <t>2018-08-01</t>
  </si>
  <si>
    <t>A Late Viséan (Early Carboniferous) chondrichthyan assemblage from a neptunian dyke of Rösenbeck (Rhenish Mountains, Germany)</t>
  </si>
  <si>
    <t>e5f26308-67cd-428f-ba11-26ba01185147</t>
  </si>
  <si>
    <t>https://publications.naturkundemuseum.berlin/paper/paper_detail/591</t>
  </si>
  <si>
    <t>Gliwa, J.; Crasquin, S.; Forel, M.; Schobben, M.; Korn, D.</t>
  </si>
  <si>
    <t>Ostracod fauna of the Aras Valley section (NW - Iran) indicates sustained oxygenated conditions during the end - Permian mass ex</t>
  </si>
  <si>
    <t>61st Annual Meeting of the Palaeontological Association, London 2017</t>
  </si>
  <si>
    <t>6b7f5ae4-1cc3-45d7-bd43-e0d979548c22</t>
  </si>
  <si>
    <t>Department: Diversity Dynamics; Collection: Mikropaläontologie; Laboratory: NB paleo laboratories</t>
  </si>
  <si>
    <t>https://publications.naturkundemuseum.berlin/paper/paper_detail/592</t>
  </si>
  <si>
    <t>Kiessling, W.; Schobben, M.; Ghaderi, A.; Hairapetian, V.; Leda, L.; Korn, D.</t>
  </si>
  <si>
    <t>Pre–mass extinction decline of latest Permian ammonoids</t>
  </si>
  <si>
    <t>10.1130/g39866.1</t>
  </si>
  <si>
    <t>https://publications.naturkundemuseum.berlin/paper/paper_detail/595</t>
  </si>
  <si>
    <t>Lippert, I.</t>
  </si>
  <si>
    <t>How Do Environments Come to Matter?</t>
  </si>
  <si>
    <t>10.1080/09505431.2017.1398225</t>
  </si>
  <si>
    <t>Hartung, V.</t>
  </si>
  <si>
    <t>https://publications.naturkundemuseum.berlin/paper/paper_detail/622</t>
  </si>
  <si>
    <t>Hamann, C.; Bläsing, S.; Hecht, L.; Schäffer, S.; Deutsch, A.; Osterholz, J.; Lexow, B.</t>
  </si>
  <si>
    <t>2018-07-04</t>
  </si>
  <si>
    <t>The reaction of carbonates in contact with laser-generated, superheated silicate melts: Constraining impact metamorphism of carbonate-bearing target rocks</t>
  </si>
  <si>
    <t>10.1111/maps.13133</t>
  </si>
  <si>
    <t>Space and Planetary Science;Geophysics; Department: Impact and Meteorite Research; Laboratory: Geochemical and microanalytical facilities</t>
  </si>
  <si>
    <t>https://publications.naturkundemuseum.berlin/paper/paper_detail/623</t>
  </si>
  <si>
    <t>Wilk, J.; Hamann, C.; Fazio, A.; Luther, R.; Hecht, L.; Langenhorst, F.; Kenkmann, T.</t>
  </si>
  <si>
    <t>2018-07-19</t>
  </si>
  <si>
    <t>Petrographic investigation of shatter cone melt films recovered from MEMIN impact experiments in sandstone and iSALE modeling of their formation boundary conditions</t>
  </si>
  <si>
    <t>10.1111/maps.13179</t>
  </si>
  <si>
    <t>https://publications.naturkundemuseum.berlin/paper/paper_detail/624</t>
  </si>
  <si>
    <t>Veksler, I.; Sedunova, A.; Darin, A.; Anosova, M.; Reid, D.; Kaufmann, F.; Hecht, 
.; Trumbull, R.</t>
  </si>
  <si>
    <t>2018-06-01</t>
  </si>
  <si>
    <t>Chemical and Textural Re-equilibration in the UG2 Chromitite Layer of the Bushveld Complex, South Africa</t>
  </si>
  <si>
    <t>Journal of Petrology</t>
  </si>
  <si>
    <t>10.1093/petrology/egy058</t>
  </si>
  <si>
    <t>Geochemistry and Petrology;Geophysics; Department: Impact and Meteorite Research; Laboratory: Geochemical and microanalytical facilities</t>
  </si>
  <si>
    <t>https://publications.naturkundemuseum.berlin/paper/paper_detail/625</t>
  </si>
  <si>
    <t>Schannor, M.; Veksler, I.; Hecht, L.; Harris, C.; Romer, R.; Manyeruke, T.</t>
  </si>
  <si>
    <t>2018-04-03</t>
  </si>
  <si>
    <t>Small-scale Sr and O isotope variations through the UG2 in the eastern Bushveld Complex: The role of crustal fluids</t>
  </si>
  <si>
    <t>10.1016/j.chemgeo.2018.03.040</t>
  </si>
  <si>
    <t>Geology;Geochemistry and Petrology; Department: Impact and Meteorite Research; Laboratory: Geochemical and microanalytical facilities</t>
  </si>
  <si>
    <t>https://publications.naturkundemuseum.berlin/paper/paper_detail/626</t>
  </si>
  <si>
    <t>Kaufmann, F.; Vukmanovic, Z.; Holness, M.; Hecht, L.</t>
  </si>
  <si>
    <t>2018-01-30</t>
  </si>
  <si>
    <t>Orthopyroxene oikocrysts in the MG1 chromitite layer of the Bushveld Complex: implications for cumulate formation and recrystallisation</t>
  </si>
  <si>
    <t>Contributions to Mineralogy and Petrology</t>
  </si>
  <si>
    <t>10.1007/s00410-018-1441-x</t>
  </si>
  <si>
    <t>https://publications.naturkundemuseum.berlin/paper/paper_detail/627</t>
  </si>
  <si>
    <t>Kenkmann, T.; Deutsch, A.; Thoma, K.; Ebert, M.; Poelchau, M.; Buhl, E.; Carl, E.; Danilewsky, A.; Dresen, G.; Dufresne, A.; Durr, N.; Ehm, L.; Grosse, C.; Gulde, M.; Güldemeister, N.; Hamann, C.; Hecht, L.; Hiermaier, S.; Hoerth, T.; Kowitz, A.; Langenhorst, F.; Lexow, B.; Liermann, H.; Luther, R.; Mansfeld, U.; Moser, D.; Raith, M.; Reimold, W.; Sauer, M.; Schäfer, F.; Schmitt, R.; Sommer, F.; Wilk, J.; Winkler, R.; Wünnemann, K.</t>
  </si>
  <si>
    <t>2018-02-16</t>
  </si>
  <si>
    <t>Experimental impact cratering: A summary of the major results of the MEMIN research unit</t>
  </si>
  <si>
    <t>10.1111/maps.13048</t>
  </si>
  <si>
    <t>Space and Planetary Science;Geophysics; Department: Impact and Meteorite Research; Laboratory: Geochemical and microanalytical facilities; Laboratory: Computer cluster</t>
  </si>
  <si>
    <t>https://publications.naturkundemuseum.berlin/paper/paper_detail/628</t>
  </si>
  <si>
    <t>Kaeter, D.; Ziemann, M.; Böttger, U.; Weber, I.; Hecht, L.; Voropaev, S.; Korochantsev, A.; Kocherov, A.</t>
  </si>
  <si>
    <t>2018-03-01</t>
  </si>
  <si>
    <t>The Chelyabinsk meteorite: New insights from a comprehensive electron microscopy and Raman spectroscopy study with evidence for graphite in olivine of ordinary chondrites</t>
  </si>
  <si>
    <t>10.1111/maps.13027</t>
  </si>
  <si>
    <t>https://publications.naturkundemuseum.berlin/paper/paper_detail/629</t>
  </si>
  <si>
    <t>Weber, B.; González-Guzmán, R.; Manjarrez-Juárez, R.; Cisneros De León, A.; Martens, U.; Solari, L.; Hecht, L.; Valencia, V.</t>
  </si>
  <si>
    <t>2018-02-01</t>
  </si>
  <si>
    <t>Late Mesoproterozoic to Early Paleozoic history of metamorphic basement from the southeastern Chiapas Massif Complex, Mexico, and implications for the evolution of NW Gondwana</t>
  </si>
  <si>
    <t>Lithos</t>
  </si>
  <si>
    <t>10.1016/j.lithos.2017.12.009</t>
  </si>
  <si>
    <t>Geochemistry and Petrology; Department: Impact and Meteorite Research; Laboratory: Geochemical and microanalytical facilities</t>
  </si>
  <si>
    <t>https://publications.naturkundemuseum.berlin/paper/paper_detail/633</t>
  </si>
  <si>
    <t>Dunlop, J.; Selden, P.; Pfeffer, T.; Chitimia-Dobler, L.</t>
  </si>
  <si>
    <t>2018-04-20</t>
  </si>
  <si>
    <t>A Burmese amber tick wrapped in spider silk</t>
  </si>
  <si>
    <t>10.1016/j.cretres.2018.04.013</t>
  </si>
  <si>
    <t>https://publications.naturkundemuseum.berlin/paper/paper_detail/634</t>
  </si>
  <si>
    <t>Bickelmann, C.; Tsuji, L.</t>
  </si>
  <si>
    <t>A case study of developmental palaeontology in Stereosternum tumidum (Mesosauridae, Parareptilia)</t>
  </si>
  <si>
    <t>10.5194/fr-21-109-2018</t>
  </si>
  <si>
    <t>https://publications.naturkundemuseum.berlin/paper/paper_detail/635</t>
  </si>
  <si>
    <t>Müller, J.; Roberts, E.; Naylor, E.; Stevens, N.</t>
  </si>
  <si>
    <t>2018-05-04</t>
  </si>
  <si>
    <t>A Fossil Gekkotan (Squamata) from the Late Oligocene Nsungwe Formation, Rukwa Rift Basin, Tanzania</t>
  </si>
  <si>
    <t>Journal of Herpetology</t>
  </si>
  <si>
    <t>10.1670/17-123</t>
  </si>
  <si>
    <t>Animal Science and Zoology; Ecology; Evolution; Behavior and Systematics; Department: Evolutionary Morphology</t>
  </si>
  <si>
    <t>https://publications.naturkundemuseum.berlin/paper/paper_detail/637</t>
  </si>
  <si>
    <t>Abu El-Enen, M.; Lorenz, J.; Ali, K.; Von Seckendorff, V.; Okrusch, M.; Schüssler, U.; Brätz, H.; Schmitt, R.</t>
  </si>
  <si>
    <t>2018-03-21</t>
  </si>
  <si>
    <t>A new look on Imperial Porphyry: a famous ancient dimension stone from the Eastern Desert of Egypt—petrogenesis and cultural relevance</t>
  </si>
  <si>
    <t>International Journal of Earth Sciences</t>
  </si>
  <si>
    <t>10.1007/s00531-018-1604-z</t>
  </si>
  <si>
    <t>Laboratory: Geochemical and microanalytical facilities; Collection: Mineralogie/Petrographie; Department: Collection Development</t>
  </si>
  <si>
    <t>https://publications.naturkundemuseum.berlin/paper/paper_detail/638</t>
  </si>
  <si>
    <t>Kpan, T.; Kouamé, N.; Barej, M.; Adeba, P.; Emmrich, M.; Ofori-Boateng, C.; Rödel, M.</t>
  </si>
  <si>
    <t>A new Puddle Frog, genus Phrynobatrachus (Amphibia: Anura: Phrynobatrachidae), from the eastern part of the Upper Guinea</t>
  </si>
  <si>
    <t>10.11646/zootaxa.4388.2.5</t>
  </si>
  <si>
    <t>https://publications.naturkundemuseum.berlin/paper/paper_detail/639</t>
  </si>
  <si>
    <t>Ofori-Boateng, C.; Leaché, A.; Obeng-Kankam, B.; Kouamé, N.; Hillers, A.; Rödel, M.</t>
  </si>
  <si>
    <t>2018-01-22</t>
  </si>
  <si>
    <t>A new species of Puddle Frog, genus Phrynobatrachus (Amphibia: Anura: Phrynobatrachidae) from Ghana</t>
  </si>
  <si>
    <t>10.11646/zootaxa.4374.4.6</t>
  </si>
  <si>
    <t>https://publications.naturkundemuseum.berlin/paper/paper_detail/644</t>
  </si>
  <si>
    <t>Snyman, L.; Sole, C.; Ohl, M.</t>
  </si>
  <si>
    <t>2018-07-27</t>
  </si>
  <si>
    <t>A revision of and keys to the genera of the Mantispinae of the Oriental and Palearctic regions (Neuroptera: Mantispidae)</t>
  </si>
  <si>
    <t>10.11646/zootaxa.4450.5.1</t>
  </si>
  <si>
    <t>Animal Science and Zoology; Ecology; Evolution; Behavior and Systematics; Department: Biodiversity Discovery</t>
  </si>
  <si>
    <t>https://publications.naturkundemuseum.berlin/paper/paper_detail/645</t>
  </si>
  <si>
    <t>Jepson, J.; Khramov, A.; Ohl, M.</t>
  </si>
  <si>
    <t>2018-08-02</t>
  </si>
  <si>
    <t>A substitute name for a genus of fossil mantispid (Insecta: Neuroptera: Mesomantispinae) from the Jurassic of Kazakhstan</t>
  </si>
  <si>
    <t>10.11646/zootaxa.4455.2.10</t>
  </si>
  <si>
    <t>https://publications.naturkundemuseum.berlin/paper/paper_detail/646</t>
  </si>
  <si>
    <t>Wichard, W.; Neumann, C.; Werneburg, I.</t>
  </si>
  <si>
    <t>New long-horned caddisflies in Eocene Baltic amber (Insecta, Trichoptera)</t>
  </si>
  <si>
    <t>10.1007/s12542-017-0394-0</t>
  </si>
  <si>
    <t>https://publications.naturkundemuseum.berlin/paper/paper_detail/648</t>
  </si>
  <si>
    <t>2018-03-29</t>
  </si>
  <si>
    <t>New Mesomantispinae (Insecta: Neuroptera: Mantispidae) from the Jurassic of Karatau, Kazakhstan</t>
  </si>
  <si>
    <t>10.11646/zootaxa.4402.3.9</t>
  </si>
  <si>
    <t>https://publications.naturkundemuseum.berlin/paper/paper_detail/650</t>
  </si>
  <si>
    <t>Kocian, M.; Schülke, M.</t>
  </si>
  <si>
    <t>New species and records of Ischnosoma Stephens (Coleoptera: Staphylinidae: Tachyporinae) from Nepal</t>
  </si>
  <si>
    <t>10.11646/zootaxa.4442.4.1</t>
  </si>
  <si>
    <t>https://publications.naturkundemuseum.berlin/paper/paper_detail/651</t>
  </si>
  <si>
    <t>Brix, S.; Lörz, A.; Jazdzewska, A.; Hughes, L.; Tandberg, A.; Pabis, K.; Stransky, B.; Krapp-Schickel, T.; Sorbe, J.; Hendrycks, E.; Vader, W.; Frutos, I.; Horton, T.; Jazdzewski, K.; Peart, R.; Beermann, J.; Coleman, C.; Buhl-Mortensen, L.; Corbari, L.; Havermans, C.; Tato, R.; Jimenez Campean, A.</t>
  </si>
  <si>
    <t>2018-01-23</t>
  </si>
  <si>
    <t>Amphipod family distributions around Iceland</t>
  </si>
  <si>
    <t>10.3897/zookeys.731.19854</t>
  </si>
  <si>
    <t>https://publications.naturkundemuseum.berlin/paper/paper_detail/652</t>
  </si>
  <si>
    <t>Nützel, A.; Ware, D.; Bucher, H.; Hautmann, M.; Roohi, G.; Ur-Rehman, K.; Yaseen, A.</t>
  </si>
  <si>
    <t>2018-05-22</t>
  </si>
  <si>
    <t>An Early Triassic (Dienerian) microgastropod assemblage from the Salt Range, Pakistan and its implication for gastropod recovery from the end-Permian mass extinction</t>
  </si>
  <si>
    <t>10.3140/bull.geosci.1682</t>
  </si>
  <si>
    <t>Department: Diversity Dynamics; This publication is a species description</t>
  </si>
  <si>
    <t>https://publications.naturkundemuseum.berlin/paper/paper_detail/653</t>
  </si>
  <si>
    <t>2018-03-07</t>
  </si>
  <si>
    <t>An ecomorphospace for the Ammonoidea</t>
  </si>
  <si>
    <t>10.1017/pab.2017.33</t>
  </si>
  <si>
    <t>https://publications.naturkundemuseum.berlin/paper/paper_detail/654</t>
  </si>
  <si>
    <t>Yamasaki, H.; Neuhaus, B.; George, K.</t>
  </si>
  <si>
    <t>2018-02-28</t>
  </si>
  <si>
    <t>New species of Echinoderes (Kinorhyncha: Cyclorhagida) from Mediterranean seamounts and from the deep-sea floor in the Northeast Atlantic Ocean, including notes on two undescribed species</t>
  </si>
  <si>
    <t>10.11646/zootaxa.4387.3.8</t>
  </si>
  <si>
    <t>https://publications.naturkundemuseum.berlin/paper/paper_detail/655</t>
  </si>
  <si>
    <t>2018-05-15</t>
  </si>
  <si>
    <t>An examination of the impact of Olson’s extinction on tetrapods from Texas</t>
  </si>
  <si>
    <t>10.7717/peerj.4767</t>
  </si>
  <si>
    <t>Zoological Journal of the Linnean Society</t>
  </si>
  <si>
    <t>https://publications.naturkundemuseum.berlin/paper/paper_detail/657</t>
  </si>
  <si>
    <t>Mey, W.; Wichard, W.; Müller, P.; Ross, E.; Ross, A.</t>
  </si>
  <si>
    <t>2018-04-12</t>
  </si>
  <si>
    <t>New taxa of Tarachoptera from Burmese amber (Insecta, Amphiesmenoptera)</t>
  </si>
  <si>
    <t>10.1016/j.cretres.2018.04.006</t>
  </si>
  <si>
    <t>https://publications.naturkundemuseum.berlin/paper/paper_detail/658</t>
  </si>
  <si>
    <t>Pimiento, C.; Tang, K.; Zamora, S.; Klug, C.; Sánchez-Villagra, M.</t>
  </si>
  <si>
    <t>2018-05-31</t>
  </si>
  <si>
    <t>Assessing canalisation of intraspecific variation on a macroevolutionary scale: the case of crinoid arms through the Phanerozoic</t>
  </si>
  <si>
    <t>10.7717/peerj.4899</t>
  </si>
  <si>
    <t>https://publications.naturkundemuseum.berlin/paper/paper_detail/659</t>
  </si>
  <si>
    <t>Montañez-Rivera, I.; Nyakatura, J.; Amson, E.</t>
  </si>
  <si>
    <t>2018-08-17</t>
  </si>
  <si>
    <t>Bone cortical compactness in ‘tree sloths’ reflects convergent evolution</t>
  </si>
  <si>
    <t>10.1111/joa.12873</t>
  </si>
  <si>
    <t>Anatomy; Developmental Biology; Cell Biology; Ecology; Evolution; Behavior and Systematics; Molecular Biology; Histology; Department: Evolutionary Morphology</t>
  </si>
  <si>
    <t>https://publications.naturkundemuseum.berlin/paper/paper_detail/660</t>
  </si>
  <si>
    <t>Bickelmann, C.; Frota-Lima, G.; Triepel, S.; Kawaguchi, A.; Schneider, I.; Fröbisch, N.</t>
  </si>
  <si>
    <t>2018-03-30</t>
  </si>
  <si>
    <t>Noncanonical Hox, Etv4, and Gli3 gene activities give insight into unique limb patterning in salamanders</t>
  </si>
  <si>
    <t>10.1002/jez.b.22798</t>
  </si>
  <si>
    <t>Developmental Biology; Animal Science and Zoology; Molecular Medicine; Genetics; Ecology; Evolution; Behavior and Systematics; Department: Evolutionary Morphology</t>
  </si>
  <si>
    <t>https://publications.naturkundemuseum.berlin/paper/paper_detail/663</t>
  </si>
  <si>
    <t>Pati, J.; Reimold, W.; Hauser, N.</t>
  </si>
  <si>
    <t>Comment on “Anatomy of impactites and shocked zircon grains from Dhala reveals Paleoproterozoic meteorite impact in the Archean basement rocks of Central India” by Li et al., 2018, Gondwana Research, 54, 81–101</t>
  </si>
  <si>
    <t>Gondwana Research</t>
  </si>
  <si>
    <t>10.1016/j.gr.2018.03.019</t>
  </si>
  <si>
    <t>Geology; Department: Impact and Meteorite Research</t>
  </si>
  <si>
    <t>https://publications.naturkundemuseum.berlin/paper/paper_detail/665</t>
  </si>
  <si>
    <t>Hilgers, L.; Hartmann, S.; Hofreiter, M.; Von Rintelen, T.</t>
  </si>
  <si>
    <t>2018-03-28</t>
  </si>
  <si>
    <t>Novel Genes, Ancient Genes, and Gene Co-Option Contributed to the Genetic Basis of the Radula, a Molluscan Innovation</t>
  </si>
  <si>
    <t>10.1093/molbev/msy052</t>
  </si>
  <si>
    <t>Department: Diversity Dynamics; Department: Microevolution</t>
  </si>
  <si>
    <t>https://publications.naturkundemuseum.berlin/paper/paper_detail/666</t>
  </si>
  <si>
    <t>Dubke, M.; Hipsley, C.; Müller, J.</t>
  </si>
  <si>
    <t>2018-03-12</t>
  </si>
  <si>
    <t>Comparative skull osteology and preliminary systematic revision of the African lizard genus Heliobolus (Squamata: Lacertidae)</t>
  </si>
  <si>
    <t>African Journal of Herpetology</t>
  </si>
  <si>
    <t>10.1080/21564574.2017.1422153</t>
  </si>
  <si>
    <t>https://publications.naturkundemuseum.berlin/paper/paper_detail/668</t>
  </si>
  <si>
    <t>Sudar, M.; Novak, M.; Korn, D.; Jovanović, D.</t>
  </si>
  <si>
    <t>Conodont biostratigraphy and microfacies of the Late Devonian to Mississippian Milivojevića Kamenjar section (Družetić, NW Serbia)</t>
  </si>
  <si>
    <t>10.3140/bull.geosci.1690</t>
  </si>
  <si>
    <t>Department: Diversity Dynamics; Collection: Fossile Cephalopoden, Cnidaria; Laboratory: Geochemical and microanalytical facilities</t>
  </si>
  <si>
    <t>https://publications.naturkundemuseum.berlin/paper/paper_detail/669</t>
  </si>
  <si>
    <t>Mageski, M.; Varela, S.; Roper, J.</t>
  </si>
  <si>
    <t>2018-03-15</t>
  </si>
  <si>
    <t>Consequences of dispersal limitation and habitat fragmentation for the Brazilian heart-tongued frogs (Phyllodytes spp.)</t>
  </si>
  <si>
    <t>Austral Ecology</t>
  </si>
  <si>
    <t>10.1111/aec.12591</t>
  </si>
  <si>
    <t>Ecology; Ecology; Evolution; Behavior and Systematics; Department: Diversity Dynamics</t>
  </si>
  <si>
    <t>https://publications.naturkundemuseum.berlin/paper/paper_detail/671</t>
  </si>
  <si>
    <t>Santos, J.; Ferreira, R.; Millar, I.; Hoch, H.</t>
  </si>
  <si>
    <t>2018-07-06</t>
  </si>
  <si>
    <t>Conservation status and complementary description of Confuga persephone (Cixiidae): should this species be considered Threatened?</t>
  </si>
  <si>
    <t>New Zealand Journal of Zoology</t>
  </si>
  <si>
    <t>10.1080/03014223.2018.1488751</t>
  </si>
  <si>
    <t>https://publications.naturkundemuseum.berlin/paper/paper_detail/672</t>
  </si>
  <si>
    <t>Wang, Q.; Nemyrovska, T.; Korn, D.</t>
  </si>
  <si>
    <t>Correlation of conodont and ammonoid successions across the Viséan-Serpukhovian boundary - A review of occurrences in the South Urals, Cantabrian Mountains, western Ireland and the Rhenish Mountains</t>
  </si>
  <si>
    <t>Palaeoworld</t>
  </si>
  <si>
    <t>10.1016/j.palwor.2018.04.006</t>
  </si>
  <si>
    <t>https://publications.naturkundemuseum.berlin/paper/paper_detail/673</t>
  </si>
  <si>
    <t>Wang, B.; Dunlop, J.; Selden, P.; Garwood, R.; Shear, W.; Müller, P.; Lei, X.</t>
  </si>
  <si>
    <t>2018-02-02</t>
  </si>
  <si>
    <t>Cretaceous arachnid Chimerarachne yingi gen. et sp. nov. illuminates spider origins</t>
  </si>
  <si>
    <t>10.1038/s41559-017-0449-3</t>
  </si>
  <si>
    <t>https://publications.naturkundemuseum.berlin/paper/paper_detail/674</t>
  </si>
  <si>
    <t>Beermann, J.; Westbury, M.; Hofreiter, M.; Hilgers, L.; Deister, F.; Neumann, H.; Raupach, M.</t>
  </si>
  <si>
    <t>2018-04-26</t>
  </si>
  <si>
    <t>Cryptic species in a well-known habitat: applying taxonomics to the amphipod genus Epimeria (Crustacea, Peracarida)</t>
  </si>
  <si>
    <t>10.1038/s41598-018-25225-x</t>
  </si>
  <si>
    <t>https://publications.naturkundemuseum.berlin/paper/paper_detail/676</t>
  </si>
  <si>
    <t>Blankers, T.; Vilaça, S.; Waurick, I.; Gray, D.; Hennig, R.; Mazzoni, C.; Mayer, F.; Berdan, E.</t>
  </si>
  <si>
    <t>2018-01-24</t>
  </si>
  <si>
    <t>Demography and selection shape transcriptomic divergence in field crickets</t>
  </si>
  <si>
    <t>10.1111/evo.13435</t>
  </si>
  <si>
    <t>https://publications.naturkundemuseum.berlin/paper/paper_detail/677</t>
  </si>
  <si>
    <t>Gebhard, U.; Lindner, M.; Lude, A.; Möller, A.; Moormann, A.; Retzlaff-Fürst, C.; Scheersoi, A.; Wilde, M.</t>
  </si>
  <si>
    <t>Neue Arbeitsgruppe „Außerschulisches Biologielernen“</t>
  </si>
  <si>
    <t>Biologie in unserer Zeit</t>
  </si>
  <si>
    <t>10.1002/biuz.201870109</t>
  </si>
  <si>
    <t>https://publications.naturkundemuseum.berlin/paper/paper_detail/678</t>
  </si>
  <si>
    <t>Nopper, J.; Riemann, J.; Brinkmann, K.; Rödel, M.; Ganzhorn, J.</t>
  </si>
  <si>
    <t>2018-03-20</t>
  </si>
  <si>
    <t>Differences in land cover – biodiversity relationships complicate the assignment of conservation values in human-used landscapes</t>
  </si>
  <si>
    <t>Ecological Indicators</t>
  </si>
  <si>
    <t>10.1016/j.ecolind.2018.02.004</t>
  </si>
  <si>
    <t>Ecology;General Decision Sciences;Ecology; Evolution; Behavior and Systematics; Department: Diversity Dynamics</t>
  </si>
  <si>
    <t>https://publications.naturkundemuseum.berlin/paper/paper_detail/679</t>
  </si>
  <si>
    <t>Blanco, F.; Gómez Cano, A.; Cantalapiedra, J.; Domingo, M.; Domingo, L.; Menéndez, I.; Flynn, L.; Hernández Fernández, M.</t>
  </si>
  <si>
    <t>2018-01-31</t>
  </si>
  <si>
    <t>Differential responses of Miocene rodent metacommunities to global climatic changes were mediated by environmental context</t>
  </si>
  <si>
    <t>10.1038/s41598-018-20900-5</t>
  </si>
  <si>
    <t>Molecular Phylogenetics and Evolution</t>
  </si>
  <si>
    <t>https://publications.naturkundemuseum.berlin/paper/paper_detail/682</t>
  </si>
  <si>
    <t>Dunne, E.; Close, R.; Button, D.; Brocklehurst, N.; Cashmore, D.; Lloyd, G.; Butler, R.</t>
  </si>
  <si>
    <t>2018-02-07</t>
  </si>
  <si>
    <t>Diversity change during the rise of tetrapods and the impact of the ‘Carboniferous rainforest collapse’</t>
  </si>
  <si>
    <t>10.1098/rspb.2017.2730</t>
  </si>
  <si>
    <t>https://publications.naturkundemuseum.berlin/paper/paper_detail/683</t>
  </si>
  <si>
    <t>Sumner-Rooney, L.; Sigwart, J.</t>
  </si>
  <si>
    <t>2018-04-23</t>
  </si>
  <si>
    <t>Do chitons have a brain? New evidence for diversity and complexity in the polyplacophoran central nervous system</t>
  </si>
  <si>
    <t>10.1002/jmor.20823</t>
  </si>
  <si>
    <t>Developmental Biology; Animal Science and Zoology; Department: Evolutionary Morphology</t>
  </si>
  <si>
    <t>https://publications.naturkundemuseum.berlin/paper/paper_detail/684</t>
  </si>
  <si>
    <t>Haug, J.; Haug, C.; Neumann, C.; Sombke, A.; Hörnig, M.</t>
  </si>
  <si>
    <t>Early post-embryonic polyxenidan millipedes from Saxonian amber (Eocene)</t>
  </si>
  <si>
    <t>10.3140/bull.geosci.1646</t>
  </si>
  <si>
    <t>https://publications.naturkundemuseum.berlin/paper/paper_detail/685</t>
  </si>
  <si>
    <t>Yamasaki, H.; Grzelak, K.; Sørensen, M.; Neuhaus, B.; George, K.</t>
  </si>
  <si>
    <t>2018-07-05</t>
  </si>
  <si>
    <t>Echinoderes pterus sp. n. showing a geographically and bathymetrically wide distribution pattern on seamounts and on the deep-sea floor in the Arctic Ocean, Atlantic Ocean, and the Mediterranean Sea (Kinorhyncha, Cyclorhagida)</t>
  </si>
  <si>
    <t>10.3897/zookeys.771.25534</t>
  </si>
  <si>
    <t>Animal Science and Zoology;Ecology; Evolution; Behavior and Systematics; This publication cites MfN collection specimens; This publication is a species description; Department: Biodiversity Discovery</t>
  </si>
  <si>
    <t>https://publications.naturkundemuseum.berlin/paper/paper_detail/686</t>
  </si>
  <si>
    <t>Luther, R.; Zhu, M.; Collins, G.; Wünnemann, K.</t>
  </si>
  <si>
    <t>2018-07-18</t>
  </si>
  <si>
    <t>Effect of target properties and impact velocity on ejection dynamics and ejecta deposition</t>
  </si>
  <si>
    <t>10.1111/maps.13143</t>
  </si>
  <si>
    <t>Space and Planetary Science;Geophysics; Department: Impact and Meteorite Research; Laboratory: Computer cluster</t>
  </si>
  <si>
    <t>https://publications.naturkundemuseum.berlin/paper/paper_detail/687</t>
  </si>
  <si>
    <t>Neumann, C.; Hampe, O.</t>
  </si>
  <si>
    <t>Eggs for breakfast? Analysis of a probable mosasaur biting trace on the Cretaceous echinoid Echinocorys ovata Leske, 1778</t>
  </si>
  <si>
    <t>10.5194/fr-21-55-2018</t>
  </si>
  <si>
    <t>https://publications.naturkundemuseum.berlin/paper/paper_detail/689</t>
  </si>
  <si>
    <t>2018-10-01</t>
  </si>
  <si>
    <t>Publisher Correction: Coupling of ocean redox and animal evolution during the Ediacaran-Cambrian transition</t>
  </si>
  <si>
    <t>10.1038/s41467-018-05540-7</t>
  </si>
  <si>
    <t>General Biochemistry; Genetics and Molecular Biology; General Physics and Astronomy; General Chemistry; Department: Diversity Dynamics</t>
  </si>
  <si>
    <t>https://publications.naturkundemuseum.berlin/paper/paper_detail/690</t>
  </si>
  <si>
    <t>Evaluating the predicted extinction risk of living amphibian species with the fossil record</t>
  </si>
  <si>
    <t>Ecology Letters</t>
  </si>
  <si>
    <t>10.1111/ele.13080</t>
  </si>
  <si>
    <t>Ecology; Evolution; Behavior and Systematics; Department: Diversity Dynamics</t>
  </si>
  <si>
    <t>https://publications.naturkundemuseum.berlin/paper/paper_detail/691</t>
  </si>
  <si>
    <t>Eldon, B.; Stephan, W.</t>
  </si>
  <si>
    <t>Evolution of highly fecund haploid populations</t>
  </si>
  <si>
    <t>Theoretical Population Biology</t>
  </si>
  <si>
    <t>10.1016/j.tpb.2017.10.002</t>
  </si>
  <si>
    <t>Ecology; Evolution; Behavior and Systematics; Department: Microevolution</t>
  </si>
  <si>
    <t>https://publications.naturkundemuseum.berlin/paper/paper_detail/692</t>
  </si>
  <si>
    <t>Amson, E.; Billet, G.; De Muizon, C.</t>
  </si>
  <si>
    <t>2018-05-09</t>
  </si>
  <si>
    <t>Evolutionary adaptation to aquatic lifestyle in extinct sloths can lead to systemic alteration of bone structure</t>
  </si>
  <si>
    <t>10.1098/rspb.2018.0270</t>
  </si>
  <si>
    <t>https://publications.naturkundemuseum.berlin/paper/paper_detail/693</t>
  </si>
  <si>
    <t>Day, M.; Benson, R.; Kammerer, C.; Rubidge, B.</t>
  </si>
  <si>
    <t>2018-08-08</t>
  </si>
  <si>
    <t>Evolutionary rates of mid-Permian tetrapods from South Africa and the role of temporal resolution in turnover reconstruction</t>
  </si>
  <si>
    <t>10.1017/pab.2018.17</t>
  </si>
  <si>
    <t>Ecology; Palaeontology; Ecology; Evolution; Behavior and Systematics; General Agricultural and Biological Sciences; Department: Diversity Dynamics</t>
  </si>
  <si>
    <t>https://publications.naturkundemuseum.berlin/paper/paper_detail/700</t>
  </si>
  <si>
    <t>Jung, T.; Coleman, C.; Kim, J.; Yoon, S.</t>
  </si>
  <si>
    <t>First records of the uristid lysianassoids from Korean waters: redescription of Anonyx abei Takekawa &amp; Ishimaru, 2001 and description of Anonyx exilipes sp. n. (Crustacea, Amphipoda, Uristidae)</t>
  </si>
  <si>
    <t>10.3897/zookeys.733.22021</t>
  </si>
  <si>
    <t>Department: Biodiversity Discovery; Collection: Crustacea, Protozoa; This publication is a species description</t>
  </si>
  <si>
    <t>https://publications.naturkundemuseum.berlin/paper/paper_detail/702</t>
  </si>
  <si>
    <t>Stelbrink, B.; Von Rintelen, T.; Albrecht, C.; Clewing, C.; Naga, P.</t>
  </si>
  <si>
    <t>2018-05-29</t>
  </si>
  <si>
    <t>Forgotten for decades: Lake Lanao and the genetic assessment of its mollusc diversity</t>
  </si>
  <si>
    <t>Hydrobiologia</t>
  </si>
  <si>
    <t>10.1007/s10750-018-3666-0</t>
  </si>
  <si>
    <t>https://publications.naturkundemuseum.berlin/paper/paper_detail/703</t>
  </si>
  <si>
    <t>Prieur, N.; Rolf, T.; Wünnemann, K.; Werner, S.</t>
  </si>
  <si>
    <t>2018-06-06</t>
  </si>
  <si>
    <t>Formation of Simple Impact Craters in Layered Targets: Implications for Lunar Crater Morphology and Regolith Thickness</t>
  </si>
  <si>
    <t>10.1029/2017je005463</t>
  </si>
  <si>
    <t>https://publications.naturkundemuseum.berlin/paper/paper_detail/704</t>
  </si>
  <si>
    <t>Cancian De Araujo, B.; Schmidt, S.; Schmidt, O.; Von Rintelen, T.; Kilmaskossu, A.; Panjaitan, R.; Balke, M.</t>
  </si>
  <si>
    <t>2018-06-05</t>
  </si>
  <si>
    <t>From field courses to DNA barcoding data release for West Papua - making specimens and identifications from university courses more sustainable</t>
  </si>
  <si>
    <t>10.3897/bdj.6.e25237</t>
  </si>
  <si>
    <t>https://publications.naturkundemuseum.berlin/paper/paper_detail/706</t>
  </si>
  <si>
    <t>Eldon, B.; Freund, F.</t>
  </si>
  <si>
    <t>Genealogical Properties of Subsamples in Highly Fecund Populations</t>
  </si>
  <si>
    <t>Journal of Statistical Physics</t>
  </si>
  <si>
    <t>10.1007/s10955-018-2013-1</t>
  </si>
  <si>
    <t>https://publications.naturkundemuseum.berlin/paper/paper_detail/709</t>
  </si>
  <si>
    <t>Chitimia-Dobler, L.; Pfeffer, T.; Dunlop, J.</t>
  </si>
  <si>
    <t>Haemaphysalis cretacea a nymph of a new species of hard tick in Burmese amber</t>
  </si>
  <si>
    <t>10.1017/s0031182018000537</t>
  </si>
  <si>
    <t>Animal Science and Zoology;Parasitology;Infectious Diseases; This publication is a species description; Department: Evolutionary Morphology; This publication cites MfN collection specimens</t>
  </si>
  <si>
    <t>https://publications.naturkundemuseum.berlin/paper/paper_detail/714</t>
  </si>
  <si>
    <t>Citton, P.; Fabbi, S.; Cipriani, A.; Jansen, M.; Romano, M.</t>
  </si>
  <si>
    <t>2018-03-06</t>
  </si>
  <si>
    <t>Hybodont dentition from the Upper Jurassic of Monte Nerone Pelagic Carbonate Platform (Umbria-Marche Apennine, Italy) and its ecological implications</t>
  </si>
  <si>
    <t>Geological Journal</t>
  </si>
  <si>
    <t>10.1002/gj.3174</t>
  </si>
  <si>
    <t>https://publications.naturkundemuseum.berlin/paper/paper_detail/717</t>
  </si>
  <si>
    <t>Schiller, M.; Bizzarro, M.; Fernandes, V.</t>
  </si>
  <si>
    <t>Isotopic evolution of the protoplanetary disk and the building blocks of Earth and the Moon</t>
  </si>
  <si>
    <t>10.1038/nature25990</t>
  </si>
  <si>
    <t>https://publications.naturkundemuseum.berlin/paper/paper_detail/718</t>
  </si>
  <si>
    <t>Bailey, R.; Molleman, F.; Vasseur, C.; Woas, S.; Prinzing, A.</t>
  </si>
  <si>
    <t>2018-07-13</t>
  </si>
  <si>
    <t>Large body size constrains dispersal assembly of communities even across short distances</t>
  </si>
  <si>
    <t>10.1038/s41598-018-29042-0</t>
  </si>
  <si>
    <t>Multidisciplinary; Department: Diversity Dynamics</t>
  </si>
  <si>
    <t>https://publications.naturkundemuseum.berlin/paper/paper_detail/719</t>
  </si>
  <si>
    <t>Wisshak, M.; Neumann, C.</t>
  </si>
  <si>
    <t>Large dendrinids meet giant clam: the bioerosion trace fossil Neodendrina carnelia igen. et isp. n. in a Tridacna shell from Pleistocene–Holocene coral reef deposits, Red Sea, Egypt</t>
  </si>
  <si>
    <t>10.5194/fr-21-1-2018</t>
  </si>
  <si>
    <t>https://publications.naturkundemuseum.berlin/paper/paper_detail/720</t>
  </si>
  <si>
    <t>Frey, L.; Rücklin, M.; Korn, D.; Klug, C.</t>
  </si>
  <si>
    <t>Late Devonian and Early Carboniferous alpha diversity, ecospace occupation, vertebrate assemblages and bio-events of southeastern Morocco</t>
  </si>
  <si>
    <t>10.1016/j.palaeo.2017.12.028</t>
  </si>
  <si>
    <t>https://publications.naturkundemuseum.berlin/paper/paper_detail/722</t>
  </si>
  <si>
    <t>Kossovaya, O.; Weyer, D.</t>
  </si>
  <si>
    <t>2018-02-20</t>
  </si>
  <si>
    <t>Lopingian corals from the Omolon Massif (Eastern Siberia), the northernmost Permian boreal Rugosa community</t>
  </si>
  <si>
    <t>10.1127/njgpa/2018/0711</t>
  </si>
  <si>
    <t>https://publications.naturkundemuseum.berlin/paper/paper_detail/723</t>
  </si>
  <si>
    <t>Ndongo, P.; Rintelen, T.; Albrecht, C.; Tamesse, J.; Cumberlidge, N.</t>
  </si>
  <si>
    <t>Lost species in Cameroon: rediscovery of the endangered freshwater crab, Louisea balssi (Bott, 1959) (Brachyura: Potamonautidae), with notes on its ecology and conservation</t>
  </si>
  <si>
    <t>10.11646/zootaxa.4394.3.6</t>
  </si>
  <si>
    <t>https://publications.naturkundemuseum.berlin/paper/paper_detail/724</t>
  </si>
  <si>
    <t>Uozumi, R.; Yamasaki, H.; Hirose, E.</t>
  </si>
  <si>
    <t>2018-01-19</t>
  </si>
  <si>
    <t>Mangrove forests may serve as stable environments for the meiobenthic Echinoderes komatsui (Kinorhyncha: Cyclorhagida): distribution patterns and population dynamics in a subtropical estuary</t>
  </si>
  <si>
    <t>10.1080/17451000.2017.1408916</t>
  </si>
  <si>
    <t>https://publications.naturkundemuseum.berlin/paper/paper_detail/725</t>
  </si>
  <si>
    <t>2018-06-26</t>
  </si>
  <si>
    <t>Melting efficiency of troilite-iron assemblages in shock-darkening: Insight from numerical modeling</t>
  </si>
  <si>
    <t>Physics of the Earth and Planetary Interiors</t>
  </si>
  <si>
    <t>10.1016/j.pepi.2018.06.006</t>
  </si>
  <si>
    <t>https://publications.naturkundemuseum.berlin/paper/paper_detail/726</t>
  </si>
  <si>
    <t>Liu, J.; Steiner, M.; Dunlop, J.; Shu, D.</t>
  </si>
  <si>
    <t>2018-04-11</t>
  </si>
  <si>
    <t>Microbial decay analysis challenges interpretation of putative organ systems in Cambrian fuxianhuiids</t>
  </si>
  <si>
    <t>10.1098/rspb.2018.0051</t>
  </si>
  <si>
    <t>https://publications.naturkundemuseum.berlin/paper/paper_detail/727</t>
  </si>
  <si>
    <t>Middle Famennian (Late Devonian) ammonoids from the Anti-Atlas of Morocco. 4. Costaclymenia</t>
  </si>
  <si>
    <t>10.1127/njgpa/2018/0748</t>
  </si>
  <si>
    <t>https://publications.naturkundemuseum.berlin/paper/paper_detail/729</t>
  </si>
  <si>
    <t>2018-01-13</t>
  </si>
  <si>
    <t>Mini-series: palaeopathology - a fresh look at ancient diseases in the fossil record</t>
  </si>
  <si>
    <t>Journal of Zoology</t>
  </si>
  <si>
    <t>10.1111/jzo.12522</t>
  </si>
  <si>
    <t>https://publications.naturkundemuseum.berlin/paper/paper_detail/731</t>
  </si>
  <si>
    <t>Mielke, F.; Amson, E.; Nyakatura, J.</t>
  </si>
  <si>
    <t>2018-05-30</t>
  </si>
  <si>
    <t>Morpho-Functional Analysis Using Procrustes Superimposition by Static Reference</t>
  </si>
  <si>
    <t>10.1007/s11692-018-9456-9</t>
  </si>
  <si>
    <t>Ecology; Evolution; Behavior and Systematics; Department: Evolutionary Morphology</t>
  </si>
  <si>
    <t>https://publications.naturkundemuseum.berlin/paper/paper_detail/732</t>
  </si>
  <si>
    <t>Ramming, M.; Korn, D.; Klein, C.; Klug, C.</t>
  </si>
  <si>
    <t>Morphology of the Early Jurassic Arietitidae and the effects of syn vivo serpulid infestations</t>
  </si>
  <si>
    <t>10.5194/fr-21-67-2018</t>
  </si>
  <si>
    <t>https://publications.naturkundemuseum.berlin/paper/paper_detail/733</t>
  </si>
  <si>
    <t>Schoch, R.; Witzmann, F.</t>
  </si>
  <si>
    <t>2018-09-13</t>
  </si>
  <si>
    <t>Morphology of the Late Carboniferous temnospondyl Limnogyrinus elegans, and the evolutionary history of the Micromelerpetidae</t>
  </si>
  <si>
    <t>10.1127/njgpa/2018/0762</t>
  </si>
  <si>
    <t>Palaeontology; Department: Evolutionary Morphology</t>
  </si>
  <si>
    <t>https://publications.naturkundemuseum.berlin/paper/paper_detail/736</t>
  </si>
  <si>
    <t>Romano, M.; Brocklehurst, N.; Manni, R.; Nicosia, U.</t>
  </si>
  <si>
    <t>2018-06-18</t>
  </si>
  <si>
    <t>Multiphase morphospace saturation in cyrtocrinid crinoids</t>
  </si>
  <si>
    <t>10.1111/let.12276</t>
  </si>
  <si>
    <t>Palaeontology; Ecology; Evolution; Behavior and Systematics; Department: Diversity Dynamics; Department: Evolutionary Morphology</t>
  </si>
  <si>
    <t>https://publications.naturkundemuseum.berlin/paper/paper_detail/737</t>
  </si>
  <si>
    <t>Cantalapiedra, J.; Domingo, M.; Domingo, L.</t>
  </si>
  <si>
    <t>2018-09-03</t>
  </si>
  <si>
    <t>Multi-scale interplays of biotic and abiotic drivers shape mammalian sub-continental diversity over millions of years</t>
  </si>
  <si>
    <t>10.1038/s41598-018-31699-6</t>
  </si>
  <si>
    <t>https://publications.naturkundemuseum.berlin/paper/paper_detail/740</t>
  </si>
  <si>
    <t>Brosse, M.; Bucher, H.; Baud, A.; Frisk, Å.; Goudemand, N.; Hagdorn, H.; Nützel, A.; Ware, D.; Hautmann, M.</t>
  </si>
  <si>
    <t>New data from Oman indicate benthic high biomass productivity coupled with low taxonomic diversity in the aftermath of the Permian-Triassic Boundary mass extinction</t>
  </si>
  <si>
    <t>10.1111/let.12281</t>
  </si>
  <si>
    <t>Palaeontology;Ecology; Evolution; Behavior and Systematics; Department: Diversity Dynamics</t>
  </si>
  <si>
    <t>https://publications.naturkundemuseum.berlin/paper/paper_detail/741</t>
  </si>
  <si>
    <t>Mey, W.; Wichard, W.; Ross, E.; Ross, A.</t>
  </si>
  <si>
    <t>2018-01-08</t>
  </si>
  <si>
    <t>On the systematic position of a highly derived amphiesmenopteran insect from Burmese amber (Insecta, Amphiesmenoptera)</t>
  </si>
  <si>
    <t>Earth and Environmental Science Transactions of The Royal Society of Edinburgh</t>
  </si>
  <si>
    <t>10.1017/s1755691017000330</t>
  </si>
  <si>
    <t>https://publications.naturkundemuseum.berlin/paper/paper_detail/743</t>
  </si>
  <si>
    <t>2018-01-25</t>
  </si>
  <si>
    <t>Paleoecología, analizando la cuarta dimensión de la biodiversidad</t>
  </si>
  <si>
    <t>10.7818/ecos.1552</t>
  </si>
  <si>
    <t>Journal of Human Evolution</t>
  </si>
  <si>
    <t>Ecology; Evolution; Behavior and Systematics; Anthropology; Department: Evolutionary Morphology; Department: Diversity Dynamics</t>
  </si>
  <si>
    <t>https://publications.naturkundemuseum.berlin/paper/paper_detail/745</t>
  </si>
  <si>
    <t>Ferrero, S.; Godard, G.; Palmeri, R.; Wunder, B.; Cesare, B.</t>
  </si>
  <si>
    <t>Partial melting of ultramafic granulites from Dronning Maud Land, Antarctica: Constraints from melt inclusions and thermodynamic modeling</t>
  </si>
  <si>
    <t>10.2138/am-2018-6214</t>
  </si>
  <si>
    <t>https://publications.naturkundemuseum.berlin/paper/paper_detail/746</t>
  </si>
  <si>
    <t>Foster, W.; Lehrmann, D.; Yu, M.; Ji, L.; Martindale, R.</t>
  </si>
  <si>
    <t>2018-03-05</t>
  </si>
  <si>
    <t>Persistent Environmental Stress Delayed the Recovery of Marine Communities in the Aftermath of the Latest Permian Mass Extinction</t>
  </si>
  <si>
    <t>Paleoceanography and Paleoclimatology</t>
  </si>
  <si>
    <t>10.1002/2018pa003328</t>
  </si>
  <si>
    <t>https://publications.naturkundemuseum.berlin/paper/paper_detail/747</t>
  </si>
  <si>
    <t>Sann, M.; Niehuis, O.; Peters, R.; Mayer, C.; Kozlov, A.; Podsiadlowski, L.; Bank, S.; Meusemann, K.; Misof, B.; Bleidorn, C.; Ohl, M.</t>
  </si>
  <si>
    <t>Phylogenomic analysis of Apoidea sheds new light on the sister group of bees</t>
  </si>
  <si>
    <t>10.1186/s12862-018-1155-8</t>
  </si>
  <si>
    <t>https://publications.naturkundemuseum.berlin/paper/paper_detail/748</t>
  </si>
  <si>
    <t>Portillo, F.; Branch, W.; Conradie, W.; Rödel, M.; Penner, J.; Barej, M.; Kusamba, C.; Muninga, W.; Aristote, M.; Bauer, A.; Trape, J.; Nagy, Z.; Carlino, P.; Pauwels, O.; Menegon, M.; Burger, M.; Mazuch, T.; Jackson, K.; Hughes, D.; Behangana, M.; Zassi-Boulou, A.; Greenbaum, E.</t>
  </si>
  <si>
    <t>Phylogeny and biogeography of the African burrowing snake subfamily Aparallactinae (Squamata: Lamprophiidae)</t>
  </si>
  <si>
    <t>10.1016/j.ympev.2018.03.019</t>
  </si>
  <si>
    <t>Genetics;Ecology; Evolution; Behavior and Systematics;Molecular Biology; Department: Diversity Dynamics</t>
  </si>
  <si>
    <t>https://publications.naturkundemuseum.berlin/paper/paper_detail/749</t>
  </si>
  <si>
    <t>Nojiri, T.; Werneburg, I.; Son, N.; Tu, V.; Sasaki, T.; Maekawa, Y.; Koyabu, D.</t>
  </si>
  <si>
    <t>Prenatal cranial bone development of Thomas's horseshoe bat (Rhinolophus thomasi): with special reference to petrosal morphology</t>
  </si>
  <si>
    <t>10.1002/jmor.20813</t>
  </si>
  <si>
    <t>https://publications.naturkundemuseum.berlin/paper/paper_detail/750</t>
  </si>
  <si>
    <t>Wegerer, M.; De Baets, K.; Korn, D.</t>
  </si>
  <si>
    <t>2018-09-11</t>
  </si>
  <si>
    <t>Quantitative analysis of suture lines in Carboniferous ammonoids</t>
  </si>
  <si>
    <t>10.5194/fr-21-223-2018</t>
  </si>
  <si>
    <t>https://publications.naturkundemuseum.berlin/paper/paper_detail/751</t>
  </si>
  <si>
    <t>Wetzel, F.; Schmeller, D.; Bingham, H.; Groom, Q.; Haase, P.; Kõljalg, U.; Kuhlmann, M.; Martin, C.; Penev, L.; Robertson, T.; Saarenmaa, H.; Stoll, S.; Tonkin, J.; Häuser, C.</t>
  </si>
  <si>
    <t>2018-07-26</t>
  </si>
  <si>
    <t>Real gaps in European bird monitoring: A reply to Voříšek et al.</t>
  </si>
  <si>
    <t>10.1016/j.biocon.2018.07.002</t>
  </si>
  <si>
    <t>Ecology; Evolution; Behavior and Systematics;Nature and Landscape Conservation; Department: Science Data Management</t>
  </si>
  <si>
    <t>https://publications.naturkundemuseum.berlin/paper/paper_detail/752</t>
  </si>
  <si>
    <t>2018-02-09</t>
  </si>
  <si>
    <t>Re-description of the lectotype of “Spatangus cortestudinarium Goldfuss, 1829” (Late Cretaceous) and its implications for the phylogeography of Micraster (Spatangoida, Echinoidea)</t>
  </si>
  <si>
    <t>10.1007/s12542-017-0392-2</t>
  </si>
  <si>
    <t>Palaeontology; Department: Diversity Dynamics</t>
  </si>
  <si>
    <t>https://publications.naturkundemuseum.berlin/paper/paper_detail/753</t>
  </si>
  <si>
    <t>Ritsche, I.; Fahlke, J.; Wieder, F.; Hilger, A.; Manke, I.; Hampe, O.</t>
  </si>
  <si>
    <t>2018-01-16</t>
  </si>
  <si>
    <t>Relationships of cochlear coiling shape and hearing frequencies in cetaceans, and the occurrence of infrasonic hearing in Miocene Mysticeti</t>
  </si>
  <si>
    <t>10.5194/fr-21-33-2018</t>
  </si>
  <si>
    <t>https://publications.naturkundemuseum.berlin/paper/paper_detail/754</t>
  </si>
  <si>
    <t>2018-11-01</t>
  </si>
  <si>
    <t>Reply to “Comments on “The impact pseudotachylitic breccia controversy: Insights from first isotope analysis of Vredefort impact-generated melt rocks” by Reimold et al. 2017 (GCA 214, 266–282)” by A.A. Garde and M.B. Klausen (GCA 233, 187–190)</t>
  </si>
  <si>
    <t>10.1016/j.gca.2018.08.016</t>
  </si>
  <si>
    <t>https://publications.naturkundemuseum.berlin/paper/paper_detail/755</t>
  </si>
  <si>
    <t>Bidzilya, O.; Mey, W.</t>
  </si>
  <si>
    <t>2018-06-12</t>
  </si>
  <si>
    <t>Review of the genus Tricerophora Janse, 1958 (Lepidoptera, Gelechiidae) with description of six new species</t>
  </si>
  <si>
    <t>10.3897/dez.65.25747</t>
  </si>
  <si>
    <t>Insect Science; Department: Biodiversity Discovery</t>
  </si>
  <si>
    <t>https://publications.naturkundemuseum.berlin/paper/paper_detail/756</t>
  </si>
  <si>
    <t>Lautenschlager, S.; Ferreira, G.; Werneburg, I.</t>
  </si>
  <si>
    <t>2018-02-05</t>
  </si>
  <si>
    <t>Sensory Evolution and Ecology of Early Turtles Revealed by Digital Endocranial Reconstructions</t>
  </si>
  <si>
    <t>Frontiers in Ecology and Evolution</t>
  </si>
  <si>
    <t>10.3389/fevo.2018.00007</t>
  </si>
  <si>
    <t>https://publications.naturkundemuseum.berlin/paper/paper_detail/758</t>
  </si>
  <si>
    <t>Böndel, K.; Nosenko, T.; Stephan, W.</t>
  </si>
  <si>
    <t>Signatures of natural selection in abiotic stress-responsive genes of Solanum chilense</t>
  </si>
  <si>
    <t>10.1098/rsos.171198</t>
  </si>
  <si>
    <t>https://publications.naturkundemuseum.berlin/paper/paper_detail/759</t>
  </si>
  <si>
    <t>Skin structure in newborn marsupials with focus on cutaneous gas exchange</t>
  </si>
  <si>
    <t>10.1111/joa.12843</t>
  </si>
  <si>
    <t>https://publications.naturkundemuseum.berlin/paper/paper_detail/760</t>
  </si>
  <si>
    <t>Ollonen, J.; Da Silva, F.; Mahlow, K.; Di-Poï, N.</t>
  </si>
  <si>
    <t>Skull Development, Ossification Pattern, and Adult Shape in the Emerging Lizard Model Organism Pogona vitticeps: A Comparative Analysis With Other Squamates</t>
  </si>
  <si>
    <t>Frontiers in Physiology</t>
  </si>
  <si>
    <t>10.3389/fphys.2018.00278</t>
  </si>
  <si>
    <t>https://publications.naturkundemuseum.berlin/paper/paper_detail/761</t>
  </si>
  <si>
    <t>Space-time patterns of body size variation in island bovids: The key role of predatory release</t>
  </si>
  <si>
    <t>10.1111/jbi.13197</t>
  </si>
  <si>
    <t>https://publications.naturkundemuseum.berlin/paper/paper_detail/763</t>
  </si>
  <si>
    <t>Frantz, L.; Rudzinski, A.; Nugraha, A.; Evin, A.; Burton, J.; Hulme-Beaman, A.; Linderholm, A.; Barnett, R.; Vega, R.; Irving-Pease, E.; Haile, J.; Allen, R.; Leus, K.; Shephard, J.; Hillyer, M.; Gillemot, S.; Van Den Hurk, J.; Ogle, S.; Atofanei, C.; Thomas, M.; Johansson, F.; Mustari, A.; Williams, J.; Mohamad, K.; Damayanti, C.; Wiryadi, I.; Obbles, D.; Mona, S.; Day, H.; Yasin, M.; Meker, S.; Mcguire, J.; Evans, B.; Von Rintelen, T.; Ho, S.; Searle, J.; Kitchener, A.; Macdonald, A.; Shaw, D.; Hall, R.; Galbusera, P.; Larson, G.</t>
  </si>
  <si>
    <t>Synchronous diversification of Sulawesi's iconic artiodactyls driven by recent geological events</t>
  </si>
  <si>
    <t>10.1098/rspb.2017.2566</t>
  </si>
  <si>
    <t>https://publications.naturkundemuseum.berlin/paper/paper_detail/764</t>
  </si>
  <si>
    <t>Voeten, D.; Reich, T.; Araújo, R.; Scheyer, T.</t>
  </si>
  <si>
    <t>2018-01-03</t>
  </si>
  <si>
    <t>Synchrotron microtomography of a Nothosaurus marchicus skull informs on nothosaurian physiology and neurosensory adaptations in early Sauropterygia</t>
  </si>
  <si>
    <t>10.1371/journal.pone.0188509</t>
  </si>
  <si>
    <t>https://publications.naturkundemuseum.berlin/paper/paper_detail/767</t>
  </si>
  <si>
    <t>Dunlop, J.; Garwood, R.</t>
  </si>
  <si>
    <t>Terrestrial invertebrates in the Rhynie chert ecosystem</t>
  </si>
  <si>
    <t>10.1098/rstb.2016.0493</t>
  </si>
  <si>
    <t>https://publications.naturkundemuseum.berlin/paper/paper_detail/768</t>
  </si>
  <si>
    <t>Da Silva, F.; Fabre, A.; Savriama, Y.; Ollonen, J.; Mahlow, K.; Herrel, A.; Müller, J.; Di-Poï, N.</t>
  </si>
  <si>
    <t>The ecological origins of snakes as revealed by skull evolution</t>
  </si>
  <si>
    <t>10.1038/s41467-017-02788-3</t>
  </si>
  <si>
    <t>https://publications.naturkundemuseum.berlin/paper/paper_detail/769</t>
  </si>
  <si>
    <t>Müller, J.; Bickelmann, C.; Sobral, G.</t>
  </si>
  <si>
    <t>The Evolution and Fossil History of Sensory Perception in Amniote Vertebrates</t>
  </si>
  <si>
    <t>10.1146/annurev-earth-082517-010120</t>
  </si>
  <si>
    <t>Annual Review of Earth and Planetary Sciences</t>
  </si>
  <si>
    <t>https://publications.naturkundemuseum.berlin/paper/paper_detail/770</t>
  </si>
  <si>
    <t>Korn, D.; Price, J.; Weyer, D.</t>
  </si>
  <si>
    <t>The genus Costaclymenia in Europe (Ammonoidea, Late Devonian)</t>
  </si>
  <si>
    <t>10.1127/njgpa/2018/0716</t>
  </si>
  <si>
    <t>https://publications.naturkundemuseum.berlin/paper/paper_detail/771</t>
  </si>
  <si>
    <t>Korn, D.; Price, J.</t>
  </si>
  <si>
    <t>2018-04-24</t>
  </si>
  <si>
    <t>The genus Sellaclymenia in Europe (Ammonoidea, Late Devonian)</t>
  </si>
  <si>
    <t>10.1127/njgpa/2018/0735</t>
  </si>
  <si>
    <t>https://publications.naturkundemuseum.berlin/paper/paper_detail/773</t>
  </si>
  <si>
    <t>Renaudie, J.; Drews, E.; Böhne, S.</t>
  </si>
  <si>
    <t>2018-08-20</t>
  </si>
  <si>
    <t>The Paleocene record of marine diatoms in deep-sea sediments</t>
  </si>
  <si>
    <t>10.5194/fr-21-183-2018</t>
  </si>
  <si>
    <t>Department: Diversity Dynamics; Collection: Mikropaläontologie</t>
  </si>
  <si>
    <t>https://publications.naturkundemuseum.berlin/paper/paper_detail/774</t>
  </si>
  <si>
    <t>Kaya, F.; Bibi, F.; Žliobaitė, I.; Eronen, J.; Hui, T.; Fortelius, M.</t>
  </si>
  <si>
    <t>The rise and fall of the Old World savannah fauna and the origins of the African savannah biome</t>
  </si>
  <si>
    <t>10.1038/s41559-017-0414-1</t>
  </si>
  <si>
    <t>https://publications.naturkundemuseum.berlin/paper/paper_detail/775</t>
  </si>
  <si>
    <t>Díez Díaz, V.; Garcia, G.; Pereda-Suberbiola, X.; Jentgen-Ceschino, B.; Stein, K.; Godefroit, P.; Valentin, X.</t>
  </si>
  <si>
    <t>2018-06-25</t>
  </si>
  <si>
    <t>The titanosaurian dinosaur Atsinganosaurus velauciensis (Sauropoda) from the Upper Cretaceous of southern France: New material, phylogenetic affinities, and palaeobiogeographical implications</t>
  </si>
  <si>
    <t>10.1016/j.cretres.2018.06.015</t>
  </si>
  <si>
    <t>https://publications.naturkundemuseum.berlin/paper/paper_detail/776</t>
  </si>
  <si>
    <t>Anichini, M.; Lehmann, G.; Frommolt, K.</t>
  </si>
  <si>
    <t>2018-06-29</t>
  </si>
  <si>
    <t>To compete or not to compete: bushcricket song plasticity reveals male body condition and rival distance</t>
  </si>
  <si>
    <t>Animal Behaviour</t>
  </si>
  <si>
    <t>10.1016/j.anbehav.2018.05.022</t>
  </si>
  <si>
    <t>Animal Science and Zoology;Ecology; Behavior and Systematics; Department: Biodiversity Informatics; Collection: Tierstimmenarchiv</t>
  </si>
  <si>
    <t>https://publications.naturkundemuseum.berlin/paper/paper_detail/777</t>
  </si>
  <si>
    <t>2018-06-08</t>
  </si>
  <si>
    <t>Tracing the developmental origin of a lizard skull: Chondrocranial architecture, heterochrony, and variation in lacertids</t>
  </si>
  <si>
    <t>10.1002/jmor.20832</t>
  </si>
  <si>
    <t>https://publications.naturkundemuseum.berlin/paper/paper_detail/778</t>
  </si>
  <si>
    <t>Pettibone, L.; Blättel-Mink, B.; Balázs, B.; Giulio, A.; Göbel, C.; Heubach, K.; Hummel, D.; Lundershausen, J.; Lux, A.; Potthast, T.; Vohland, K.; Wyborn, C.</t>
  </si>
  <si>
    <t>Transdisciplinary Sustainability Research and Citizen Science: Options for Mutual Learning</t>
  </si>
  <si>
    <t>10.14512/gaia.27.2.9</t>
  </si>
  <si>
    <t>Economics; Econometrics and Finance (miscellaneous); Environmental Science (miscellaneous); Department: Science in Society</t>
  </si>
  <si>
    <t>GAIA</t>
  </si>
  <si>
    <t>https://publications.naturkundemuseum.berlin/paper/paper_detail/779</t>
  </si>
  <si>
    <t>Mohr-Westheide, T.; Greshake, A.; Wirth, R.; Reimold, W.</t>
  </si>
  <si>
    <t>Transmission electron microscopy of impact-generated platinum group element alloys from Barberton spherule layers: New clues to their formation</t>
  </si>
  <si>
    <t>10.1111/maps.13109</t>
  </si>
  <si>
    <t>Space and Planetary Science;Geophysics; Department: Impact and Meteorite Research</t>
  </si>
  <si>
    <t>https://publications.naturkundemuseum.berlin/paper/paper_detail/780</t>
  </si>
  <si>
    <t>2018-06-21</t>
  </si>
  <si>
    <t>Two new species of crayfish of the genus Cherax from Indonesian New Guinea (Crustacea, Decapoda, Parastacidae)</t>
  </si>
  <si>
    <t>10.3897/zookeys.769.26095</t>
  </si>
  <si>
    <t>Animal Science and Zoology; Ecology; Evolution; Behavior and Systematics; This publication is a species description; Department: Biodiversity Discovery</t>
  </si>
  <si>
    <t>https://publications.naturkundemuseum.berlin/paper/paper_detail/781</t>
  </si>
  <si>
    <t>Wetzel, F.; Bingham, H.; Groom, Q.; Haase, P.; Kõljalg, U.; Kuhlmann, M.; Martin, C.; Penev, L.; Robertson, T.; Saarenmaa, H.; Schmeller, D.; Stoll, S.; Tonkin, J.; Häuser, C.</t>
  </si>
  <si>
    <t>Unlocking biodiversity data: Prioritization and filling the gaps in biodiversity observation data in Europe</t>
  </si>
  <si>
    <t>10.1016/j.biocon.2017.12.024</t>
  </si>
  <si>
    <t>Ecology; Evolution; Behavior and Systematics;Nature and Landscape Conservation; Department: Biodiversity Informatics; Department: Science Data Management</t>
  </si>
  <si>
    <t>https://publications.naturkundemuseum.berlin/paper/paper_detail/782</t>
  </si>
  <si>
    <t>2018-03-16</t>
  </si>
  <si>
    <t>Vansoniella chirindensis gen. n., sp. n. – an unusual taxon with translucent wings from Zimbabwe (Lepidoptera, Limacodidae)</t>
  </si>
  <si>
    <t>10.3897/dez.65.23538</t>
  </si>
  <si>
    <t>https://publications.naturkundemuseum.berlin/paper/paper_detail/783</t>
  </si>
  <si>
    <t>Neumann, C.; Girod, P.</t>
  </si>
  <si>
    <t>2018-05-03</t>
  </si>
  <si>
    <t>Weitschataster intermedius gen. et sp. nov., a goniasterid starfish (Echinodermata: Asteroidea) from the Upper Cretaceous of Germany</t>
  </si>
  <si>
    <t>10.1007/s12542-018-0404-x</t>
  </si>
  <si>
    <t>https://publications.naturkundemuseum.berlin/paper/paper_detail/784</t>
  </si>
  <si>
    <t>Sumner-Rooney, L.; Rahman, I.; Sigwart, J.; Ullrich-Lüter, E.</t>
  </si>
  <si>
    <t>Whole-body photoreceptor networks are independent of ‘lenses’ in brittle stars</t>
  </si>
  <si>
    <t>10.1098/rspb.2017.2590</t>
  </si>
  <si>
    <t>https://publications.naturkundemuseum.berlin/paper/paper_detail/785</t>
  </si>
  <si>
    <t>Thomson, S.; Pyle, R.; Ahyong, S.; Alonso-Zarazaga, M.; Ammirati, J.; Araya, J.; Ascher, J.; Audisio, T.; Azevedo-Santos, V.; Bailly, N.; Baker, W.; Balke, M.; Barclay, M.; Barrett, R.; Benine, R.; Bickerstaff, J.; Bouchard, P.; Bour, R.; Bourgoin, T.; Boyko, C.; Breure, A.; Brothers, D.; Byng, J.; Campbell, D.; Ceríaco, L.; Cernák, I.; Cerretti, P.; Chang, C.; Cho, S.; Copus, J.; Costello, M.; Cseh, A.; Csuzdi, C.; Culham, A.; D’Elía, G.; D’Udekem D’Acoz, C.; Daneliya, M.; Dekker, R.; Dickinson, E.; Dickinson, T.; Van Dijk, P.; Dijkstra, K.; Dima, B.; Dmitriev, D.; Duistermaat, L.; Dumbacher, J.; Eiserhardt, W.; Ekrem, T.; Evenhuis, N.; Faille, A.; Fernández-Triana, J.; Fiesler, E.; Fishbein, M.; Fordham, B.; Freitas, A.; Friol, N.; Fritz, U.; Frøslev, T.; Funk, V.; Gaimari, S.; Garbino, G.; Garraffoni, A.; Geml, J.; Gill, A.; Gray, A.; Grazziotin, F.; Greenslade, P.; Gutiérrez, E.; Harvey, M.; Hazevoet, C.; He, K.; He, X.; Helfer, S.; Helgen, K.; Van Heteren, A.; Hita Garcia, F.; Holstein, N.; Horváth, M.; Hovenkamp, P.; Hwang, W.; Hyvönen, J.; Islam, M.; Iverson, J.; Ivie, M.; Jaafar, Z.; Jackson, M.; Jayat, J.; Johnson, N.; Kaiser, H.; Klitgård, B.; Knapp, D.; Kojima, J.; Kõljalg, U.; Kontschán, J.; Krell, F.; Krisai-Greilhuber, I.; Kullander, S.; Latella, L.; Lattke, J.; Lencioni, V.; Lewis, G.; Lhano, M.; Lujan, N.; Luksenburg, J.; Mariaux, J.; Marinho-Filho, J.; Marshall, C.; Mate, J.; Mcdonough, M.; Michel, E.; Miranda, V.; Mitroiu, M.; Molinari, J.; Monks, S.; Moore, A.; Moratelli, R.; Murányi, D.; Nakano, T.; Nikolaeva, S.; Noyes, J.; Ohl, M.; Oleas, N.; Orrell, T.; Páll-Gergely, B.; Pape, T.; Papp, V.; Parenti, L.; Patterson, D.; Pavlinov, I.; Pine, R.; Poczai, P.; Prado, J.; Prathapan, D.; Rabeler, R.; Randall, J.; Rheindt, F.; Rhodin, A.; Rodríguez, S.; Rogers, D.; Roque, F.; Rowe, K.; Ruedas, L.; Salazar-Bravo, J.; Salvador, R.; Sangster, G.; Sarmiento, C.; Schigel, D.; Schmidt, S.; Schueler, F.; Segers, H.; Snow, N.; Souza-Dias, P.; Stals, R.; Stenroos, S.; Stone, R.; Sturm, C.; Štys, P.; Teta, P.; Thomas, D.; Timm, R.; Tindall, B.; Todd, J.; Triebel, D.; Valdecasas, A.; Vizzini, A.; Vorontsova, M.; De Vos, J.; Wagner, P.; Watling, L.; Weakley, A.; Welter-Schultes, F.; Whitmore, D.; Wilding, N.; Will, K.; Williams, J.; Wilson, K.; Winston, J.; Wüster, W.; Yanega, D.; Yeates, D.; Zaher, H.; Zhang, G.; Zhang, Z.; Zhou, H.</t>
  </si>
  <si>
    <t>Formal Comment: Taxonomy based on science is necessary for global conservation</t>
  </si>
  <si>
    <t>PLOS Biology</t>
  </si>
  <si>
    <t>10.1371/journal.pbio.2005075</t>
  </si>
  <si>
    <t>https://publications.naturkundemuseum.berlin/paper/paper_detail/786</t>
  </si>
  <si>
    <t>Three new species of Echinoderidae (Kinorhyncha: Cyclorhagida) from two seamounts and the adjacent deep-sea floor in the Northeast Atlantic Ocean</t>
  </si>
  <si>
    <t>CBM - Cahiers de Biologie Marine</t>
  </si>
  <si>
    <t>10.21411/CBM.A.124081A9</t>
  </si>
  <si>
    <t>https://publications.naturkundemuseum.berlin/paper/paper_detail/787</t>
  </si>
  <si>
    <t>Wang, Q.; Korn, D.; Nemyrovska, T.; Qi, Y.</t>
  </si>
  <si>
    <t>2018-03-03</t>
  </si>
  <si>
    <t>The Wenne river bank section - an excellent section for the Viséan-Serpukhovian boundary based on conodonts and ammonoids (Mississippian; Rhenish Mountains, Germany)</t>
  </si>
  <si>
    <t>10.1127/nos/2018/0440</t>
  </si>
  <si>
    <t>https://publications.naturkundemuseum.berlin/paper/paper_detail/789</t>
  </si>
  <si>
    <t>Sinervo, B.; Miles, D.; Wu, Y.; Méndez-De La Cruz, F.; Kirchhof, S.; Qi, Y.</t>
  </si>
  <si>
    <t>2018-02-13</t>
  </si>
  <si>
    <t>Climate change, thermal niches, extinction risk and maternal-effect rescue of toad-headed lizards, Phrynocephalus, in thermal extremes of the Arabian Peninsula to the Qinghai-Tibetan Plateau</t>
  </si>
  <si>
    <t>Integrative Zoology</t>
  </si>
  <si>
    <t>10.1111/1749-4877.12315</t>
  </si>
  <si>
    <t>https://publications.naturkundemuseum.berlin/paper/paper_detail/790</t>
  </si>
  <si>
    <t>Lu, X.; Wang, B.; Ohl, M.; Liu, X.</t>
  </si>
  <si>
    <t>2018-03-23</t>
  </si>
  <si>
    <t>The first green lacewing (Insecta: Neuroptera: Chrysopidae) from the mid-Cretaceous amber of Myanmar</t>
  </si>
  <si>
    <t>10.11646/zootaxa.4399.4.6</t>
  </si>
  <si>
    <t>https://publications.naturkundemuseum.berlin/paper/paper_detail/791</t>
  </si>
  <si>
    <t>Heikkilä, M.; Brown, J.; Baixeras, J.; Mey, W.; Kozlov, M.</t>
  </si>
  <si>
    <t>2018-03-13</t>
  </si>
  <si>
    <t>Re-examining the rare and the lost: a review of fossil Tortricidae (Lepidoptera)</t>
  </si>
  <si>
    <t>10.11646/zootaxa.4394.1.2</t>
  </si>
  <si>
    <t>https://publications.naturkundemuseum.berlin/paper/paper_detail/792</t>
  </si>
  <si>
    <t>Ospina-Torres, R.; Mey, W.; Jaime-Murcia, P.</t>
  </si>
  <si>
    <t>2018-09-10</t>
  </si>
  <si>
    <t>Two new orthoclad species from Colombian Andes (Diptera: Chironomidae)</t>
  </si>
  <si>
    <t>10.11646/zootaxa.4472.2.11</t>
  </si>
  <si>
    <t>https://publications.naturkundemuseum.berlin/paper/paper_detail/793</t>
  </si>
  <si>
    <t>Song, Z.; Malenovský, I.; Chen, J.; Deckert, J.; Liang, A.</t>
  </si>
  <si>
    <t>2018-08-06</t>
  </si>
  <si>
    <t>Taxonomic review of the planthopper genus Orthopagus (Hemiptera, Fulgoromorpha, Dictyopharidae), with descriptions of two new species</t>
  </si>
  <si>
    <t>10.3897/zse.94.26859</t>
  </si>
  <si>
    <t>Ecology; Evolution; Behavior and Systematics; Collection: Hemimetabola; Department: Biodiversity Discovery</t>
  </si>
  <si>
    <t>https://publications.naturkundemuseum.berlin/paper/paper_detail/794</t>
  </si>
  <si>
    <t>Strauß, L.; Faustino De Lima, R.; Riesbeck, F.; Rödel, M.</t>
  </si>
  <si>
    <t>2018-05-24</t>
  </si>
  <si>
    <t>São Tomé Island Endemic Treefrogs (Hyperolius spp.) and Land-Use Intensification: A Tale of Hope and Caution</t>
  </si>
  <si>
    <t>10.1177/1940082918776434</t>
  </si>
  <si>
    <t>https://publications.naturkundemuseum.berlin/paper/paper_detail/795</t>
  </si>
  <si>
    <t>Grau, J.; Hackl, T.; Koepfli, K.; Hofreiter, M.</t>
  </si>
  <si>
    <t>2018-04-21</t>
  </si>
  <si>
    <t>Improving draft genome contiguity with reference-derived in silico mate-pair libraries</t>
  </si>
  <si>
    <t>GigaScience</t>
  </si>
  <si>
    <t>10.1093/gigascience/giy029</t>
  </si>
  <si>
    <t>https://publications.naturkundemuseum.berlin/paper/paper_detail/796</t>
  </si>
  <si>
    <t>Van Der Vos, W.; Stein, K.; Di-Poï, N.; Bickelmann, C.</t>
  </si>
  <si>
    <t>Ontogeny of Hemidactylus (Gekkota, Squamata) with emphasis on the limbs</t>
  </si>
  <si>
    <t>10.3897/zse.94.22289</t>
  </si>
  <si>
    <t>https://publications.naturkundemuseum.berlin/paper/paper_detail/797</t>
  </si>
  <si>
    <t>Arlt, T.; Wieder, F.; Ritsche, I.; Hilger, A.; Kardjilov, N.; Fahlke, J.; Hampe, O.; Manke, I.</t>
  </si>
  <si>
    <t>Röntgen- und Neutronentomographie am knöchernen Innenohr der Bartenwale</t>
  </si>
  <si>
    <t>Materials Testing</t>
  </si>
  <si>
    <t>10.3139/120.111129</t>
  </si>
  <si>
    <t>Mechanical Engineering;General Materials Science;Mechanics of Materials; Department: Evolutionary Morphology</t>
  </si>
  <si>
    <t>https://publications.naturkundemuseum.berlin/paper/paper_detail/798</t>
  </si>
  <si>
    <t>Plötner, J.</t>
  </si>
  <si>
    <t>Conservation status and threats to the pool frog (Pelophylax lessonae) in Germany</t>
  </si>
  <si>
    <t>Zeitschrift für Feldherpetologie</t>
  </si>
  <si>
    <t>526bfc0f-3b71-4a00-8bbb-cf1b1b135831</t>
  </si>
  <si>
    <t>https://publications.naturkundemuseum.berlin/paper/paper_detail/799</t>
  </si>
  <si>
    <t>Aburto-Oropeza, O.; Johnson, A.; Agha, M.; Allen, E.; Allen, M.; González, J.; Arenas Moreno, D.; Beas-Luna, R.; Butterfield, S.; Caetano, G.; Caselle, J.; Gaytán, G.; Castorani, M.; Cat, L.; Cavanaugh, K.; Chambers, J.; Cooper, R.; Arafeh-Dalmau, N.; Dawson, T.; De La Vega Pérez, A.; Dimento, J.; Guerrero, S.; Edwards, M.; Ennen, J.; Estrada-Medina, H.; Fierro-Estrada, N.; Gadsden, H.; Galina-Tessaro, P.; Gibbons, P.; Goode, E.; Gorris, M.; Harmon, T.; Hecht, S.; Heredia Fragoso, M.; Hernández-Solano, A.; Hernández-Cortés, D.; Hernández-Carmona, G.; Hillard, S.; Huey, R.; Hufford, M.; Jenerette, G.; Jiménez-Osornio, J.; López-Nava, K.; Lara Reséndiz, R.; Leslie, H.; López-Feldman, A.; Luja, V.; Méndez, N.; Mautz, W.; Medellín-Azuara, J.; Meléndez-Torres, C.; De La Cruz, F.; Micheli, F.; Miles, D.; Montagner, G.; Montaño-Moctezuma, G.; Müller, J.; Oliva, P.; Ortinez Álvarez, J.; Ortiz-Partida, J.; Palleiro-Nayar, J.; Páramo Figueroa, V.; Parnell, P.; Raimondi, P.; Ramírez-Valdez, A.; Randerson, J.; Reed, D.; Riquelme, M.; Torres, T.; Rosen, P.; Ross-Ibarra, J.; Sánchez-Cordero, V.; Sandoval-Solis, S.; Santos, J.; Sawers, R.; Sinervo, B.; Sites, J.; Sosa-Nishizaki, O.; Stanton, T.; Stapp, J.; Stewart, J.; Torre, J.; Torres-Moye, G.; Treseder, K.; Valdez-Villavicencio, J.; Valle Jiménez, F.; Vaughn, M.; Welton, L.; Westphal, M.; Woolrich-Piña, G.; Yunez-Naude, A.; Zertuche-González, J.; Taylor, J.</t>
  </si>
  <si>
    <t>2018-09-01</t>
  </si>
  <si>
    <t>Harnessing cross-border resources to confront climate change</t>
  </si>
  <si>
    <t>Environmental Science &amp; Policy</t>
  </si>
  <si>
    <t>10.1016/j.envsci.2018.01.001</t>
  </si>
  <si>
    <t>Geography; Planning and Development; Management; Monitoring; Policy and Law; Department: Diversity Dynamics</t>
  </si>
  <si>
    <t>https://publications.naturkundemuseum.berlin/paper/paper_detail/800</t>
  </si>
  <si>
    <t>Manske, L.; Wünnemann, K.; Güldemeister, N.</t>
  </si>
  <si>
    <t>2018-04-01</t>
  </si>
  <si>
    <t>Impact-induced Melting by Giant Impact Events</t>
  </si>
  <si>
    <t>a58f9db2-61a4-4d79-8b8c-b22933cdf452</t>
  </si>
  <si>
    <t>https://publications.naturkundemuseum.berlin/paper/paper_detail/801</t>
  </si>
  <si>
    <t>Kenkmann, T.; Winkler, R.; Poelchau, M.; Wirth, R.; Luther, R.; Schäfer, F.</t>
  </si>
  <si>
    <t>2018-07-22</t>
  </si>
  <si>
    <t>Impact-Induced Twinning in Calcite as Revealed by MEMIN Experiments with Marble</t>
  </si>
  <si>
    <t>a4b02d9e-4e31-496b-a8f4-4178996b5e94</t>
  </si>
  <si>
    <t>https://publications.naturkundemuseum.berlin/paper/paper_detail/803</t>
  </si>
  <si>
    <t>Grözinger, F.; Feldhaar, H.; Thein, J.; Rödel, M.</t>
  </si>
  <si>
    <t>2018-08-15</t>
  </si>
  <si>
    <t>Testing the impact of environmental conditions and matriline on tadpole developmental traits in the european common frog, rana temporaria, in the field</t>
  </si>
  <si>
    <t>Salamandra</t>
  </si>
  <si>
    <t>fc3fb510-b1e0-4735-88f9-af08a77f378f</t>
  </si>
  <si>
    <t>https://publications.naturkundemuseum.berlin/paper/paper_detail/804</t>
  </si>
  <si>
    <t>The West African giant squeaker, Arthroleptis krokosua Ernst, Agyei &amp; Rödel, 2008 (Amphibia: Anura: Arthroleptidae) recorded in Guinea</t>
  </si>
  <si>
    <t>bd57d726-062d-4888-adee-17354bea3c02</t>
  </si>
  <si>
    <t>https://publications.naturkundemuseum.berlin/paper/paper_detail/805</t>
  </si>
  <si>
    <t>2018-05-28</t>
  </si>
  <si>
    <t>Two new frog species from the Foja Mountains in north­ western New Guinea (Amphibia, Anura, Micro  hylidae)</t>
  </si>
  <si>
    <t>9517756e-e383-4224-93e8-fcbf142c16e1</t>
  </si>
  <si>
    <t>New Guinea; Papua Province; Indonesia; taxonomy; new frogs; Department: Biodiversity Discovery</t>
  </si>
  <si>
    <t>https://publications.naturkundemuseum.berlin/paper/paper_detail/806</t>
  </si>
  <si>
    <t>Doležálková-Kaštánková, M.; Pruvost, N.; Plötner, J.; Reyer, H.; Janko, K.; Choleva, L.</t>
  </si>
  <si>
    <t>2018-04-04</t>
  </si>
  <si>
    <t>All-male hybrids of a tetrapod Pelophylax esculentus share its origin and genetics of maintenance</t>
  </si>
  <si>
    <t>Biology of Sex Differences</t>
  </si>
  <si>
    <t>10.1186/s13293-018-0172-z</t>
  </si>
  <si>
    <t>https://publications.naturkundemuseum.berlin/paper/paper_detail/807</t>
  </si>
  <si>
    <t>Sookias, R.; Passmore, S.; Atkinson, Q.</t>
  </si>
  <si>
    <t>Deep cultural ancestry and human development indicators across nation states</t>
  </si>
  <si>
    <t>10.1098/rsos.171411</t>
  </si>
  <si>
    <t>https://publications.naturkundemuseum.berlin/paper/paper_detail/809</t>
  </si>
  <si>
    <t>Blondel, C.; Rowan, J.; Merceron, G.; Bibi, F.; Negash, E.; Barr, W.; Boisserie, J.</t>
  </si>
  <si>
    <t>Feeding ecology of Tragelaphini (Bovidae) from the Shungura Formation, Omo Valley, Ethiopia: Contribution of dental wear analyses</t>
  </si>
  <si>
    <t>10.1016/j.palaeo.2018.01.027</t>
  </si>
  <si>
    <t>Earth-Surface Processes; Palaeontology; Ecology; Evolution; Behavior and Systematics; Oceanography; Department: Evolutionary Morphology; Department: Diversity Dynamics</t>
  </si>
  <si>
    <t>https://publications.naturkundemuseum.berlin/paper/paper_detail/810</t>
  </si>
  <si>
    <t>Zhang, Q.; Mey, W.; Ansorge, J.; Starkey, T.; Mcdonald, L.; Mcnamara, M.; Jarzembowski, E.; Wichard, W.; Kelly, R.; Ren, X.; Chen, J.; Zhang, H.; Wang, B.</t>
  </si>
  <si>
    <t>Fossil scales illuminate the early evolution of lepidopterans and structural colors</t>
  </si>
  <si>
    <t>10.1126/sciadv.1700988</t>
  </si>
  <si>
    <t>https://publications.naturkundemuseum.berlin/paper/paper_detail/811</t>
  </si>
  <si>
    <t>Uno, K.; Rivals, F.; Bibi, F.; Pante, M.; Njau, J.; De La Torre, I.</t>
  </si>
  <si>
    <t>2018-05-08</t>
  </si>
  <si>
    <t>Large mammal diets and paleoecology across the Oldowan–Acheulean transition at Olduvai Gorge, Tanzania from stable isotope and tooth wear analyses</t>
  </si>
  <si>
    <t>10.1016/j.jhevol.2018.01.002</t>
  </si>
  <si>
    <t>https://publications.naturkundemuseum.berlin/paper/paper_detail/812</t>
  </si>
  <si>
    <t>Morales, J.; Peláez-Campomanes, P.; Pérez, P.; Alberdi, M.; Azanza, B.; Pickford, M.; Ríos, M.; Sanisidro, O.; Alcalde, G.; Cantalapiedra, J.; Fraile, S.; García-Yelo, B.; Gómez-Cano, A.; Hernández-Ballarín, V.; Oliver, A.; Cantero, E.; Valenciano, A.; Montoya, P.</t>
  </si>
  <si>
    <t>Neogene Mammal Sites in Molina de Aragón (Guadalajara, Spain): Correlation to Other Karstic Sites of the Iberian Chain, and their Geoheritage Values</t>
  </si>
  <si>
    <t>Geoheritage</t>
  </si>
  <si>
    <t>10.1007/s12371-018-0294-z</t>
  </si>
  <si>
    <t>Earth and Planetary Sciences (miscellaneous); Geography; Planning and Development; Nature and Landscape Conservation; Department: Diversity Dynamics</t>
  </si>
  <si>
    <t>https://publications.naturkundemuseum.berlin/paper/paper_detail/813</t>
  </si>
  <si>
    <t>Borghini, A.; Ferrero, S.; Wunder, B.; Laurent, O.; O’Brien, P.; Ziemann, M.</t>
  </si>
  <si>
    <t>2018-10-08</t>
  </si>
  <si>
    <t>Granitoid melt inclusions in orogenic peridotite and the origin of garnet clinopyroxenite</t>
  </si>
  <si>
    <t>10.1130/g45316.1</t>
  </si>
  <si>
    <t>Geology; Department: Impact and Meteorite Research; Laboratory: Geochemical and microanalytical facilities</t>
  </si>
  <si>
    <t>https://publications.naturkundemuseum.berlin/paper/paper_detail/814</t>
  </si>
  <si>
    <t>Lipka, M.; Böttcher, M.; Wu, Z.; Sültenfuß, J.; Jenner, A.; Westphal, J.; Dellwig, O.; Escher, P.; Schmiedinger, I.; Winde, V.; Struck, U.</t>
  </si>
  <si>
    <t>2018-09-17</t>
  </si>
  <si>
    <t>Ferruginous groundwaters as a source of P, Fe, and DIC for coastal waters of the southern Baltic Sea: (Isotope) hydrobiogeochemistry and the role of an iron curtain</t>
  </si>
  <si>
    <t>E3S Web Conference</t>
  </si>
  <si>
    <t>10.1051/e3sconf/20185400019</t>
  </si>
  <si>
    <t>https://publications.naturkundemuseum.berlin/paper/paper_detail/815</t>
  </si>
  <si>
    <t>Jahnke, C.; Wannous, M.; Troeger, U.; Falk, M.; Struck, U.</t>
  </si>
  <si>
    <t>2018-11-02</t>
  </si>
  <si>
    <t>Impact of seawater intrusion and disposal of desalinization brines on groundwater quality in El Gouna, Egypt, Red Sea Area. Process analyses by means of chemical and isotopic signatures</t>
  </si>
  <si>
    <t>Applied Geochemistry</t>
  </si>
  <si>
    <t>10.1016/j.apgeochem.2018.11.001</t>
  </si>
  <si>
    <t>Geochemistry and Petrology;Pollution;Environmental Chemistry; Department: Diversity Dynamics; Laboratory: Isotope laboratories</t>
  </si>
  <si>
    <t>https://publications.naturkundemuseum.berlin/paper/paper_detail/817</t>
  </si>
  <si>
    <t>Geschke, J.; Vohland, K.</t>
  </si>
  <si>
    <t>Die Vernetzung der deutschen Biodiversitätsforschung: Eine soziale Netzwerkanalyse aus Perspektive von NeFo</t>
  </si>
  <si>
    <t>10.7479/9zqs-aaa6</t>
  </si>
  <si>
    <t>https://publications.naturkundemuseum.berlin/paper/paper_detail/818</t>
  </si>
  <si>
    <t>Geschke, J.; Cazelles, K.; Bartomeus, I.</t>
  </si>
  <si>
    <t>Geschke, J.</t>
  </si>
  <si>
    <t>2018-11-20</t>
  </si>
  <si>
    <t>rcites: An R package to access the CITES Speciesplus database</t>
  </si>
  <si>
    <t>Journal of Open Source Software</t>
  </si>
  <si>
    <t>10.21105/joss.01091</t>
  </si>
  <si>
    <t>https://publications.naturkundemuseum.berlin/paper/paper_detail/819</t>
  </si>
  <si>
    <t>Geschke, J.; Cazelles, K.; Bartomeus, I.; Goldenberg, J.; Leduc, M.; Verzelen, Y.; Ross, N.; Siple, M.</t>
  </si>
  <si>
    <t>2018-11-16</t>
  </si>
  <si>
    <t>ropensci/rcites: rcites 1.0.0</t>
  </si>
  <si>
    <t>10.5281/zenodo.1490219</t>
  </si>
  <si>
    <t>datenpublikation</t>
  </si>
  <si>
    <t>https://publications.naturkundemuseum.berlin/paper/paper_detail/820</t>
  </si>
  <si>
    <t>Schliep, R.; Geschke, J.; Vohland, K.</t>
  </si>
  <si>
    <t>Deutsche Wissenschaftler*innen und der Weltbiodiversitätsrat IPBES: zwischen Begeisterung und Frustration</t>
  </si>
  <si>
    <t>10.7479/kf0s-meda</t>
  </si>
  <si>
    <t>https://publications.naturkundemuseum.berlin/paper/paper_detail/822</t>
  </si>
  <si>
    <t>Biodiversitätsmonitoring in Deutschland: Aktuelle Entwicklungen und Herausforderungen</t>
  </si>
  <si>
    <t>10.19217/skr497</t>
  </si>
  <si>
    <t>https://publications.naturkundemuseum.berlin/paper/paper_detail/823</t>
  </si>
  <si>
    <t>2018-11-22</t>
  </si>
  <si>
    <t>Shadings in digital taxonomic drawings</t>
  </si>
  <si>
    <t>10.3897/zse.94.28624</t>
  </si>
  <si>
    <t>https://publications.naturkundemuseum.berlin/paper/paper_detail/825</t>
  </si>
  <si>
    <t>Winkler, R.; Luther, R.; Poelchau, M.; Wünnemann, K.; Kenkmann, T.</t>
  </si>
  <si>
    <t>2018-04-17</t>
  </si>
  <si>
    <t>Subsurface deformation of experimental hypervelocity impacts in quartzite and marble targets</t>
  </si>
  <si>
    <t>10.1111/maps.13080</t>
  </si>
  <si>
    <t>https://publications.naturkundemuseum.berlin/paper/paper_detail/826</t>
  </si>
  <si>
    <t>Bendel, E.; Kammerer, C.; Kardjilov, N.; Fernandez, V.; Fröbisch, J.</t>
  </si>
  <si>
    <t>2018-11-28</t>
  </si>
  <si>
    <t>Cranial anatomy of the gorgonopsian Cynariops robustus based on CT-reconstruction</t>
  </si>
  <si>
    <t>10.1371/journal.pone.0207367</t>
  </si>
  <si>
    <t>This publication cites MfN collection specimens; This publication is a taxonomic revision; This publication is a species description; Department: Evolutionary Morphology</t>
  </si>
  <si>
    <t>https://publications.naturkundemuseum.berlin/paper/paper_detail/827</t>
  </si>
  <si>
    <t>2018-09-21</t>
  </si>
  <si>
    <t>Influence of Target Properties on Ejecta Scaling Relationships</t>
  </si>
  <si>
    <t>EPSC Abstracts</t>
  </si>
  <si>
    <t>c434eace-4b87-41c0-91e3-c3492b919f38</t>
  </si>
  <si>
    <t>https://publications.naturkundemuseum.berlin/paper/paper_detail/828</t>
  </si>
  <si>
    <t>3D models related to the publication: Evolutionary Adaptation to Aquatic Lifestyle in Extinct Sloths Can Lead to Systemic Alteration of Bone Structure.</t>
  </si>
  <si>
    <t>MorphoMuseuM</t>
  </si>
  <si>
    <t>10.18563/journal.m3.64</t>
  </si>
  <si>
    <t>https://publications.naturkundemuseum.berlin/paper/paper_detail/829</t>
  </si>
  <si>
    <t>Veitschegger, K.; Kolb, C.; Amson, E.; Sánchez-Villagra, M.</t>
  </si>
  <si>
    <t>Longevity and life history of cave bears – a review and novel data from tooth cementum and relative emergence of permanent dentition</t>
  </si>
  <si>
    <t>10.1080/08912963.2018.1441293</t>
  </si>
  <si>
    <t>https://publications.naturkundemuseum.berlin/paper/paper_detail/831</t>
  </si>
  <si>
    <t>Veitschegger, K.; Kolb, C.; Amson, E.; Scheyer, T.; Sánchez-Villagra, M.</t>
  </si>
  <si>
    <t>2018-11-21</t>
  </si>
  <si>
    <t>Palaeohistology and life history evolution in cave bears, Ursus spelaeus sensu lato</t>
  </si>
  <si>
    <t>10.1371/journal.pone.0206791</t>
  </si>
  <si>
    <t>https://publications.naturkundemuseum.berlin/paper/paper_detail/832</t>
  </si>
  <si>
    <t>Böhmer, C.; Amson, E.; Arnold, P.; Van Heteren, A.; Nyakatura, J.</t>
  </si>
  <si>
    <t>2018-06-07</t>
  </si>
  <si>
    <t>Homeotic transformations reflect departure from the mammalian ‘rule of seven’ cervical vertebrae in sloths: inferences on the Hox code and morphological modularity of the mammalian neck</t>
  </si>
  <si>
    <t>10.1186/s12862-018-1202-5</t>
  </si>
  <si>
    <t>https://publications.naturkundemuseum.berlin/paper/paper_detail/833</t>
  </si>
  <si>
    <t>Mielke, M.; Wölfer, J.; Arnold, P.; Van Heteren, A.; Amson, E.; Nyakatura, J.</t>
  </si>
  <si>
    <t>Trabecular architecture in the sciuromorph femoral head: allometry and functional adaptation</t>
  </si>
  <si>
    <t>Zoological Letters</t>
  </si>
  <si>
    <t>10.1186/s40851-018-0093-z</t>
  </si>
  <si>
    <t>https://publications.naturkundemuseum.berlin/paper/paper_detail/835</t>
  </si>
  <si>
    <t>Carrillo, J.; Amson, E.; Jaramillo, C.; Sánchez, R.; Quiroz, L.; Cuartas, C.; Rincón, A.; Sánchez-Villagra, M.</t>
  </si>
  <si>
    <t>The Neogene Record of Northern South American Native Ungulates</t>
  </si>
  <si>
    <t>Smithsonian Contributions to Paleobiology</t>
  </si>
  <si>
    <t>10.5479/si.1943-6688.101</t>
  </si>
  <si>
    <t>https://publications.naturkundemuseum.berlin/paper/paper_detail/837</t>
  </si>
  <si>
    <t>Rudolph, K.; Coleman, C.; Mamos, T.; Grabowski, M.</t>
  </si>
  <si>
    <t>2018-10-12</t>
  </si>
  <si>
    <t>Description and post-glacial demography of Gammarus jazdzewskii sp. nov. (Crustacea: Amphipoda) from Central Europe</t>
  </si>
  <si>
    <t>10.1080/14772000.2018.1470118</t>
  </si>
  <si>
    <t>Evolution; Behavior and Systematics; This publication is a species description; This publication cites MfN collection specimens; Department: Biodiversity Discovery; Collection: Crustacea, Protozoa</t>
  </si>
  <si>
    <t>https://publications.naturkundemuseum.berlin/paper/paper_detail/838</t>
  </si>
  <si>
    <t>David B., L.; Johan, R.; Dorina, L.; Patrick, D.; Klump, J.</t>
  </si>
  <si>
    <t>2018-10-09</t>
  </si>
  <si>
    <t>Raritas: a program for counting high diversity categorical data with highly unequal abundances</t>
  </si>
  <si>
    <t>10.7717/peerj.5453</t>
  </si>
  <si>
    <t>Department: Microevolution; Department: Biodiversity Informatics</t>
  </si>
  <si>
    <t>https://publications.naturkundemuseum.berlin/paper/paper_detail/840</t>
  </si>
  <si>
    <t>Zeller, U.; Ferner, K.; Göttert, T.; Starik, N.</t>
  </si>
  <si>
    <t>2018-07-30</t>
  </si>
  <si>
    <t>Eutherians: Placental Mammals</t>
  </si>
  <si>
    <t>Encyclopedia of Reproduction</t>
  </si>
  <si>
    <t>10.1016/b978-0-12-809633-8.20608-0</t>
  </si>
  <si>
    <t>Animal Science and Zoology;Ecology; Evolution; Behavior and Systematics; Department: Evolutionary Morphology</t>
  </si>
  <si>
    <t>https://publications.naturkundemuseum.berlin/paper/paper_detail/848</t>
  </si>
  <si>
    <t>Holwerda, F.; Díez Díaz, V.; Blanco, A.; Montie, R.; Reumer, J.</t>
  </si>
  <si>
    <t>2018-11-12</t>
  </si>
  <si>
    <t>Late Cretaceous sauropod tooth morphotypes may provide supporting evidence for faunal connections between North Africa and Southern Europe</t>
  </si>
  <si>
    <t>10.7717/peerj.5925</t>
  </si>
  <si>
    <t>This publication is a species description; Department: Evolutionary Morphology; Department: Diversity Dynamics</t>
  </si>
  <si>
    <t>https://publications.naturkundemuseum.berlin/paper/paper_detail/853</t>
  </si>
  <si>
    <t>Leroy, S.; Chalié, F.; Wesselingh, F.; Sanjani, M.; Lahijani, H.; Athersuch, J.; Struck, U.; Plunkett, G.; Reimer, P.; Habibi, P.; Kabiri, K.; Haghani, S.; Naderi Beni, A.; Arpe, K.</t>
  </si>
  <si>
    <t>2018-11-23</t>
  </si>
  <si>
    <t>Multi-proxy indicators in a Pontocaspian system: a depth transect of surface sediment in the SE Caspian Sea</t>
  </si>
  <si>
    <t>Geologica Belgica</t>
  </si>
  <si>
    <t>10.20341/gb.2018.008</t>
  </si>
  <si>
    <t>Earth and Planetary Sciences (miscellaneous); Department: Diversity Dynamics</t>
  </si>
  <si>
    <t>https://publications.naturkundemuseum.berlin/paper/paper_detail/854</t>
  </si>
  <si>
    <t>2018-01-04</t>
  </si>
  <si>
    <t>10.3897/rio.4.e23394</t>
  </si>
  <si>
    <t>https://publications.naturkundemuseum.berlin/paper/paper_detail/855</t>
  </si>
  <si>
    <t>Sturm, U.; Moormann, A.; Faber, A.</t>
  </si>
  <si>
    <t>Mobile learning in environmental citizen science: An initial survey of current practice in Germany</t>
  </si>
  <si>
    <t>it - Information Technology</t>
  </si>
  <si>
    <t>10.1515/itit-2017-0021</t>
  </si>
  <si>
    <t>Department: Education and Exhibition; Department: Biodiversity Informatics</t>
  </si>
  <si>
    <t>https://publications.naturkundemuseum.berlin/paper/paper_detail/856</t>
  </si>
  <si>
    <t>Luna, S.; Gold, M.; Albert, A.; Ceccaroni, L.; Claramunt, B.; Danylo, O.; Haklay, M.; Kottmann, R.; Kyba, C.; Piera, J.; Radicchi, A.; Schade, S.; Sturm, U.</t>
  </si>
  <si>
    <t>2018-06-19</t>
  </si>
  <si>
    <t>Developing Mobile Applications for Environmental and Biodiversity Citizen Science: Considerations and Recommendations</t>
  </si>
  <si>
    <t>Multimedia Tools and Applications for Environmental &amp; Biodiversity Informatics</t>
  </si>
  <si>
    <t>10.1007/978-3-319-76445-0_2</t>
  </si>
  <si>
    <t>https://publications.naturkundemuseum.berlin/paper/paper_detail/857</t>
  </si>
  <si>
    <t>Ruedas, T.; Breuer, D.</t>
  </si>
  <si>
    <t>Synthetic geophysical observables from martian mantle convection models, with application to InSight</t>
  </si>
  <si>
    <t>bbdb7569-761e-46b5-a3a7-5a9cbbd83d23</t>
  </si>
  <si>
    <t>https://publications.naturkundemuseum.berlin/paper/paper_detail/858</t>
  </si>
  <si>
    <t>2018-10-10</t>
  </si>
  <si>
    <t>Synthetic geophysical observables from martian mantle convection models, with application to impact signatures</t>
  </si>
  <si>
    <t>b77efbe5-4422-413c-92bb-c47226590578</t>
  </si>
  <si>
    <t>https://publications.naturkundemuseum.berlin/paper/paper_detail/859</t>
  </si>
  <si>
    <t>Padovan, S.; Breuer, D.; Manske, L.; Martellato, E.; Plesa, A.; Ruedas, T.; Schwinger, S.; Tosi, N.</t>
  </si>
  <si>
    <t>The South-Pole Aitken basin formation and its effects on the melting activity in the lunar mantle</t>
  </si>
  <si>
    <t>a4182b5d-80fe-4934-be88-f6159119efd5</t>
  </si>
  <si>
    <t>https://publications.naturkundemuseum.berlin/paper/paper_detail/860</t>
  </si>
  <si>
    <t>Yamasaki, H.; Durucan, F.</t>
  </si>
  <si>
    <t>2018-11-24</t>
  </si>
  <si>
    <t>Echinoderes antalyaensis sp. nov. (Cyclorhagida: Kinorhyncha) from Antalya, Turkey, Levantine Sea, Eastern Mediterranean Sea</t>
  </si>
  <si>
    <t>Species Diversity</t>
  </si>
  <si>
    <t>10.12782/specdiv.23.193</t>
  </si>
  <si>
    <t>https://publications.naturkundemuseum.berlin/paper/paper_detail/861</t>
  </si>
  <si>
    <t>Kajihara, H.; Tamura, K.; Yamasaki, H.</t>
  </si>
  <si>
    <t>Interstitial hoplonemertean Ototyphlonemertes norenburgi (Nemertea: Monostilifera) from Okinawa, Japan.</t>
  </si>
  <si>
    <t>Fauna Ryukyuana</t>
  </si>
  <si>
    <t>1f869ab8-6c04-45d5-a6f8-f6de38fa9816</t>
  </si>
  <si>
    <t>https://publications.naturkundemuseum.berlin/paper/paper_detail/862</t>
  </si>
  <si>
    <t>Weißpflug, M.; Paß, S.</t>
  </si>
  <si>
    <t>2018-09-24</t>
  </si>
  <si>
    <t>"Open for Nature" - Open-Science-Aktivitäten am Museum für Naturkunde Berlin</t>
  </si>
  <si>
    <t>10.5281/zenodo.1410370</t>
  </si>
  <si>
    <t>Department: Science Data Management; Department: Science in Society</t>
  </si>
  <si>
    <t>https://publications.naturkundemuseum.berlin/paper/paper_detail/863</t>
  </si>
  <si>
    <t>Paß, S.; Glöckler, F.; Hoffmann, J.</t>
  </si>
  <si>
    <t>Wissenschaftliches Publizieren am Museum für Naturkunde Berlin</t>
  </si>
  <si>
    <t>10.5281/zenodo.1410374</t>
  </si>
  <si>
    <t>https://publications.naturkundemuseum.berlin/paper/paper_detail/864</t>
  </si>
  <si>
    <t>2018-11-26</t>
  </si>
  <si>
    <t>Heterogeneity of melts in impact deposits and implications for their origin (Ries suevite, Germany)</t>
  </si>
  <si>
    <t>10.1111/maps.13210</t>
  </si>
  <si>
    <t>https://publications.naturkundemuseum.berlin/paper/paper_detail/868</t>
  </si>
  <si>
    <t>Liu, J.; Lerosey-Aubril, R.; Steiner, M.; Dunlop, J.; Shu, D.; Paterson, J.</t>
  </si>
  <si>
    <t>Origin of raptorial feeding in juvenile euarthropods revealed by a Cambrian radiodontan</t>
  </si>
  <si>
    <t>National Science Review</t>
  </si>
  <si>
    <t>10.1093/nsr/nwy057</t>
  </si>
  <si>
    <t>Multidisciplinary; Department: Evolutionary Morphology; Collection: Arachnida, Myriapoda</t>
  </si>
  <si>
    <t>https://publications.naturkundemuseum.berlin/paper/paper_detail/869</t>
  </si>
  <si>
    <t>Dunlop, J.; Kotthoff, U.; Hammel, J.; Ahrens, J.; Harms, D.</t>
  </si>
  <si>
    <t>Arachnids in Bitterfeld amber: A unique fauna of fossils from the heart of Europe or simply old friends?</t>
  </si>
  <si>
    <t>Evolutionary Systematics</t>
  </si>
  <si>
    <t>10.3897/evolsyst.2.22581</t>
  </si>
  <si>
    <t>https://publications.naturkundemuseum.berlin/paper/paper_detail/870</t>
  </si>
  <si>
    <t>Dunlop, J.; Walter, D.; Kontschán, J.</t>
  </si>
  <si>
    <t>2018-07-25</t>
  </si>
  <si>
    <t>A putative fossil sejid mite (Parasitiformes: Mesostigmata) in Baltic amber re-identified as an anystine (Acariformes: Prostigmata)</t>
  </si>
  <si>
    <t>Acarologia</t>
  </si>
  <si>
    <t>10.24349/acarologia/20184263</t>
  </si>
  <si>
    <t>This publication is a taxonomic revision; Department: Evolutionary Morphology; This publication cites MfN collection specimens</t>
  </si>
  <si>
    <t>https://publications.naturkundemuseum.berlin/paper/paper_detail/871</t>
  </si>
  <si>
    <t>Dunlop, J.; Frahnert, K.; Mąkol, J.</t>
  </si>
  <si>
    <t>2018-10-23</t>
  </si>
  <si>
    <t>A giant mite in Cretaceous Burmese amber</t>
  </si>
  <si>
    <t>10.5194/fr-21-285-2018</t>
  </si>
  <si>
    <t>https://publications.naturkundemuseum.berlin/paper/paper_detail/872</t>
  </si>
  <si>
    <t>Siyam, M.; Dunlop, J.; Jäger, P.</t>
  </si>
  <si>
    <t>Further spider records from the Republic of the Sudan</t>
  </si>
  <si>
    <t>1861379c-fd75-4f0b-aadb-ce63539b967d</t>
  </si>
  <si>
    <t>https://publications.naturkundemuseum.berlin/paper/paper_detail/873</t>
  </si>
  <si>
    <t>Dunlop, J.; Siyam, M.; Kovařík, F.</t>
  </si>
  <si>
    <t>Smaller orders of arachnids in Sudan: a literature review.</t>
  </si>
  <si>
    <t>40199d8b-ec73-40e2-bd5f-0b79e50b9c9b</t>
  </si>
  <si>
    <t>https://publications.naturkundemuseum.berlin/paper/paper_detail/875</t>
  </si>
  <si>
    <t>Weißpflug, M.</t>
  </si>
  <si>
    <t>2018-09-05</t>
  </si>
  <si>
    <t>A Natural History for the 21st century</t>
  </si>
  <si>
    <t>The Anthropocene Debate and Political Science</t>
  </si>
  <si>
    <t>16c7d148-b890-4675-8a25-89aaa5a2554f</t>
  </si>
  <si>
    <t>https://publications.naturkundemuseum.berlin/paper/paper_detail/880</t>
  </si>
  <si>
    <t>Bonnet, P.; Goëau, H.; Hang, S.; Lasseck, M.; Šulc, M.; Malécot, V.; Jauzein, P.; Melet, J.; You, C.; Joly, A.</t>
  </si>
  <si>
    <t>Plant Identification: Experts vs. Machines in the Era of Deep Learning</t>
  </si>
  <si>
    <t>10.1007/978-3-319-76445-0_8</t>
  </si>
  <si>
    <t>https://publications.naturkundemuseum.berlin/paper/paper_detail/881</t>
  </si>
  <si>
    <t>Audio-based Bird Species Identification with Deep Convolutional Neural Networks</t>
  </si>
  <si>
    <t>Proceedings of the Detection and Classification of Acoustic Scenes and Events 2018 Workshop (DCASE2018)</t>
  </si>
  <si>
    <t>a57b9a64-1bee-4d5c-94e8-a9fa233e8c4f</t>
  </si>
  <si>
    <t>https://publications.naturkundemuseum.berlin/paper/paper_detail/882</t>
  </si>
  <si>
    <t>Machines vs. Human Experts: Contribution to the ExpertLifeCLEF 2018 Plant Identification Task</t>
  </si>
  <si>
    <t>f83beaef-a997-40aa-a407-bceda00d3d4c</t>
  </si>
  <si>
    <t>https://publications.naturkundemuseum.berlin/paper/paper_detail/883</t>
  </si>
  <si>
    <t>2018-11-19</t>
  </si>
  <si>
    <t>Acoustic Bird Detection with Deep Convolutional Neural Networks</t>
  </si>
  <si>
    <t>bdf92ada-e090-4de8-827e-c8f845a264d6</t>
  </si>
  <si>
    <t>https://publications.naturkundemuseum.berlin/paper/paper_detail/885</t>
  </si>
  <si>
    <t>Ferrero, S.; Angel, R.</t>
  </si>
  <si>
    <t>Micropetrology: Are Inclusions Grains of Truth?</t>
  </si>
  <si>
    <t>10.1093/petrology/egy075</t>
  </si>
  <si>
    <t>https://publications.naturkundemuseum.berlin/paper/paper_detail/886</t>
  </si>
  <si>
    <t>Ferrero, S.; O’Brien, P.; Borghini, A.; Wunder, B.; Wälle, M.; Günter, C.; Ziemann, M.</t>
  </si>
  <si>
    <t>A treasure chest full of nanogranitoids: an archive to investigate crustal melting in the Bohemian Massif</t>
  </si>
  <si>
    <t>10.1144/sp478.19</t>
  </si>
  <si>
    <t>Geology;Ocean Engineering;Water Science and Technology; Department: Impact and Meteorite Research; Laboratory: Geochemical and microanalytical facilities</t>
  </si>
  <si>
    <t>https://publications.naturkundemuseum.berlin/paper/paper_detail/900</t>
  </si>
  <si>
    <t>Deckert, J.; Burghardt, G.</t>
  </si>
  <si>
    <t>2018-03-02</t>
  </si>
  <si>
    <t>Rote Liste und Gesamtartenliste der Wanzen (Heteroptera) von Berlin</t>
  </si>
  <si>
    <t>Rote Listen der gefährdeten Pflanzen, Pilze und Tiere von Berlin</t>
  </si>
  <si>
    <t>10.14279/depositonce-6690</t>
  </si>
  <si>
    <t>https://publications.naturkundemuseum.berlin/paper/paper_detail/904</t>
  </si>
  <si>
    <t>Macdougall, M.; Modesto, S.; Brocklehurst, N.; Verrière, A.; Reisz, R.; Fröbisch, J.</t>
  </si>
  <si>
    <t>Commentary: A Reassessment of the Taxonomic Position of Mesosaurs, and a Surprising Phylogeny of Early Amniotes</t>
  </si>
  <si>
    <t>Frontiers in Earth Science</t>
  </si>
  <si>
    <t>10.3389/feart.2018.00099</t>
  </si>
  <si>
    <t>https://publications.naturkundemuseum.berlin/paper/paper_detail/905</t>
  </si>
  <si>
    <t>Lorenz, J.; Schmitt, R.; Völker, A.</t>
  </si>
  <si>
    <t>2018-03-27</t>
  </si>
  <si>
    <t>The underground Manganese and Iron Mine „Heinrich” between Eichenberg and Sailauf, Spessart, Germany – subsequently the “Marga” mine on Barite</t>
  </si>
  <si>
    <t>Jahresberichte und Mitteilungen des Oberrheinischen Geologischen Vereins</t>
  </si>
  <si>
    <t>10.1127/jmogv/100/0014</t>
  </si>
  <si>
    <t>https://publications.naturkundemuseum.berlin/paper/paper_detail/910</t>
  </si>
  <si>
    <t>Geschke, J.; Vohland, K.; Mascarenhas, A.</t>
  </si>
  <si>
    <t>Biodiversitätsdatenintegration – Wo stehen wir?</t>
  </si>
  <si>
    <t>cffad512-aa9d-4fd1-ac80-b1b32fc849d6</t>
  </si>
  <si>
    <t>https://publications.naturkundemuseum.berlin/paper/paper_detail/914</t>
  </si>
  <si>
    <t>Schliep, R.; Walz, U.; Sukopp, U.; Heiland, S.</t>
  </si>
  <si>
    <t>2018-10-31</t>
  </si>
  <si>
    <t>Indicators on the Impacts of Climate Change on Biodiversity in Germany - Data Driven or Meeting Political Needs?</t>
  </si>
  <si>
    <t>Sustainability</t>
  </si>
  <si>
    <t>10.3390/su10113959</t>
  </si>
  <si>
    <t>Renewable Energy; Sustainability and the Environment; Geography; Planning and Development; Management; Monitoring; Policy and Law; Department: Science Data Management</t>
  </si>
  <si>
    <t>https://publications.naturkundemuseum.berlin/paper/paper_detail/915</t>
  </si>
  <si>
    <t>Schliep, R.; Vohland, K.</t>
  </si>
  <si>
    <t>German Experts’ Experiences of Participating in IPBES</t>
  </si>
  <si>
    <t>ade4d51c-079b-4874-af41-0ac5198db678</t>
  </si>
  <si>
    <t>https://publications.naturkundemuseum.berlin/paper/paper_detail/916</t>
  </si>
  <si>
    <t>Heiland, S.; Bartz, R.; Schliep, R.; Schäffler, L.; Dziock, S.; Radtke, L.; Trautmann, S.; Kowarik, I.; Dziock, F.; Sudfeldt, C.; Sukopp, U.</t>
  </si>
  <si>
    <t>Indikatoren zur Darstellung von Auswirkungen des Klimawandels auf die biologische Vielfalt in Deutschland</t>
  </si>
  <si>
    <t>Natur und Landschaft</t>
  </si>
  <si>
    <t>10.17433/1.2018.50153533.2-13</t>
  </si>
  <si>
    <t>https://publications.naturkundemuseum.berlin/paper/paper_detail/920</t>
  </si>
  <si>
    <t>Hecker, S.; Haklay, M.; Bowser, A.; Makuch, Z.; Vogel, J.; Bonn, A.</t>
  </si>
  <si>
    <t>2018-10-06</t>
  </si>
  <si>
    <t>Citizen Science</t>
  </si>
  <si>
    <t>10.14324/111.9781787352339</t>
  </si>
  <si>
    <t>https://publications.naturkundemuseum.berlin/paper/paper_detail/922</t>
  </si>
  <si>
    <t>Valente, L.; Phillimore, A.; Etienne, R.</t>
  </si>
  <si>
    <t>2018-01-18</t>
  </si>
  <si>
    <t>Using molecular phylogenies in island biogeography: it's about time</t>
  </si>
  <si>
    <t>10.1111/ecog.03503</t>
  </si>
  <si>
    <t>https://publications.naturkundemuseum.berlin/paper/paper_detail/924</t>
  </si>
  <si>
    <t>Hofmann, R.; Tietje, M.; Aberhan, M.</t>
  </si>
  <si>
    <t>2018-12-17</t>
  </si>
  <si>
    <t>Diversity partitioning in Phanerozoic benthic marine communities</t>
  </si>
  <si>
    <t>10.1073/pnas.1814487116</t>
  </si>
  <si>
    <t>Laboratory: NB paleo laboratories; Department: Diversity Dynamics</t>
  </si>
  <si>
    <t>https://publications.naturkundemuseum.berlin/paper/paper_detail/933</t>
  </si>
  <si>
    <t>De Baets, K.; Korn, D.; Klug, C.</t>
  </si>
  <si>
    <t>Exploring the limits of ammonoid morphospace</t>
  </si>
  <si>
    <t>Geobonn 2018 - Living Earth</t>
  </si>
  <si>
    <t>2e2bab64-969a-49a5-95cf-d66ece6ff45b</t>
  </si>
  <si>
    <t>https://publications.naturkundemuseum.berlin/paper/paper_detail/934</t>
  </si>
  <si>
    <t>Devaere, L.; Korn, D.; Ghaderi, A.; Karimi Bavandpour, A.</t>
  </si>
  <si>
    <t>The Cambrian explosion in Iran: new insights from small shelly fossils of the Ediacaran-Cambrian transition in the Soltanieh and Alborz Mountains</t>
  </si>
  <si>
    <t>84b4ada2-717d-40f8-adf2-3212b0fb40ae</t>
  </si>
  <si>
    <t>5th International Palaeontological Congress - Paris, 9th-13th July 2018</t>
  </si>
  <si>
    <t>https://publications.naturkundemuseum.berlin/paper/paper_detail/935</t>
  </si>
  <si>
    <t>Herbig, H.; Salamon, M.; Amler, M.; Buchholz, P.; Korn, D.; Luppold, F.; Menning, M.; Nesbor, H.; Schneider, J.; Schultka, S.; Weller, H.; Weyer, D.; Wrede, V.</t>
  </si>
  <si>
    <t>2018-02-08</t>
  </si>
  <si>
    <t>Das Karbon in der Stratigraphischen Tabelle von Deutschland 2016</t>
  </si>
  <si>
    <t>Zeitschrift der Deutschen Gesellschaft für Geowissenschaften</t>
  </si>
  <si>
    <t>10.1127/zdgg/2017/0133</t>
  </si>
  <si>
    <t>https://publications.naturkundemuseum.berlin/paper/paper_detail/936</t>
  </si>
  <si>
    <t>Klug, C.; Korn, D.; Aigner, T.; Erbacher, J.</t>
  </si>
  <si>
    <t>2018-10-25</t>
  </si>
  <si>
    <t>Editorial: Jobst Wendt, the northern African Devonian sediments and their carbonate build-ups</t>
  </si>
  <si>
    <t>10.1127/njgpa/2018/0766</t>
  </si>
  <si>
    <t>https://publications.naturkundemuseum.berlin/paper/paper_detail/937</t>
  </si>
  <si>
    <t>Klug, C.; Samankassou, E.; Pohle, A.; De Baets, K.; Franchi, F.; Korn, D.</t>
  </si>
  <si>
    <t>Oases of biodiversity: Early Devonian palaeoecology at Hamar Laghdad, Morocco</t>
  </si>
  <si>
    <t>10.1127/njgpa/2018/0772</t>
  </si>
  <si>
    <t>https://publications.naturkundemuseum.berlin/paper/paper_detail/938</t>
  </si>
  <si>
    <t>Klug, C.; Samankassou, E.; Pohle, A.; Zapalski, M.; Korn, D.</t>
  </si>
  <si>
    <t>2018-07-01</t>
  </si>
  <si>
    <t>Couscous ai frutti di mare – Early Devonian palaeoecology of the Moroccan mudmound locality Hamar Laghdad</t>
  </si>
  <si>
    <t>73e8bcef-50fe-4c48-bb6d-0b12ea86aa31</t>
  </si>
  <si>
    <t>https://publications.naturkundemuseum.berlin/paper/paper_detail/944</t>
  </si>
  <si>
    <t>2018-09-15</t>
  </si>
  <si>
    <t>Case 3759–Conservation of Costaclymenia Schindewolf, 1920 and Costaclymeniidae Ruzhencev, 1957 by proposed designation of a neotype for Goniatites binodosus Münster, 1832 (Mollusca, Cephalopoda, Ammonoidea)</t>
  </si>
  <si>
    <t>10.21805/bzn.v75.a030</t>
  </si>
  <si>
    <t>Laboratory: NB paleo laboratories; Department: Diversity Dynamics; Collection: Fossile Cephalopoden, Cnidaria</t>
  </si>
  <si>
    <t>https://publications.naturkundemuseum.berlin/paper/paper_detail/945</t>
  </si>
  <si>
    <t>Klug, C.; Korn, D.</t>
  </si>
  <si>
    <t>Palaeontology of the Devonian of Hamar Laghdad: Special Volume Honouring Jobst Wendt</t>
  </si>
  <si>
    <t>a1e045df-80c0-4930-b2b8-5ef12f60ef08</t>
  </si>
  <si>
    <t>https://publications.naturkundemuseum.berlin/paper/paper_detail/946</t>
  </si>
  <si>
    <t>2018-03-18</t>
  </si>
  <si>
    <t>Dissens, Freiheit und die Literatur</t>
  </si>
  <si>
    <t>Gleichheit, Politik und Polizei: Jacques Rancière und die Sozialwissenschaften</t>
  </si>
  <si>
    <t>10.1007/978-3-658-20670-3_11</t>
  </si>
  <si>
    <t>https://publications.naturkundemuseum.berlin/paper/paper_detail/947</t>
  </si>
  <si>
    <t>Andreozzi, S.; Bertero, M.; Deketelaere, K.; Ayris, P.; Edmond, J.; Epure, M.; Garfinkel, M.; Hirvikoski, T.; Poutanen, K.; Kleiner, M.; Kuster, S.; Koch, W.; Kristiansen, E.; Leonelli, S.; Lossau, N.; Luyben, K.; Mabe, M.; Carpenter, P.; Maccallum, C.; Peters, P.; Manola, N.; Méndez Rodríguez, E.; Rossel, C.; Scott, M.; Cotter, S.; Sundgren, J.; Vignoli, M.; Vogel, J.; Weißpflug, M.; Wood, J.</t>
  </si>
  <si>
    <t>2018-04-22</t>
  </si>
  <si>
    <t>OSPP-REC</t>
  </si>
  <si>
    <t>10.2777/958647</t>
  </si>
  <si>
    <t>https://publications.naturkundemuseum.berlin/paper/paper_detail/948</t>
  </si>
  <si>
    <t>Bertero, M.; Epure, M.; Garfinkel, M.; Kristiansen, E.; Méndez Rodríguez, E.; Vohland, K.; Weißpflug, M.; Wood, J.; Wyler, D.</t>
  </si>
  <si>
    <t>2018-04-30</t>
  </si>
  <si>
    <t>Recommendations of the OSPP on Citizen Science</t>
  </si>
  <si>
    <t>8925fe52-7391-4a3a-99a7-f58e321a041d</t>
  </si>
  <si>
    <t>https://publications.naturkundemuseum.berlin/paper/paper_detail/953</t>
  </si>
  <si>
    <t>Von Rintelen, K.; Arida, E.; Von Rintelen, T.</t>
  </si>
  <si>
    <t>Artenvielfalt Indonesiens entdecken – Berlin und Bogor forschen gemeinsam seit über 15 Jahren</t>
  </si>
  <si>
    <t>Booklet Buntes Berlin Indonesien</t>
  </si>
  <si>
    <t>2ff9b309-2b25-4553-bcdb-214944d90be5</t>
  </si>
  <si>
    <t>https://publications.naturkundemuseum.berlin/paper/paper_detail/955</t>
  </si>
  <si>
    <t>Rössig, W.; Jahn, L.; Faber, A.; Herlo, B.; Humm, A.; Kirchhoff, A.</t>
  </si>
  <si>
    <t>Partizipation im Forschungsmuseum</t>
  </si>
  <si>
    <t>10.7479/9hdr-88pb</t>
  </si>
  <si>
    <t>https://publications.naturkundemuseum.berlin/paper/paper_detail/958</t>
  </si>
  <si>
    <t>2018-01-29</t>
  </si>
  <si>
    <t>Kunst/Natur</t>
  </si>
  <si>
    <t>Gesammelte Sammler. Ein Projekt von Mark Dion &amp; Christine Heidemann</t>
  </si>
  <si>
    <t>8956656b-12ba-4e28-bbf1-aa64e79f65cd</t>
  </si>
  <si>
    <t>https://publications.naturkundemuseum.berlin/paper/paper_detail/961</t>
  </si>
  <si>
    <t>Simon, E.; Lüter, C.; Logan, A.; Mottequin, B.</t>
  </si>
  <si>
    <t>2018-12-03</t>
  </si>
  <si>
    <t>Recent thecideide brachiopods (Thecideida, Thecideoidea) from northern Sulawesi (Indonesia) with discovery of a new Thecidellina species (Thecidellinidae)</t>
  </si>
  <si>
    <t>10.11646/zootaxa.4526.4.4</t>
  </si>
  <si>
    <t>Department: Biodiversity Discovery; This publication cites MfN collection specimens; This publication is a taxonomic revision; This publication is a species description; Collection: Marine Invertebraten</t>
  </si>
  <si>
    <t>https://publications.naturkundemuseum.berlin/paper/paper_detail/962</t>
  </si>
  <si>
    <t>Patzschke, E.; Schmitt, S.; Wiedemann, J.</t>
  </si>
  <si>
    <t>2018-08-31</t>
  </si>
  <si>
    <t>Verwertung digitaler Inhalte an Museen</t>
  </si>
  <si>
    <t>0abc02e7-e537-48bb-ad0d-0d59cfc056f8</t>
  </si>
  <si>
    <t>https://publications.naturkundemuseum.berlin/paper/paper_detail/963</t>
  </si>
  <si>
    <t>e06819d0-b408-4b41-a183-993f776f7992</t>
  </si>
  <si>
    <t>https://publications.naturkundemuseum.berlin/paper/paper_detail/964</t>
  </si>
  <si>
    <t>Ziegler, D.; Weißpflug, M.</t>
  </si>
  <si>
    <t>2018-10-02</t>
  </si>
  <si>
    <t>Citizen Science in Deutschland - Alte und neue Formen des bürgerschaftlichen Engagements in der Wissenschaft</t>
  </si>
  <si>
    <t>BBE-Newsletter</t>
  </si>
  <si>
    <t>ac8f611b-3f2e-444c-a7a6-3ecce8d4b883</t>
  </si>
  <si>
    <t>https://publications.naturkundemuseum.berlin/paper/paper_detail/965</t>
  </si>
  <si>
    <t>Ziegler, D.; Vohland, K.; Knapp, V.; Mühlenbein, F.</t>
  </si>
  <si>
    <t>2018-11-06</t>
  </si>
  <si>
    <t>Evaluating citizen science in practice</t>
  </si>
  <si>
    <t>Austrian Citizen Science Conference 2018</t>
  </si>
  <si>
    <t>10.3389/978-2-88945-587-4</t>
  </si>
  <si>
    <t>https://publications.naturkundemuseum.berlin/paper/paper_detail/966</t>
  </si>
  <si>
    <t>Nadim, T.; Wagner, N.</t>
  </si>
  <si>
    <t>2018-12-13</t>
  </si>
  <si>
    <t>The Influencing Machine</t>
  </si>
  <si>
    <t>fcb2fd53-b4b8-4f87-bd57-3158febc0960</t>
  </si>
  <si>
    <t>https://publications.naturkundemuseum.berlin/paper/paper_detail/968</t>
  </si>
  <si>
    <t>The sourball of every revolution: who picks up the garbage on Monday morning?</t>
  </si>
  <si>
    <t>4b418a7a-5cd7-4340-8736-73b88b22cc0f</t>
  </si>
  <si>
    <t>https://publications.naturkundemuseum.berlin/paper/paper_detail/970</t>
  </si>
  <si>
    <t>"IBM Watson is the Donald Trump of the AI industry"</t>
  </si>
  <si>
    <t>375da362-db6d-4f3b-bfcc-74022cceaa6d</t>
  </si>
  <si>
    <t>https://publications.naturkundemuseum.berlin/paper/paper_detail/971</t>
  </si>
  <si>
    <t>(The end of) labour?</t>
  </si>
  <si>
    <t>9c14a7d0-359f-4921-af44-d03817a909b6</t>
  </si>
  <si>
    <t>https://publications.naturkundemuseum.berlin/paper/paper_detail/972</t>
  </si>
  <si>
    <t>Friends with books</t>
  </si>
  <si>
    <t>The Commons and Care</t>
  </si>
  <si>
    <t>8907910c-cf88-4f81-acfe-61e379586db2</t>
  </si>
  <si>
    <t>https://publications.naturkundemuseum.berlin/paper/paper_detail/973</t>
  </si>
  <si>
    <t>Haunting seedy connections</t>
  </si>
  <si>
    <t>Routledge Handbook of Interdisciplinary Research Methods</t>
  </si>
  <si>
    <t>c7f3c5aa-6d75-4e9e-8750-584e3e4c74dd</t>
  </si>
  <si>
    <t>https://publications.naturkundemuseum.berlin/paper/paper_detail/986</t>
  </si>
  <si>
    <t>Stachel und Staat: Eine leidenschaftliche Naturgeschichte von Bienen, Wespen und Ameisen</t>
  </si>
  <si>
    <t>a683e3f8-d710-4a84-9e0d-15917ddeca82</t>
  </si>
  <si>
    <t>This publication cites MfN collection specimens; Department: Biodiversity Discovery; Collection: Hymenoptera</t>
  </si>
  <si>
    <t>https://publications.naturkundemuseum.berlin/paper/paper_detail/988</t>
  </si>
  <si>
    <t>The Art of Naming</t>
  </si>
  <si>
    <t>11a54491-7023-4293-8a73-19dafdcbd13b</t>
  </si>
  <si>
    <t>https://publications.naturkundemuseum.berlin/paper/paper_detail/996</t>
  </si>
  <si>
    <t>Giere, P.; John, M.</t>
  </si>
  <si>
    <t>2018-12-14</t>
  </si>
  <si>
    <t>Kulturgutschutz praktisch: Notfallplanung im Dienste des Sammlungserhaltes</t>
  </si>
  <si>
    <t>f210b1b3-fbd0-4824-a624-dad0c2579b76</t>
  </si>
  <si>
    <t>https://publications.naturkundemuseum.berlin/paper/paper_detail/997</t>
  </si>
  <si>
    <t>Giere, P.; Binder, H.; Pohl, R.</t>
  </si>
  <si>
    <t>Catching up with Archives - Disaster Preparedness and the Protection of Cultural Heritage in Berlin Museums</t>
  </si>
  <si>
    <t>10.3897/biss.2.26337</t>
  </si>
  <si>
    <t>https://publications.naturkundemuseum.berlin/paper/paper_detail/1002</t>
  </si>
  <si>
    <t>Richter, R.; Wessolek, D.</t>
  </si>
  <si>
    <t>Prototyping the future, reviving the past: Observations of two museums and their shared workshop approaches in the making</t>
  </si>
  <si>
    <t>Journal of Peer Production</t>
  </si>
  <si>
    <t>f7de28a5-ba63-439c-9383-6b10e8d831a6</t>
  </si>
  <si>
    <t>Piazza, V.; Aberhan, M.; Duarte, L.</t>
  </si>
  <si>
    <t>Piazza, V.; Aberhan, M.</t>
  </si>
  <si>
    <t>https://publications.naturkundemuseum.berlin/paper/paper_detail/1007</t>
  </si>
  <si>
    <t>Aberhan, M.; Piazza, V.; Duarte, L.</t>
  </si>
  <si>
    <t>Ecological change within assemblages of brachiopods and molluscs across the Early Toarcian (Early Jurassic) extinction event in the Lusitanian Basin, Portugal</t>
  </si>
  <si>
    <t>Paleontolgía Mexicana Nùmero Especial</t>
  </si>
  <si>
    <t>313b50da-9b6b-4284-b32b-646b2e8623a4</t>
  </si>
  <si>
    <t>https://publications.naturkundemuseum.berlin/paper/paper_detail/1008</t>
  </si>
  <si>
    <t>Kiessling, W.; Reddin, C.; Aberhan, M.; De Beats, K.; Gliwa, J.; Kocsis, A.; Piazza, V.; Rita, P.; Sun, Y.; Poertner, H.</t>
  </si>
  <si>
    <t>Research group poster: Temperature-related stresses as a unifying principle in ancient extinctions (TERSANE)</t>
  </si>
  <si>
    <t>5th International Palaeontological Congress, Abstract Book</t>
  </si>
  <si>
    <t>740dd2ca-3bdb-461e-b329-b3b901f75a08</t>
  </si>
  <si>
    <t>https://publications.naturkundemuseum.berlin/paper/paper_detail/1009</t>
  </si>
  <si>
    <t>Schobben, M.; Heuer, F.; Tietje, M.; Ghaderi, A.; Korn, D.; Korte, C.; Wignall, P.</t>
  </si>
  <si>
    <t>Chemostratigraphy Across the Permian‐Triassic Boundary</t>
  </si>
  <si>
    <t>Chemostratigraphy Across Major Chronological Boundaries</t>
  </si>
  <si>
    <t>10.1002/9781119382508.ch9</t>
  </si>
  <si>
    <t>https://publications.naturkundemuseum.berlin/paper/paper_detail/1012</t>
  </si>
  <si>
    <t>2018-08-30</t>
  </si>
  <si>
    <t>Trends in body size of brachiopods and bivalves across the Early Toarcian (Early Jurassic) extinction event in the NW-Tethys</t>
  </si>
  <si>
    <t>Crossing the Palaeontological-Ecological Gap (CPEG), Abstracts</t>
  </si>
  <si>
    <t>ad2e1022-f1ac-4def-b64e-d825558bf2fb</t>
  </si>
  <si>
    <t>https://publications.naturkundemuseum.berlin/paper/paper_detail/1013</t>
  </si>
  <si>
    <t>Martindale, R.; Marroquín, S.; Them Il, T.; Gill, B.; Caruthers, A.; Aberhan, M.; Maxwell, E.; Knoll, A.</t>
  </si>
  <si>
    <t>The Ya Ha Tinda Lagerstätte: a newly documented Pliensbachian-Toarcian (Early Jurassic, ca. 183 Ma) fossil Konservat-Lagerstätte from Alberta, Canada</t>
  </si>
  <si>
    <t>c268eb96-48a0-46da-9ff0-7b6248f0ce6b</t>
  </si>
  <si>
    <t>https://publications.naturkundemuseum.berlin/paper/paper_detail/1014</t>
  </si>
  <si>
    <t>Foster, W.; Aberhan, M.; Mutti, M.</t>
  </si>
  <si>
    <t>The role of ocean acidification during the latest Permian mass extinction event</t>
  </si>
  <si>
    <t>6d4c9709-626b-47d8-ba41-e386d46723b1</t>
  </si>
  <si>
    <t>https://publications.naturkundemuseum.berlin/paper/paper_detail/1015</t>
  </si>
  <si>
    <t>Antell, G.; Kiessling, W.; Aberhan, M.; Saupe, E.</t>
  </si>
  <si>
    <t>Geographic distributions of benthic invertebrate species are diversity-dependent across the Phanerozoic</t>
  </si>
  <si>
    <t>9d159d33-c188-4b76-86ef-a45d842daeaa</t>
  </si>
  <si>
    <t>https://publications.naturkundemuseum.berlin/paper/paper_detail/1016</t>
  </si>
  <si>
    <t>2018-09-02</t>
  </si>
  <si>
    <t>Diversity partitioning in benthic marine ecosystems throughout the Phanerozoic</t>
  </si>
  <si>
    <t>GeoBonn 2018, Book of Abstracts</t>
  </si>
  <si>
    <t>3a86c70f-8186-4a1a-9940-d52883356a95</t>
  </si>
  <si>
    <t>https://publications.naturkundemuseum.berlin/paper/paper_detail/1017</t>
  </si>
  <si>
    <t>Trends in body size of benthic marine macroinvertebrates across the Early Toarcian (Early Jurassic) extinction event in the Lusitanian Basin, Portugal</t>
  </si>
  <si>
    <t>78a14fba-ece3-44e4-86ac-a5c948660b88</t>
  </si>
  <si>
    <t>https://publications.naturkundemuseum.berlin/paper/paper_detail/1018</t>
  </si>
  <si>
    <t>Selectivity of temperature-related stresses towards brachiopods across the Early Toarcian (Early Jurassic) extinction event in Neo-Tethys</t>
  </si>
  <si>
    <t>Permophiles</t>
  </si>
  <si>
    <t>1ab57087-9bd8-413c-90e6-5e64253a71e2</t>
  </si>
  <si>
    <t>https://publications.naturkundemuseum.berlin/paper/paper_detail/1019</t>
  </si>
  <si>
    <t>2018-09-06</t>
  </si>
  <si>
    <t>Body size trends of bivalves and brachiopods across the Early Toarcian Extinction Event from NW-Tethys: a comparison between Spain and Portugal</t>
  </si>
  <si>
    <t>2nd International Workshop on the Toarcian Oceanic Event, Abstract Book</t>
  </si>
  <si>
    <t>f976e0dd-7ba9-4003-957f-47caeec4def9</t>
  </si>
  <si>
    <t>Department: Diversity Dynamics; Collection: Fossile Cephalopoden, Cnidaria</t>
  </si>
  <si>
    <t>https://publications.naturkundemuseum.berlin/paper/paper_detail/1023</t>
  </si>
  <si>
    <t>Ware, D.; Korn, D.; Brayard, A.; Monnet, C.</t>
  </si>
  <si>
    <t>Preliminary results of a morphometric analysis of Permo-Triassic ammonoid suture lines: morphogenetic and phylogenetic implications during a diversity bottleneck</t>
  </si>
  <si>
    <t>e9bada5a-dc76-45a4-83ff-d72da0b6c2c1</t>
  </si>
  <si>
    <t>https://publications.naturkundemuseum.berlin/paper/paper_detail/1024</t>
  </si>
  <si>
    <t>Stratigraphy and biogeography of middle and late Famennian ammonoids from the Anti-Atlas of Morocco and the Saoura Valley of Algeria</t>
  </si>
  <si>
    <t>Münstersche Forschungen zur Geologie und Paläontologie</t>
  </si>
  <si>
    <t>1171a3ae-cedf-428f-b70b-76d23b367101</t>
  </si>
  <si>
    <t>https://publications.naturkundemuseum.berlin/paper/paper_detail/1027</t>
  </si>
  <si>
    <t>De Baets, K.; Jarochowska, E.; Kiessling, W.; Korn, D.; Rita, P.</t>
  </si>
  <si>
    <t>Preservation of macroecological and macroevolutionary signals within cephalopod body-size distributions across time</t>
  </si>
  <si>
    <t>85c356ca-0e37-4896-8bcc-9531f95621ab</t>
  </si>
  <si>
    <t>https://publications.naturkundemuseum.berlin/paper/paper_detail/1028</t>
  </si>
  <si>
    <t>Greshake, A.; Fritz, J.</t>
  </si>
  <si>
    <t>Meteorites</t>
  </si>
  <si>
    <t>Planetary Geology</t>
  </si>
  <si>
    <t>10.1007/978-3-319-65179-8</t>
  </si>
  <si>
    <t>https://publications.naturkundemuseum.berlin/paper/paper_detail/1029</t>
  </si>
  <si>
    <t>Ramm, T.; Cantalapiedra, J.; Wagner, P.; Penner, J.; Rödel, M.; Müller, J.</t>
  </si>
  <si>
    <t>2018-11-08</t>
  </si>
  <si>
    <t>Divergent trends in functional and phylogenetic structure in reptile communities across Africa</t>
  </si>
  <si>
    <t>10.1038/s41467-018-07107-y</t>
  </si>
  <si>
    <t>https://publications.naturkundemuseum.berlin/paper/paper_detail/1035</t>
  </si>
  <si>
    <t>Hammer, C.; Faber, A.</t>
  </si>
  <si>
    <t>2018-09-16</t>
  </si>
  <si>
    <t>Im Bündnis stark</t>
  </si>
  <si>
    <t>10.7479/p7hs-z/jk</t>
  </si>
  <si>
    <t>https://publications.naturkundemuseum.berlin/paper/paper_detail/1040</t>
  </si>
  <si>
    <t>Rössig, W.; Herlo, B.; Moormann, A.; Diekämper, J.; Jahn, L.; Faber, A.</t>
  </si>
  <si>
    <t>Visitor Participation: An Instrument for Enhancing Scientific Literacy</t>
  </si>
  <si>
    <t>Research, Practice and Collaboration in Science Education. Proceedings of the ESERA 2017 Conference</t>
  </si>
  <si>
    <t>21889d9d-9497-416a-b271-9b4d7228b06x</t>
  </si>
  <si>
    <t>https://publications.naturkundemuseum.berlin/paper/paper_detail/1041</t>
  </si>
  <si>
    <t>Neumann, C.; Schultka, S.; Witzmann, F.</t>
  </si>
  <si>
    <t>BERLIN: The Palaeontological Collections of the Museum für Naturkunde Berlin</t>
  </si>
  <si>
    <t>Paleontological Collections of Germany, Austria and Switzerland.</t>
  </si>
  <si>
    <t>10.1007/978-3-319-77401-5_5</t>
  </si>
  <si>
    <t>This publication cites MfN collection specimens; Department: Education and Exhibition</t>
  </si>
  <si>
    <t>https://publications.naturkundemuseum.berlin/paper/paper_detail/1048</t>
  </si>
  <si>
    <t>Lowe, E.; Garm, A.; Ullrich-Lüter, E.; Cuomo, C.; Arnone, M.</t>
  </si>
  <si>
    <t>The crowns have eyes: multiple opsins found in the eyes of the crown-of-thorns starfish Acanthaster planci</t>
  </si>
  <si>
    <t>10.1186/s12862-018-1276-0</t>
  </si>
  <si>
    <t>https://publications.naturkundemuseum.berlin/paper/paper_detail/1049</t>
  </si>
  <si>
    <t>Lippert, I.; Verran, H.</t>
  </si>
  <si>
    <t>2018-12-15</t>
  </si>
  <si>
    <t>After Numbers? Innovations in Science and Technology Studies’ Analytics of Numbers and Numbering</t>
  </si>
  <si>
    <t>Science and Technology Studies</t>
  </si>
  <si>
    <t>10.23987/sts.76416</t>
  </si>
  <si>
    <t>https://publications.naturkundemuseum.berlin/paper/paper_detail/1050</t>
  </si>
  <si>
    <t>On Not Muddling Lunches and Flights</t>
  </si>
  <si>
    <t>10.23987/sts.66209</t>
  </si>
  <si>
    <t>https://publications.naturkundemuseum.berlin/paper/paper_detail/1053</t>
  </si>
  <si>
    <t>Lorenz, J.; Geyer, G.; Okrusch, M.; Schmitt, R.</t>
  </si>
  <si>
    <t>Die Geologie des Baufelds: Kristallingesteine, Zechstein-Sedimente, Bröckelschiefer, Buntsandstein, hydrothermale Gangmineralisationen und quartäre Sedimente - Eine Dokumentation</t>
  </si>
  <si>
    <t>Mitteilungen des Naturwissenschaftlichen Museums Aschaffenburg</t>
  </si>
  <si>
    <t>68ad63f4-76c8-468b-a7fd-2a286b8f9645</t>
  </si>
  <si>
    <t>Department: Collection Development; Collection: Mineralogie/Petrographie; Laboratory: Geochemical and microanalytical facilities</t>
  </si>
  <si>
    <t>https://publications.naturkundemuseum.berlin/paper/paper_detail/1054</t>
  </si>
  <si>
    <t>Vohland, K.; Diekämper, J.; Moormann, A.; Nettke, T.; Rössig, W.</t>
  </si>
  <si>
    <t>Genome Editing als Gegenstand öffentlicher Betrachtung - Herausforderungen für Forschung, Vermittlung und Partizipation</t>
  </si>
  <si>
    <t>Stammzellen - iPS-Zellen - Genomeditierung. Stem Cells - iPS Cells - Genome Editing</t>
  </si>
  <si>
    <t>348b7bee-686a-479e-8aef-9d1ed2399f5d</t>
  </si>
  <si>
    <t>https://publications.naturkundemuseum.berlin/paper/paper_detail/1057</t>
  </si>
  <si>
    <t>Wiedemann, J.; Patzschke, E.; Schmitt, S.</t>
  </si>
  <si>
    <t>ea022115-fe79-4dcf-aa50-2a7272c9302c</t>
  </si>
  <si>
    <t>https://publications.naturkundemuseum.berlin/paper/paper_detail/1058</t>
  </si>
  <si>
    <t>619caaf6-adc1-49ab-877e-11d82c367816</t>
  </si>
  <si>
    <t>https://publications.naturkundemuseum.berlin/paper/paper_detail/1059</t>
  </si>
  <si>
    <t>Duda, N.; Nowak, T.; Hartmann, M.; Schadhauser, M.; Cassens, B.; Wägemann, P.; Nabeel, M.; Ripperger, S.; Herbst, S.; Meyer-Wegener, K.; Mayer, F.; Dressler, F.; Schröder-Preikschat, W.; Kapitza, R.; Robert, J.; Thielecke, J.; Weigel, R.; Köplin, A.</t>
  </si>
  <si>
    <t>2018-10-07</t>
  </si>
  <si>
    <t>BATS: Adaptive Ultra Low Power Sensor Network for Animal Tracking</t>
  </si>
  <si>
    <t>Sensors</t>
  </si>
  <si>
    <t>10.3390/s18103343</t>
  </si>
  <si>
    <t>https://publications.naturkundemuseum.berlin/paper/paper_detail/1077</t>
  </si>
  <si>
    <t>Doumbia, J.; Sandberger-Loua, L.; Rödel, M.</t>
  </si>
  <si>
    <t>The tadpoles of all five species of the West African frog family Odontobatrachidae (Amphibia, Anura)</t>
  </si>
  <si>
    <t>Alytes</t>
  </si>
  <si>
    <t>138e236d-5a35-440c-9502-df14d5eb8f94</t>
  </si>
  <si>
    <t>https://publications.naturkundemuseum.berlin/paper/paper_detail/1082</t>
  </si>
  <si>
    <t>Asad, S.; Wilting, A.; Rödel, M.</t>
  </si>
  <si>
    <t>Naja sumatrana (Sumatran Spitting Cobra) Diet</t>
  </si>
  <si>
    <t>Herpetological Review</t>
  </si>
  <si>
    <t>bee1abad-fb8b-4f61-b9ef-330020568b1b</t>
  </si>
  <si>
    <t>https://publications.naturkundemuseum.berlin/paper/paper_detail/1084</t>
  </si>
  <si>
    <t>Iannuzzi, R.; Neregato, R.; Cisneros, J.; Angielczyk, K.; Rößler, R.; Rohn, R.; Marsicano, C.; Fröbisch, J.; Fairchild, T.; Smith, R.; Kurzawe, F.; Richter, M.; Langer, M.; Tavares, T.; Kammerer, C.; Conceição, D.; Pardo, J.; Roesler, G.</t>
  </si>
  <si>
    <t>2018-07-02</t>
  </si>
  <si>
    <t>Re-evaluation of the Permian macrofossils from the Parnaíba Basin: biostratigraphic, palaeoenvironmental and palaeogeographical implications</t>
  </si>
  <si>
    <t>10.1144/sp472.14</t>
  </si>
  <si>
    <t>https://publications.naturkundemuseum.berlin/paper/paper_detail/1085</t>
  </si>
  <si>
    <t>2018-11-05</t>
  </si>
  <si>
    <t>A reexamination of Milosaurus mccordi, and the evolution of large body size in Carboniferous synapsids</t>
  </si>
  <si>
    <t>10.1080/02724634.2018.1508026</t>
  </si>
  <si>
    <t>Palaeontology; Department: Evolutionary Morphology; Department: Diversity Dynamics</t>
  </si>
  <si>
    <t>https://publications.naturkundemuseum.berlin/paper/paper_detail/1086</t>
  </si>
  <si>
    <t>2018-11-14</t>
  </si>
  <si>
    <t>The Definition of Bioregions in Palaeontological Studies of Diversity and Biogeography Affects Interpretations: Palaeozoic Tetrapods as a Case Study</t>
  </si>
  <si>
    <t>10.3389/feart.2018.00200</t>
  </si>
  <si>
    <t>https://publications.naturkundemuseum.berlin/paper/paper_detail/1087</t>
  </si>
  <si>
    <t>Lukic-Walther, M.; Brocklehurst, N.; Kammerer, C.; Fröbisch, J.</t>
  </si>
  <si>
    <t>2018-12-05</t>
  </si>
  <si>
    <t>Diversity patterns of nonmammalian cynodonts (Synapsida, Therapsida) and the impact of taxonomic practice and research history on diversity estimates</t>
  </si>
  <si>
    <t>10.1017/pab.2018.38</t>
  </si>
  <si>
    <t>Ecology;Palaeontology;Ecology; Evolution; Behavior and Systematics;General Agricultural and Biological Sciences; Department: Diversity Dynamics</t>
  </si>
  <si>
    <t>https://publications.naturkundemuseum.berlin/paper/paper_detail/1088</t>
  </si>
  <si>
    <t>Brocklehurst, N.; Dunne, E.; Cashmore, D.; Frӧbisch, J.</t>
  </si>
  <si>
    <t>2018-11-30</t>
  </si>
  <si>
    <t>Physical and environmental drivers of Paleozoic tetrapod dispersal across Pangaea</t>
  </si>
  <si>
    <t>10.1038/s41467-018-07623-x</t>
  </si>
  <si>
    <t>General Biochemistry; Genetics and Molecular Biology;General Physics and Astronomy;General Chemistry; Department: Diversity Dynamics</t>
  </si>
  <si>
    <t>https://publications.naturkundemuseum.berlin/paper/paper_detail/1089</t>
  </si>
  <si>
    <t>2018-11-29</t>
  </si>
  <si>
    <t>Review of the genus Trichactia Stein (Diptera: Tachinidae) in the Palaearctic Region, with the description of a new species from Iran and the East Mediterranean</t>
  </si>
  <si>
    <t>10.11646/zootaxa.4526.2.6</t>
  </si>
  <si>
    <t>Animal Science and Zoology;Ecology; Evolution; Behavior and Systematics; This publication cites MfN collection specimens; This publication is a taxonomic revision; This publication is a species description; Department: Biodiversity Discovery</t>
  </si>
  <si>
    <t>https://publications.naturkundemuseum.berlin/paper/paper_detail/1090</t>
  </si>
  <si>
    <t>Vanburen, C.; Norman, D.; Fröbisch, N.</t>
  </si>
  <si>
    <t>2018-11-07</t>
  </si>
  <si>
    <t>Examining the relationship between sexual dimorphism in skin anatomy and body size in the white-lipped treefrog, Litoria infrafrenata (Anura: Hylidae)</t>
  </si>
  <si>
    <t>10.1093/zoolinnean/zly070</t>
  </si>
  <si>
    <t>https://publications.naturkundemuseum.berlin/paper/paper_detail/1092</t>
  </si>
  <si>
    <t>Wilde, L.; Günther, L.; Mayer, F.; Knörnschild, M.; Nagy, M.</t>
  </si>
  <si>
    <t>2018-11-27</t>
  </si>
  <si>
    <t>Thermoregulatory Requirements Shape Mating Opportunities of Male Proboscis Bats</t>
  </si>
  <si>
    <t>10.3389/fevo.2018.00199</t>
  </si>
  <si>
    <t>https://publications.naturkundemuseum.berlin/paper/paper_detail/1098</t>
  </si>
  <si>
    <t>Giere, P.; Bartsch, P.; Quaisser, C.</t>
  </si>
  <si>
    <t>2018-02-06</t>
  </si>
  <si>
    <t>BERLIN: From Humboldt to HVac -The Zoological Collections of the Museum für Naturkunde Leibniz Institute for Evolution and Biodiversity Science in Berlin</t>
  </si>
  <si>
    <t>Zoological Collections of Germany</t>
  </si>
  <si>
    <t>10.1007/978-3-319-44321-8_10</t>
  </si>
  <si>
    <t>https://publications.naturkundemuseum.berlin/paper/paper_detail/1100</t>
  </si>
  <si>
    <t>Coiffard, C.; Mohr, B.</t>
  </si>
  <si>
    <t>Cretaceous tropical Alismatales in Africa: diversity, climate and evolution</t>
  </si>
  <si>
    <t>Botanical Journal of the Linnean Society</t>
  </si>
  <si>
    <t>10.1093/botlinnean/boy045</t>
  </si>
  <si>
    <t>Plant Science;Ecology; Evolution; Behavior and Systematics; Department: Diversity Dynamics</t>
  </si>
  <si>
    <t>https://publications.naturkundemuseum.berlin/paper/paper_detail/1102</t>
  </si>
  <si>
    <t>Jetzkowitz, J.</t>
  </si>
  <si>
    <t>2018-08-27</t>
  </si>
  <si>
    <t>Co-Evolution of Nature and Society</t>
  </si>
  <si>
    <t>10.1007/978-3-319-96652-6</t>
  </si>
  <si>
    <t>https://publications.naturkundemuseum.berlin/paper/paper_detail/1110</t>
  </si>
  <si>
    <t>Wanzenfunde (Insecta: Heteroptera) aus Nordhessen anlässlich des 43. Treffens der „Arbeitsgruppe Mitteleuropäischer Heteropterologen“ im August 2017</t>
  </si>
  <si>
    <t>Philippia</t>
  </si>
  <si>
    <t>c4d8c4f5-f2e2-4975-a417-d534a2a49abe</t>
  </si>
  <si>
    <t>Laboratory: Bioacoustic lab; Department: Biodiversity Discovery</t>
  </si>
  <si>
    <t>https://publications.naturkundemuseum.berlin/paper/paper_detail/1111</t>
  </si>
  <si>
    <t>Wanzen vom GEO-Tag der Natur am 17./18. Juni 2017 – Artenvielfalt auf dem UNESCO-Welterbe Zollverein</t>
  </si>
  <si>
    <t>44e0f723-daac-44f5-a52b-517dc7c053f4</t>
  </si>
  <si>
    <t>Laboratory: Bioacoustic lab</t>
  </si>
  <si>
    <t>https://publications.naturkundemuseum.berlin/paper/paper_detail/1121</t>
  </si>
  <si>
    <t>Vennen, M.; Stoecker, H.; Tamborini, M.; Heumann, I.</t>
  </si>
  <si>
    <t>2018-12-01</t>
  </si>
  <si>
    <t>Dinosaurierfragmente</t>
  </si>
  <si>
    <t>067318b3-66e9-48cc-9b2b-2484aa562f53</t>
  </si>
  <si>
    <t>Department: Humanities of Nature; This publication cites MfN collection specimens</t>
  </si>
  <si>
    <t>https://publications.naturkundemuseum.berlin/paper/paper_detail/1132</t>
  </si>
  <si>
    <t>Caridina dennerli. The IUCN Red List of Threatened Species 2018</t>
  </si>
  <si>
    <t>d0e1dfce-4919-4363-bb04-6cd218e833f2</t>
  </si>
  <si>
    <t>sonstgutachten</t>
  </si>
  <si>
    <t>https://publications.naturkundemuseum.berlin/paper/paper_detail/1133</t>
  </si>
  <si>
    <t>2018-02-19</t>
  </si>
  <si>
    <t>Caridina profundicola. The IUCN Red List of Threatened Species 2018</t>
  </si>
  <si>
    <t>dc7fd4f5-4c17-4e3e-8634-f0cd6ff07549</t>
  </si>
  <si>
    <t>https://publications.naturkundemuseum.berlin/paper/paper_detail/1134</t>
  </si>
  <si>
    <t>Caridina spongicola. The IUCN Red List of Threatened Species 2018</t>
  </si>
  <si>
    <t>40c5c2d0-4197-4f25-be4c-b226cf452535</t>
  </si>
  <si>
    <t>https://publications.naturkundemuseum.berlin/paper/paper_detail/1135</t>
  </si>
  <si>
    <t>Von Rintelen, K.; Wowor, D.; Klotz, W.</t>
  </si>
  <si>
    <t>Caridina woltereckae. The IUCN Red List of Threatened Species 2018</t>
  </si>
  <si>
    <t>754ebfb8-8b89-43e3-92f0-413f71e0be9d</t>
  </si>
  <si>
    <t>https://publications.naturkundemuseum.berlin/paper/paper_detail/1136</t>
  </si>
  <si>
    <t>Caridina spinata. The IUCN Red List of Threatened Species 2018</t>
  </si>
  <si>
    <t>ddf2704e-169d-47c9-b921-d5f477d88fc3</t>
  </si>
  <si>
    <t>https://publications.naturkundemuseum.berlin/paper/paper_detail/1137</t>
  </si>
  <si>
    <t>Caridina holthuisi. The IUCN Red List of Threatened Species 2018</t>
  </si>
  <si>
    <t>58a71345-3b07-47fc-9faa-cfc9261ebd2b</t>
  </si>
  <si>
    <t>https://publications.naturkundemuseum.berlin/paper/paper_detail/1138</t>
  </si>
  <si>
    <t>Caridina striata. The IUCN Red List of Threatened Species 2018</t>
  </si>
  <si>
    <t>6f14a61b-4659-4f16-9736-f6614be2db2c</t>
  </si>
  <si>
    <t>https://publications.naturkundemuseum.berlin/paper/paper_detail/1139</t>
  </si>
  <si>
    <t>Caridina lanceolata. The IUCN Red List of Threatened Species 2018</t>
  </si>
  <si>
    <t>14359a17-353c-4181-a9cf-351136f94a12</t>
  </si>
  <si>
    <t>https://publications.naturkundemuseum.berlin/paper/paper_detail/1140</t>
  </si>
  <si>
    <t>Caridina loehae. The IUCN Red List of Threatened Species 2018</t>
  </si>
  <si>
    <t>06fdd0a8-57cc-40ae-808a-9fa7caa3a1dd</t>
  </si>
  <si>
    <t>https://publications.naturkundemuseum.berlin/paper/paper_detail/1141</t>
  </si>
  <si>
    <t>Caridina glaubrechti. The IUCN Red List of Threatened Species 2018</t>
  </si>
  <si>
    <t>09e2f98c-d15c-4a36-bd61-24dc47814f16</t>
  </si>
  <si>
    <t>https://publications.naturkundemuseum.berlin/paper/paper_detail/1142</t>
  </si>
  <si>
    <t>Caridina tenuirostris. The IUCN Red List of Threatened Species 2018</t>
  </si>
  <si>
    <t>9b2cfcfe-5f30-4c25-b322-2649ade4a788</t>
  </si>
  <si>
    <t>https://publications.naturkundemuseum.berlin/paper/paper_detail/1143</t>
  </si>
  <si>
    <t>Caridina lingkonae. The IUCN Red List of Threatened Species 2018</t>
  </si>
  <si>
    <t>e8921bdd-bb8d-465d-b7e8-06a42e0c595b</t>
  </si>
  <si>
    <t>https://publications.naturkundemuseum.berlin/paper/paper_detail/1144</t>
  </si>
  <si>
    <t>Caridina parvula. The IUCN Red List of Threatened Species 2018</t>
  </si>
  <si>
    <t>26222f06-f7f5-4b80-9ee9-b167d217f7f6</t>
  </si>
  <si>
    <t>https://publications.naturkundemuseum.berlin/paper/paper_detail/1145</t>
  </si>
  <si>
    <t>Caridina masapi. The IUCN Red List of Threatened Species 2018</t>
  </si>
  <si>
    <t>d738b260-ed0b-4445-a6f2-fc1b30a1e1a8</t>
  </si>
  <si>
    <t>https://publications.naturkundemuseum.berlin/paper/paper_detail/1146</t>
  </si>
  <si>
    <t>Von Rintelen, K.; Klotz, W.; Wowor, D.</t>
  </si>
  <si>
    <t>Caridina mahalona. The IUCN Red List of Threatened Species 2018</t>
  </si>
  <si>
    <t>0d97b182-8646-4281-bf08-1498f1b5be7e</t>
  </si>
  <si>
    <t>https://publications.naturkundemuseum.berlin/paper/paper_detail/1147</t>
  </si>
  <si>
    <t>Kunst und Natur - Wie passt das zusammen? [Interview]</t>
  </si>
  <si>
    <t>Viadrina Kulturmanagement facebook</t>
  </si>
  <si>
    <t>4b1371a1-3d52-41f0-ada5-cc3098528918</t>
  </si>
  <si>
    <t>https://publications.naturkundemuseum.berlin/paper/paper_detail/1150</t>
  </si>
  <si>
    <t>Mey, W.; Ospina-Torres, R.</t>
  </si>
  <si>
    <t>Inventorying Lepidoptera (Insecta) in the Páramo of Colombia – first results.</t>
  </si>
  <si>
    <t>Mitteilungen der Deutschen Gesellschaft für allgemeine und angewandte Entomologie 21</t>
  </si>
  <si>
    <t>a1ca14f6-e878-4bf3-9974-17d713d08ff4</t>
  </si>
  <si>
    <t>https://publications.naturkundemuseum.berlin/paper/paper_detail/1151</t>
  </si>
  <si>
    <t>Strahlenkrater im Labor</t>
  </si>
  <si>
    <t>Physik Journal</t>
  </si>
  <si>
    <t>d241a57d-ef9a-4f50-826b-7e857bceb61c</t>
  </si>
  <si>
    <t>https://publications.naturkundemuseum.berlin/paper/paper_detail/1156</t>
  </si>
  <si>
    <t>Dukearbela translucens gen. nov., spec. nov. – a remarkable taxon from South Africa</t>
  </si>
  <si>
    <t>Metamorphosis</t>
  </si>
  <si>
    <t>001f6d82-e1eb-4e87-bff4-636f0c4aca1e</t>
  </si>
  <si>
    <t>https://publications.naturkundemuseum.berlin/paper/paper_detail/1157</t>
  </si>
  <si>
    <t>Oinophila v-flava (Haworth, 1828) und Blastobasis desertarum (Wollaston, 1858): Dauergäste in einem Berliner Gartenbaubetrieb (Lepidoptera, Tineidae, Blastobasidae)</t>
  </si>
  <si>
    <t>16db20cd-b95a-4d7d-bf8c-1cbbcde0b0c0</t>
  </si>
  <si>
    <t>https://publications.naturkundemuseum.berlin/paper/paper_detail/1158</t>
  </si>
  <si>
    <t>Contribution to the Trichoptera fauna of the river La Vieja, Bogotá, Colombia (Insecta: Trichoptera)</t>
  </si>
  <si>
    <t>10.11646/zootaxa.4504.1.2</t>
  </si>
  <si>
    <t>Animal Science and Zoology; Ecology; Evolution; Behavior and Systematics; This publication cites MfN collection specimens; This publication is a species description; Department: Biodiversity Discovery</t>
  </si>
  <si>
    <t>https://publications.naturkundemuseum.berlin/paper/paper_detail/1159</t>
  </si>
  <si>
    <t>Tinodes ankrimensis n. sp. – eine neue Köcherfliege aus Marokko (Trichoptera, Psychomyiidae).</t>
  </si>
  <si>
    <t>c3001ded-d939-4047-9bb6-bdd108d48461</t>
  </si>
  <si>
    <t>https://publications.naturkundemuseum.berlin/paper/paper_detail/1167</t>
  </si>
  <si>
    <t>Mustelid Communication</t>
  </si>
  <si>
    <t>Encyclopedia of Animal Cognition and Behavior</t>
  </si>
  <si>
    <t>10.1007/978-3-319-47829-6_1191-1</t>
  </si>
  <si>
    <t>https://publications.naturkundemuseum.berlin/paper/paper_detail/1209</t>
  </si>
  <si>
    <t>Reimold, W.; Hauser, N.; Crósta, A.</t>
  </si>
  <si>
    <t>2018-02-03</t>
  </si>
  <si>
    <t>The Impact Record of Southwest Gondwana</t>
  </si>
  <si>
    <t>Geology of Southwest Gondwana</t>
  </si>
  <si>
    <t>10.1007/978-3-319-68920-3_24</t>
  </si>
  <si>
    <t>https://publications.naturkundemuseum.berlin/paper/paper_detail/1229</t>
  </si>
  <si>
    <t>Jensen, J.; Payseur, B.; Stephan, W.; Aquadro, C.; Lynch, M.; Charlesworth, D.; Charlesworth, B.</t>
  </si>
  <si>
    <t>The importance of the Neutral Theory in 1968 and 50 years on: A response to Kern and Hahn 2018</t>
  </si>
  <si>
    <t>10.1111/evo.13650</t>
  </si>
  <si>
    <t>Genetics;Ecology; Evolution; Behavior and Systematics;General Agricultural and Biological Sciences; Department: Microevolution</t>
  </si>
  <si>
    <t>https://publications.naturkundemuseum.berlin/paper/paper_detail/1230</t>
  </si>
  <si>
    <t>Amelin, Y.; Koefoed, P.; Iizuka, T.; Fernandes, V.; Huyskens, M.; Yin, Q.; Irving, A.</t>
  </si>
  <si>
    <t>2018-09-27</t>
  </si>
  <si>
    <t>U-Pb, Rb-Sr and Ar-Ar systematics of the ungrouped achondrites Northwest Africa 6704 and Northwest Africa 6693</t>
  </si>
  <si>
    <t>10.1016/j.gca.2018.09.021</t>
  </si>
  <si>
    <t>https://publications.naturkundemuseum.berlin/paper/paper_detail/1231</t>
  </si>
  <si>
    <t>Calls of the Peloridiidae species Peloridium hammoniorum, audio recording</t>
  </si>
  <si>
    <t>10.18452/19392</t>
  </si>
  <si>
    <t>https://publications.naturkundemuseum.berlin/paper/paper_detail/1232</t>
  </si>
  <si>
    <t>Calls of the Peloridiidae species Oiophysa cumberi, audio recording</t>
  </si>
  <si>
    <t>10.18452/19391</t>
  </si>
  <si>
    <t>https://publications.naturkundemuseum.berlin/paper/paper_detail/1233</t>
  </si>
  <si>
    <t>Hartung, V.; Deckert, J.</t>
  </si>
  <si>
    <t>Calls of the Peloridiidae species Peloridium hammoniorum, video recording</t>
  </si>
  <si>
    <t>10.18452/19387</t>
  </si>
  <si>
    <t>https://publications.naturkundemuseum.berlin/paper/paper_detail/1234</t>
  </si>
  <si>
    <t>Calls of the Peloridiidae species Peloridium pomponorum, audio recording</t>
  </si>
  <si>
    <t>10.18452/19389</t>
  </si>
  <si>
    <t>https://publications.naturkundemuseum.berlin/paper/paper_detail/1236</t>
  </si>
  <si>
    <t>Calls of the Peloridiidae species Peloridium pomponorum, video recording</t>
  </si>
  <si>
    <t>10.18452/19386</t>
  </si>
  <si>
    <t>https://publications.naturkundemuseum.berlin/paper/paper_detail/1237</t>
  </si>
  <si>
    <t>Calls of the Peloridiidae species Xenophyes cascus, audio recording</t>
  </si>
  <si>
    <t>10.18452/19390</t>
  </si>
  <si>
    <t>https://publications.naturkundemuseum.berlin/paper/paper_detail/1238</t>
  </si>
  <si>
    <t>Krauth, M.; Hoffmann, A.; Hoffmann, J.</t>
  </si>
  <si>
    <t>Mediasphere mit Partner IMF auf dem ersten GSRM</t>
  </si>
  <si>
    <t>Mediasphere For Nature</t>
  </si>
  <si>
    <t>51573293-097e-4250-9b18-4fc1e45f1560</t>
  </si>
  <si>
    <t>Department: Science in Society; Department: Science Data Management</t>
  </si>
  <si>
    <t>https://publications.naturkundemuseum.berlin/paper/paper_detail/1239</t>
  </si>
  <si>
    <t>Hübner, J.; Hoffmann, J.</t>
  </si>
  <si>
    <t>Museum für Naturkunde Berlin geht mit 3 Datensätzen beim Kultur-Hackathon Coding da Vinci Ost ins Rennen</t>
  </si>
  <si>
    <t>a95132c4-9b40-488e-a1f6-d906713cc3d6</t>
  </si>
  <si>
    <t>Department: Science Data Management; Collection: Mollusca; Collection: Tierstimmenarchiv; Collection: Historische Bild- und Schriftgutsammlung</t>
  </si>
  <si>
    <t>https://publications.naturkundemuseum.berlin/paper/paper_detail/1240</t>
  </si>
  <si>
    <t>Schneider, T.; Hoffmann, J.</t>
  </si>
  <si>
    <t>Virtual Reality Erlebnis: die Anwendung „Skelex“ bei der Wikimedia Mitgliederversammlung</t>
  </si>
  <si>
    <t>338474ab-a555-4038-aa43-e8e9d0c59b1c</t>
  </si>
  <si>
    <t>Department: Biodiversity Informatics; Laboratory: 3D laboratory [CT, surface scan, photogrammetry, digital visualisation]</t>
  </si>
  <si>
    <t>https://publications.naturkundemuseum.berlin/paper/paper_detail/1241</t>
  </si>
  <si>
    <t>2018-06-09</t>
  </si>
  <si>
    <t>MINT-Themen selber erschließen und im Experiment vertiefen</t>
  </si>
  <si>
    <t>d284609f-1c74-45f6-9395-f1ab49144855</t>
  </si>
  <si>
    <t>https://publications.naturkundemuseum.berlin/paper/paper_detail/1242</t>
  </si>
  <si>
    <t>Hübner, J.; Schneider, T.; Hoffmann, J.</t>
  </si>
  <si>
    <t>Bitte nichts anfassen!?</t>
  </si>
  <si>
    <t>6eb1d628-2b73-4549-be2e-ebb962fc37ce</t>
  </si>
  <si>
    <t>https://publications.naturkundemuseum.berlin/paper/paper_detail/1243</t>
  </si>
  <si>
    <t>NEEEU und sooo kreativ</t>
  </si>
  <si>
    <t>0587206e-1702-4d83-a9d2-7ae4749f8c54</t>
  </si>
  <si>
    <t>Department: Biodiversity Informatics; Collection: Tierstimmenarchiv; Collection: Aves</t>
  </si>
  <si>
    <t>https://publications.naturkundemuseum.berlin/paper/paper_detail/1245</t>
  </si>
  <si>
    <t>Dunhill, A.; Foster, W.; Azaele, S.; Sciberras, J.; Twitchett, R.</t>
  </si>
  <si>
    <t>2018-10-24</t>
  </si>
  <si>
    <t>Modelling determinants of extinction across two Mesozoic hyperthermal events</t>
  </si>
  <si>
    <t>10.1098/rspb.2018.0404</t>
  </si>
  <si>
    <t>General Biochemistry; Department: Diversity Dynamics</t>
  </si>
  <si>
    <t>https://publications.naturkundemuseum.berlin/paper/paper_detail/1246</t>
  </si>
  <si>
    <t>Löhne, C.; Giere, P.; Neumann, D.</t>
  </si>
  <si>
    <t>Legal and Ethical Challenges: From Collection Management to Access and Benefit-Sharing</t>
  </si>
  <si>
    <t>10.1007/978-3-319-44321-8_5</t>
  </si>
  <si>
    <t>https://publications.naturkundemuseum.berlin/paper/paper_detail/1247</t>
  </si>
  <si>
    <t>Dobberthin, J.</t>
  </si>
  <si>
    <t>2018-06-16</t>
  </si>
  <si>
    <t>Schnecken ausschneiden leicht gemacht (Teil 1)</t>
  </si>
  <si>
    <t>09af23d6-d23f-4abe-8953-93c65a62ab3e</t>
  </si>
  <si>
    <t>Department: Biodiversity Informatics; This publication cites MfN collection specimens</t>
  </si>
  <si>
    <t>https://publications.naturkundemuseum.berlin/paper/paper_detail/1259</t>
  </si>
  <si>
    <t>Braeckevelt, E.; Heiland, S.; Schliep, R.; Sukopp, U.; Trautmann, S.; Züghart, W.</t>
  </si>
  <si>
    <t>Indikatoren zu Auswirkungen des Klimawandels auf die biologische Vielfalt: Stand und Perspektiven am Beispiel von Meereszooplankton und Vögeln in Deutschland</t>
  </si>
  <si>
    <t>10.17433/12.2018.50153641</t>
  </si>
  <si>
    <t>https://publications.naturkundemuseum.berlin/paper/paper_detail/1265</t>
  </si>
  <si>
    <t>Conodonten. Mikropaläontologische Thematik in der Philatelie</t>
  </si>
  <si>
    <t>6673c231-b642-4b93-8796-d31e1baf1f0f</t>
  </si>
  <si>
    <t>https://publications.naturkundemuseum.berlin/paper/paper_detail/1266</t>
  </si>
  <si>
    <t>Ernst, H.; Hampe, O.</t>
  </si>
  <si>
    <t>Fossile Fische weltweit : die Welt der prähistorischen Fische und ihr Spiegelbild in der Philatelie</t>
  </si>
  <si>
    <t>0dc07b4a-c3f5-48cc-a8d3-de6c5a8e593c</t>
  </si>
  <si>
    <t>https://publications.naturkundemuseum.berlin/paper/paper_detail/1268</t>
  </si>
  <si>
    <t>Vohland, K.; Göbel, C.; Shirk, J.; Oliver, J.</t>
  </si>
  <si>
    <t>Preface</t>
  </si>
  <si>
    <t>Citizen Science: Innovation in Open Science, Society and Policy</t>
  </si>
  <si>
    <t>df483a36-f9d9-40e4-b90e-f2c6dc12bc05</t>
  </si>
  <si>
    <t>https://publications.naturkundemuseum.berlin/paper/paper_detail/1269</t>
  </si>
  <si>
    <t>Innovation in open science, society and policy – setting the agenda for citizen science</t>
  </si>
  <si>
    <t>c24b85de-1001-42b4-a717-29bff5691090</t>
  </si>
  <si>
    <t>https://publications.naturkundemuseum.berlin/paper/paper_detail/1270</t>
  </si>
  <si>
    <t>Mahr, D.; Göbel, C.; Irwin, A.; Vohland, K.</t>
  </si>
  <si>
    <t>Watching or being watched: Enhancing productive discussion between the citizen sciences, the social sciences and the humanities</t>
  </si>
  <si>
    <t>b18df278-eb18-48cb-b50c-8de3e6321a8f</t>
  </si>
  <si>
    <t>https://publications.naturkundemuseum.berlin/paper/paper_detail/1271</t>
  </si>
  <si>
    <t>Richter, A.; Dörler, D.; Hecker, S.; Heigl, F.; Pettibone, L.; Sanz, F.; Vohland, K.; Bonn, A.</t>
  </si>
  <si>
    <t>Capacity building in citizen science</t>
  </si>
  <si>
    <t>1eb69c82-6e34-4305-bb36-1b46398d34d1</t>
  </si>
  <si>
    <t>https://publications.naturkundemuseum.berlin/paper/paper_detail/1272</t>
  </si>
  <si>
    <t>Sforzi, A.; Tweddle, J.; Vogel, J.; Lois, G.; Wägele, W.; Lakeman-Fraser, P.; Makuch, Z.; Vohland, K.</t>
  </si>
  <si>
    <t>Citizen science and the role of natural history museums</t>
  </si>
  <si>
    <t>38452828-d534-4892-ab19-22cb457e27db</t>
  </si>
  <si>
    <t>https://publications.naturkundemuseum.berlin/paper/paper_detail/1273</t>
  </si>
  <si>
    <t>Bonn, A.; Hecker, S.; Bowser, A.; Makuch, Z.; Vogel, J.; Haklay, M.</t>
  </si>
  <si>
    <t>Citizen science to foster innovation in open science, society and policy</t>
  </si>
  <si>
    <t>b4653f0e-184d-4b42-a251-b97bfc5101dc</t>
  </si>
  <si>
    <t>https://publications.naturkundemuseum.berlin/paper/paper_detail/1290</t>
  </si>
  <si>
    <t>c u soon humans need to sleep now so many conversations today thx</t>
  </si>
  <si>
    <t>fb725503-2cf3-4853-9439-ff81f6ac1767</t>
  </si>
  <si>
    <t>https://publications.naturkundemuseum.berlin/paper/paper_detail/1292</t>
  </si>
  <si>
    <t>10.7479/p7hs-z7jk</t>
  </si>
  <si>
    <t>https://publications.naturkundemuseum.berlin/paper/paper_detail/1295</t>
  </si>
  <si>
    <t>2018-03-17</t>
  </si>
  <si>
    <t>Pre-mass extinction decline of latest Permian ammonoids</t>
  </si>
  <si>
    <t>Müstersche Forschungen zur Geologie und Paläontologie</t>
  </si>
  <si>
    <t>2350b7df-7f0e-40e0-95f1-7885c3b78854</t>
  </si>
  <si>
    <t>https://publications.naturkundemuseum.berlin/paper/paper_detail/1296</t>
  </si>
  <si>
    <t>Apfelbeck, B.; Haussmann, M.; Boner, W.; Flinks, H.; Griffiths, K.; Illera, J.; Mortega, K.; Sisson, Z.; Smiddy, P.; Helm, B.</t>
  </si>
  <si>
    <t>2018-12-26</t>
  </si>
  <si>
    <t>Divergent patterns of telomere shortening in tropical compared to temperate stonechats</t>
  </si>
  <si>
    <t>10.1002/ece3.4769</t>
  </si>
  <si>
    <t>Ecology;Ecology; Evolution; Behavior and Systematics;Nature and Landscape Conservation; Department: Evolutionary Morphology</t>
  </si>
  <si>
    <t>https://publications.naturkundemuseum.berlin/paper/paper_detail/1297</t>
  </si>
  <si>
    <t>Repstock, A.; Heuer, F.; Im, J.; Hübner, M.; Schulz, B.; Breitkreuz, C.; Gilbricht, S.; Fischer, F.; Lapp, M.</t>
  </si>
  <si>
    <t>2018-11-17</t>
  </si>
  <si>
    <t>A Late Paleozoic Snake River-type ignimbrite (Planitz vitrophyre) in the Chemnitz Basin, Germany: Textural and compositional evidence for complex magma evolution in an intraplate setting</t>
  </si>
  <si>
    <t>Journal of Volcanology and Geothermal Research</t>
  </si>
  <si>
    <t>10.1016/j.jvolgeores.2018.11.010</t>
  </si>
  <si>
    <t>Geochemistry and Petrology;Geophysics; Department: Diversity Dynamics</t>
  </si>
  <si>
    <t>https://publications.naturkundemuseum.berlin/paper/paper_detail/1299</t>
  </si>
  <si>
    <t>Dai, X.; Song, H.; Brayard, A.; Ware, D.</t>
  </si>
  <si>
    <t>A new Griesbachian–Dienerian (Induan, Early Triassic) ammonoid fauna from Gujiao, South China</t>
  </si>
  <si>
    <t>10.1017/jpa.2018.46</t>
  </si>
  <si>
    <t>Palaeontology; Department: Diversity Dynamics; This publication is a taxonomic revision; This publication is a species description</t>
  </si>
  <si>
    <t>https://publications.naturkundemuseum.berlin/paper/paper_detail/1301</t>
  </si>
  <si>
    <t>Haridy, Y.</t>
  </si>
  <si>
    <t>Histological analysis of post-eruption tooth wear adaptations, and ontogenetic changes in tooth implantation in the acrodontan squamate Pogona vitticeps</t>
  </si>
  <si>
    <t>10.7717/peerj.5923</t>
  </si>
  <si>
    <t>General Biochemistry; Genetics and Molecular Biology; General Neuroscience; General Agricultural and Biological Sciences; General Medicine; Department: Evolutionary Morphology</t>
  </si>
  <si>
    <t>https://publications.naturkundemuseum.berlin/paper/paper_detail/1302</t>
  </si>
  <si>
    <t>Bulnes, V.; Grau, J.; Carbayo, F.</t>
  </si>
  <si>
    <t>A new Chilean genus and species of land planarian (Platyhelminthes: Tricladida, Geoplaninae) with cephalic retractor muscle and adenodactyl</t>
  </si>
  <si>
    <t>10.1080/00222933.2018.1538468</t>
  </si>
  <si>
    <t>https://publications.naturkundemuseum.berlin/paper/paper_detail/1303</t>
  </si>
  <si>
    <t>Heindel, K.; Foster, W.; Richoz, S.; Birgel, D.; Roden, V.; Baud, A.; Brandner, R.; Krystyn, L.; Mohtat, T.; Koşun, E.; Twitchett, R.; Reitner, J.; Peckmann, J.</t>
  </si>
  <si>
    <t>2018-06-11</t>
  </si>
  <si>
    <t>The formation of microbial-metazoan bioherms and biostromes following the latest Permian mass extinction</t>
  </si>
  <si>
    <t>10.1016/j.gr.2018.05.007</t>
  </si>
  <si>
    <t>Geology; Department: Evolutionary Morphology</t>
  </si>
  <si>
    <t>https://publications.naturkundemuseum.berlin/paper/paper_detail/1304</t>
  </si>
  <si>
    <t>Cocca, W.; Rosa, G.; Andreone, F.; Aprea, G.; Bergò, P.; Mattioli, F.; Mercurio, V.; Randrianirina, J.; Rosado, D.; Vences, M.; Crottini, A.</t>
  </si>
  <si>
    <t>The herpetofauna (Amphibia, Crocodylia, Squamata, Testudines) of the Isalo Massif, Southwest Madagascar: combining morphological, molecular and museum data</t>
  </si>
  <si>
    <t>cf069fb3-1eb4-4560-b24b-59b408b8391d</t>
  </si>
  <si>
    <t>https://publications.naturkundemuseum.berlin/paper/paper_detail/1305</t>
  </si>
  <si>
    <t>Kouamé, N.; Tohe, B.; Assemian, N.; Gourene, G.; Rödel, M.</t>
  </si>
  <si>
    <t>2018-02-15</t>
  </si>
  <si>
    <t>Spatio-temporal distribution of five species of West African leaf-litter frogs</t>
  </si>
  <si>
    <t>03ea4bdc-ad80-4973-8e61-11e44a0e8078</t>
  </si>
  <si>
    <t>https://publications.naturkundemuseum.berlin/paper/paper_detail/1306</t>
  </si>
  <si>
    <t>Menning, M.; Glodny, J.; Brocke, R.; Jansen, U.; Schindler, E.; Weyer, D.</t>
  </si>
  <si>
    <t>Die Devon-Zeitskala der Stratigraphischen Tabelle von Deutschland 2016 (STD 2016)</t>
  </si>
  <si>
    <t>10.1127/zdgg/2017/0151</t>
  </si>
  <si>
    <t>https://publications.naturkundemuseum.berlin/paper/paper_detail/1311</t>
  </si>
  <si>
    <t>Bartsch, P.; Damaschun, F.; Domning, B.; Dunlop, J.; Faber, A.; Fox, P.; Glaubrecht, M.; Greshake, A.; Haese, A.; Hampe, O.; Hoch, H.; Kenkmann, T.; Kiessling, W.; Leue, D.; Lüter, C.; Matzke, D.; Moldrzyk, U.; Reimold, U.; Remes, K.; Schmitt, R.; Scholz, H.; Schultka, S.; Schwarz, D.; Spieler, M.; Steiner, G.; Unwin, D.</t>
  </si>
  <si>
    <t>Museum für Naturkunde - The exhibition</t>
  </si>
  <si>
    <t>b3010013-d4b5-46da-aa6d-4f42c1b59585</t>
  </si>
  <si>
    <t>katalog</t>
  </si>
  <si>
    <t>ausstellungskatalog</t>
  </si>
  <si>
    <t>https://publications.naturkundemuseum.berlin/paper/paper_detail/1361</t>
  </si>
  <si>
    <t>Geschke, J.; Sommerwerk, N.; Vohland, K.; Schliep, R.</t>
  </si>
  <si>
    <t>Nationales Biodiversitätsmonitoring: Vernetzung ehrenamtlicher und akademischer Biodiversitätsforschung in Deutschland</t>
  </si>
  <si>
    <t>14be0924-cb0f-4831-b51d-ecc96cf5ddd4</t>
  </si>
  <si>
    <t>https://publications.naturkundemuseum.berlin/paper/paper_detail/1394</t>
  </si>
  <si>
    <t>Ware, D.; Bucher, H.</t>
  </si>
  <si>
    <t>2018-12-19</t>
  </si>
  <si>
    <t>Dienerian (Early Triassic) ammonoids and the Early Triassic biotic recovery: a review</t>
  </si>
  <si>
    <t>Fossils and Strata Series</t>
  </si>
  <si>
    <t>10.1002/9781119522812.ch1</t>
  </si>
  <si>
    <t>https://publications.naturkundemuseum.berlin/paper/paper_detail/1395</t>
  </si>
  <si>
    <t>Ware, D.; Bucher, H.; Brühwiler, T.; Schneebeli-Hermann, E.; Hochuli, P.; Roohi, G.; Ur-Rehman, K.; Yaseen, A.</t>
  </si>
  <si>
    <t>Griesbachian and Dienerian (Early Triassic) ammonoids from the Salt Range, Pakistan</t>
  </si>
  <si>
    <t>10.1002/9781119522812.ch2</t>
  </si>
  <si>
    <t>This publication is a taxonomic revision; This publication is a species description; Department: Diversity Dynamics</t>
  </si>
  <si>
    <t>https://publications.naturkundemuseum.berlin/paper/paper_detail/1396</t>
  </si>
  <si>
    <t>Ware, D.; Bucher, H.; Brühwiler, T.; Krystyn, L.</t>
  </si>
  <si>
    <t>Dienerian (Early Triassic) ammonoids from Spiti, Himachal Pradesh, India</t>
  </si>
  <si>
    <t>10.1002/9781119522812.ch3</t>
  </si>
  <si>
    <t>https://publications.naturkundemuseum.berlin/paper/paper_detail/1418</t>
  </si>
  <si>
    <t>2018-02-21</t>
  </si>
  <si>
    <t>Cuban Corals in East Berlin’s Natural History Museum, 1967–74</t>
  </si>
  <si>
    <t>Representations</t>
  </si>
  <si>
    <t>10.1525/rep.2018.141.1.3</t>
  </si>
  <si>
    <t>https://publications.naturkundemuseum.berlin/paper/paper_detail/1425</t>
  </si>
  <si>
    <t>Bartsch, P.; Damaschun, F.; Domning, B.; Dunlop, J.; Faber, A.; Fox, P.; Glaubrecht, M.; Greshake, A.; Haese, A.; Hampe, O.; Hoch, H.; Kenkmann, T.; Kiessling, W.; Leue, D.; Lüter, C.; Matzke, D.; Moldrzyk, U.; Reimold, W.; Remes, K.; Schmitt, R.; Scholz, H.; Schultka, S.; Schwarz, D.; Spieler, M.; Steiner, G.; Unwin, D.</t>
  </si>
  <si>
    <t>Museum für Naturkunde - Die Ausstellung</t>
  </si>
  <si>
    <t>6f0575a6-0ec8-43bf-9671-a63abee3ef02</t>
  </si>
  <si>
    <t>https://publications.naturkundemuseum.berlin/paper/paper_detail/1429</t>
  </si>
  <si>
    <t>10.2305/IUCN.UK.2018-2.RLTS.T197653A1096</t>
  </si>
  <si>
    <t>https://publications.naturkundemuseum.berlin/paper/paper_detail/1430</t>
  </si>
  <si>
    <t>2092be16-9097-4262-aa2f-f2656b253a23</t>
  </si>
  <si>
    <t>https://publications.naturkundemuseum.berlin/paper/paper_detail/1432</t>
  </si>
  <si>
    <t>Strauß, A.</t>
  </si>
  <si>
    <t>2018-12-10</t>
  </si>
  <si>
    <t>Temporäres Objektlabor – Bericht über das Beschaffen von Basalt</t>
  </si>
  <si>
    <t>Cluster-Zeitung. Exzellenzcluster der Humboldt-Universität Berlin Bild-Wissen-Gestaltung</t>
  </si>
  <si>
    <t>5451647c-0ef4-44f6-9d82-fc6d78ed9b79</t>
  </si>
  <si>
    <t>https://publications.naturkundemuseum.berlin/paper/paper_detail/1446</t>
  </si>
  <si>
    <t>Moldrzyk, U.; Gallé, L.</t>
  </si>
  <si>
    <t>Research and Open Questions—A Modern Concept Behind Berlins T. rex Presentation of Tristan Otto</t>
  </si>
  <si>
    <t>10.1007/978-3-319-77401-5_1</t>
  </si>
  <si>
    <t>https://publications.naturkundemuseum.berlin/paper/paper_detail/1453</t>
  </si>
  <si>
    <t>Klug, C.; Frey, L.; Pohle, A.; De Baets, K.; Korn, D.; Bockwinkel, J.; Ebbighausen, V.</t>
  </si>
  <si>
    <t>2018-03-19</t>
  </si>
  <si>
    <t>Palaeozoic evolution of cephalopod mouthparts.</t>
  </si>
  <si>
    <t>fe0f9eb6-aebf-46b7-bf92-20515b2363c3</t>
  </si>
  <si>
    <t>Popular science publication</t>
  </si>
  <si>
    <t>Articles in other journals</t>
  </si>
  <si>
    <t>Articles in peer-reviewed journals</t>
  </si>
  <si>
    <t>Indiv. contribution to edited volumes</t>
  </si>
  <si>
    <t>Monographs</t>
  </si>
  <si>
    <t>Editorship of edited volumes</t>
  </si>
  <si>
    <t>Expert review</t>
  </si>
  <si>
    <t>Work and discussion papers</t>
  </si>
  <si>
    <t>Tabellen_ID</t>
  </si>
  <si>
    <t>FB 1 - Mehrfach</t>
  </si>
  <si>
    <t>FB 1 - Einfach</t>
  </si>
  <si>
    <t>FB 3 - Mehrfach</t>
  </si>
  <si>
    <t>FB 2 - Mehrfach</t>
  </si>
  <si>
    <t>FB 2 - Einfach</t>
  </si>
  <si>
    <t>FB 3 - Einfach</t>
  </si>
  <si>
    <t>FB 4 - Mehrfach</t>
  </si>
  <si>
    <t>MfN - Gesamt (Einfachzählung)</t>
  </si>
  <si>
    <t>PB I</t>
  </si>
  <si>
    <t>Dynamik der Natur</t>
  </si>
  <si>
    <t>PB II</t>
  </si>
  <si>
    <t>Natur und Gesellschaft</t>
  </si>
  <si>
    <t>1.</t>
  </si>
  <si>
    <t>Leistungen (Leistungsindikatoren)</t>
  </si>
  <si>
    <t>Gesamt PB I</t>
  </si>
  <si>
    <t xml:space="preserve">Evolution &amp; Geoprozesse </t>
  </si>
  <si>
    <t>Sammlungsentw. &amp; Biodiversitätsent-deckung</t>
  </si>
  <si>
    <t>Gesamt PB II</t>
  </si>
  <si>
    <t>Digitale Welt &amp; Informations-wissenschaft</t>
  </si>
  <si>
    <t>Wissenschaftskom-munikation &amp; Wissensforschung</t>
  </si>
  <si>
    <t>Gesamt Plan</t>
  </si>
  <si>
    <t xml:space="preserve"> Gesamt Ist</t>
  </si>
  <si>
    <t>Abweich-ung</t>
  </si>
  <si>
    <t>Soll 2017</t>
  </si>
  <si>
    <t>Ist 2018</t>
  </si>
  <si>
    <t>Soll 2018</t>
  </si>
  <si>
    <t>1.1.</t>
  </si>
  <si>
    <t>Anzahl</t>
  </si>
  <si>
    <t>SCI (ISI) gelistet</t>
  </si>
  <si>
    <t>peer-review</t>
  </si>
  <si>
    <t>Populärwissenschaftlich</t>
  </si>
  <si>
    <t>sonstige Publikationen</t>
  </si>
  <si>
    <t>1.2.</t>
  </si>
  <si>
    <t xml:space="preserve">Herausgabe Monografien u.a. </t>
  </si>
  <si>
    <t>Monographien</t>
  </si>
  <si>
    <t>Bücher</t>
  </si>
  <si>
    <t>Kataloge/ Sammelwerke</t>
  </si>
  <si>
    <r>
      <t>Publikationen</t>
    </r>
    <r>
      <rPr>
        <b/>
        <i/>
        <sz val="12"/>
        <color rgb="FF00B050"/>
        <rFont val="Arial"/>
        <family val="2"/>
      </rPr>
      <t xml:space="preserve"> </t>
    </r>
  </si>
  <si>
    <t>Abrechnung Publikation 2018</t>
  </si>
  <si>
    <t>Dokumentation (Auswertung  folgender Indikatoren aus der Publikationsdatenbank)</t>
  </si>
  <si>
    <t>Popularwiss. Artikel</t>
  </si>
  <si>
    <t>Wiss. Monografien</t>
  </si>
  <si>
    <t>Populärwiss. Monografien</t>
  </si>
  <si>
    <t>Ausstellungskatalog/ Sammelwerke</t>
  </si>
  <si>
    <t>Journal</t>
  </si>
  <si>
    <t>Review-Typ</t>
  </si>
  <si>
    <t>Peer review</t>
  </si>
  <si>
    <t>ACM Transactions on Sensor Networks</t>
  </si>
  <si>
    <t>Acta Chiropterologica</t>
  </si>
  <si>
    <t>Acta Oecologica</t>
  </si>
  <si>
    <t xml:space="preserve">Peer review </t>
  </si>
  <si>
    <t>Acta Palaeontologica Polonica</t>
  </si>
  <si>
    <t>Ameghiniana</t>
  </si>
  <si>
    <t>Amphibia-Reptilia</t>
  </si>
  <si>
    <t>Animal Cognition</t>
  </si>
  <si>
    <t>Animal Behavior and Cognition</t>
  </si>
  <si>
    <t>Annales Zoologici</t>
  </si>
  <si>
    <t>Arabian Journal of Geosciences</t>
  </si>
  <si>
    <t>Archives of Natural History</t>
  </si>
  <si>
    <t>peer review</t>
  </si>
  <si>
    <t>Arthropod Structure &amp; Development</t>
  </si>
  <si>
    <t>Behaviour</t>
  </si>
  <si>
    <t>Behavioral Ecology and Sociobiology</t>
  </si>
  <si>
    <t>Beilstein Journal of Organic Chemistry</t>
  </si>
  <si>
    <t>Berichte zur Wissenschaftsgeschichte</t>
  </si>
  <si>
    <t>Bibliotheca Herpetologica</t>
  </si>
  <si>
    <t>Big Data &amp; Society</t>
  </si>
  <si>
    <t>Double blind peer review</t>
  </si>
  <si>
    <t>Biodiversity</t>
  </si>
  <si>
    <t>Blind peer review</t>
  </si>
  <si>
    <t>Biodiversity Informatics</t>
  </si>
  <si>
    <t>Biodiversity Information Science and Standards  (BISS)</t>
  </si>
  <si>
    <t>Biogeosciences</t>
  </si>
  <si>
    <t>Biological Journal of the Linnean Society</t>
  </si>
  <si>
    <t>Biology Letters</t>
  </si>
  <si>
    <t>BMC Biology of Sex Differences</t>
  </si>
  <si>
    <t>BMC Ecology</t>
  </si>
  <si>
    <t>BMC Genetics</t>
  </si>
  <si>
    <t>BMC Genomics</t>
  </si>
  <si>
    <t>BMC Research Notes</t>
  </si>
  <si>
    <t>Bollettino della Societa Paleontologica Italiana</t>
  </si>
  <si>
    <t>Brazilian Journal of Geology</t>
  </si>
  <si>
    <t>Review</t>
  </si>
  <si>
    <t>Canadian Journal of Zoology</t>
  </si>
  <si>
    <t>Cladistics</t>
  </si>
  <si>
    <t>Climate of the Past</t>
  </si>
  <si>
    <t>Communicative &amp; Integrative Biology</t>
  </si>
  <si>
    <t>Comparativ</t>
  </si>
  <si>
    <t>Comptes Rendus Palevol</t>
  </si>
  <si>
    <t>Conservation Biology</t>
  </si>
  <si>
    <t>Crustaceana</t>
  </si>
  <si>
    <t>Current Biology</t>
  </si>
  <si>
    <t>Current Zoology</t>
  </si>
  <si>
    <t>Database</t>
  </si>
  <si>
    <t>Development Genes and Evolution</t>
  </si>
  <si>
    <t>Developmental Cell</t>
  </si>
  <si>
    <t>Earth and Planetary Science Letters</t>
  </si>
  <si>
    <t>Earth-Science Reviews</t>
  </si>
  <si>
    <t>Ecohydrology</t>
  </si>
  <si>
    <t>Ecological Engineering</t>
  </si>
  <si>
    <t>Ecological indicators</t>
  </si>
  <si>
    <t>Ecological Modelling</t>
  </si>
  <si>
    <t>Ecological Studies</t>
  </si>
  <si>
    <t>Ecosphere</t>
  </si>
  <si>
    <t>Electrochemistry Communications</t>
  </si>
  <si>
    <t>Endeavour</t>
  </si>
  <si>
    <t>Entomologica Americana</t>
  </si>
  <si>
    <t>Environmental Biology of Fishes</t>
  </si>
  <si>
    <t>Ethology</t>
  </si>
  <si>
    <t>European Journal of Taxonomy</t>
  </si>
  <si>
    <t>Evolution &amp; Development</t>
  </si>
  <si>
    <t>Evolutionary Ecology Research</t>
  </si>
  <si>
    <t>FACETS</t>
  </si>
  <si>
    <t>Freshwater Biology</t>
  </si>
  <si>
    <t>Frontiers in Zoology</t>
  </si>
  <si>
    <t>Frontiers in Marine Science</t>
  </si>
  <si>
    <t>Functional Ecology</t>
  </si>
  <si>
    <t>Future of Food: Journal on Food, Agriculture and Society</t>
  </si>
  <si>
    <t>Genetics</t>
  </si>
  <si>
    <t>Geologica Saxonica : journal of Central European geology</t>
  </si>
  <si>
    <t>Geological Magazine</t>
  </si>
  <si>
    <t xml:space="preserve">Single Blind Peer Review </t>
  </si>
  <si>
    <t>Geophysical Research Letters</t>
  </si>
  <si>
    <t>Geostandards and Geoanalytical Research</t>
  </si>
  <si>
    <t>Open peer review</t>
  </si>
  <si>
    <t>Global and Planetary Change</t>
  </si>
  <si>
    <t>Global Ecology and Conservation</t>
  </si>
  <si>
    <t>single blind review process</t>
  </si>
  <si>
    <t>Herpetozoa</t>
  </si>
  <si>
    <t>History and Philosophy of the Life Sciences</t>
  </si>
  <si>
    <t>History of Science</t>
  </si>
  <si>
    <t>Hydrology</t>
  </si>
  <si>
    <t>Icarus</t>
  </si>
  <si>
    <t>ICES Journal of Marine Science: Journal du Conseil</t>
  </si>
  <si>
    <t>IEEE Communications Magazine</t>
  </si>
  <si>
    <t>Information Technology : it</t>
  </si>
  <si>
    <t>Innovation: The European Journal of Social Science Research</t>
  </si>
  <si>
    <t>Insect Conservation and Diversity</t>
  </si>
  <si>
    <t>Integrative and Comparative Biology</t>
  </si>
  <si>
    <t>International Geology Review</t>
  </si>
  <si>
    <t>International Journal of Earth Science and Geophysics</t>
  </si>
  <si>
    <t>Isis</t>
  </si>
  <si>
    <t>Italian Journal of Geosciences</t>
  </si>
  <si>
    <t>Journal of African Earth Sciences</t>
  </si>
  <si>
    <t>Journal of Applied Ecology</t>
  </si>
  <si>
    <t>Journal of Comparative Physiology A</t>
  </si>
  <si>
    <t>The Journal of Experimental Biology</t>
  </si>
  <si>
    <t>The Journal of Foraminiferal Research</t>
  </si>
  <si>
    <t>Journal of Heredity</t>
  </si>
  <si>
    <t>Journal of Iberian Geology</t>
  </si>
  <si>
    <t>Journal of Integrative Environmental Sciences</t>
  </si>
  <si>
    <t>Journal of Mammalian Evolution</t>
  </si>
  <si>
    <t>Journal of Micropalaeontology</t>
  </si>
  <si>
    <t>Nematology</t>
  </si>
  <si>
    <t>Journal of Molluscan Studies</t>
  </si>
  <si>
    <t>Journal of Ornithology</t>
  </si>
  <si>
    <t>Journal of Paleolimnology</t>
  </si>
  <si>
    <t>Journal of South American Earth Sciences</t>
  </si>
  <si>
    <t>Journal of Stratigraphy and Sedimentology Research</t>
  </si>
  <si>
    <t>Journal of Systematic Palaeontology</t>
  </si>
  <si>
    <t>Journal of the Geological Society</t>
  </si>
  <si>
    <t>Journal of the History of Biology</t>
  </si>
  <si>
    <t>Journal of Tropical Ecology</t>
  </si>
  <si>
    <t>Journal of Vegetation Science</t>
  </si>
  <si>
    <t>Mammalia</t>
  </si>
  <si>
    <t>Mammalian Biology - Zeitschrift für Säugetierkunde</t>
  </si>
  <si>
    <t>Marine Biodiversity</t>
  </si>
  <si>
    <t>Marine Chemistry</t>
  </si>
  <si>
    <t>Marine Ecology Progress Series</t>
  </si>
  <si>
    <t>Mesoamerican Herpetology</t>
  </si>
  <si>
    <t>Metamorphosis : Official Journal of the Lepidopterists' Society of Africa</t>
  </si>
  <si>
    <t>Mineralogical Magazine</t>
  </si>
  <si>
    <t>Mitochondrial DNA Part B</t>
  </si>
  <si>
    <t>Molecular Ecology</t>
  </si>
  <si>
    <t>Molecular Ecology Resources</t>
  </si>
  <si>
    <t>Molluscan Research</t>
  </si>
  <si>
    <t>Museum History Journal</t>
  </si>
  <si>
    <t>Museumsjournal</t>
  </si>
  <si>
    <t>yes</t>
  </si>
  <si>
    <t>MycoKeys</t>
  </si>
  <si>
    <t>Mycological Progress</t>
  </si>
  <si>
    <t xml:space="preserve">New Zealand Journal of Zoology </t>
  </si>
  <si>
    <t>Nota Lepidopterologica</t>
  </si>
  <si>
    <t>Open Biology</t>
  </si>
  <si>
    <t>Organisms Diversity &amp; Evolution</t>
  </si>
  <si>
    <t>Palaeobiodiversity and Palaeoenvironments</t>
  </si>
  <si>
    <t>Palaeontographica Abteilung A</t>
  </si>
  <si>
    <t>Palaeontologia Electronica</t>
  </si>
  <si>
    <t>double-blind peer review</t>
  </si>
  <si>
    <t>Palaeontology</t>
  </si>
  <si>
    <t>Palaeovertebrata</t>
  </si>
  <si>
    <t>Papers in Palaeontology</t>
  </si>
  <si>
    <t>Parasites &amp; Vectors</t>
  </si>
  <si>
    <t>Plant Biology</t>
  </si>
  <si>
    <t>Polar Biology</t>
  </si>
  <si>
    <t>Proceedings of TDWG | Biodiversity Information Science and Standards</t>
  </si>
  <si>
    <t>Proceedings of the Biological Society of Washington</t>
  </si>
  <si>
    <t>Proceedings of the Entomological Society of Washington</t>
  </si>
  <si>
    <t>Proceedings of the Geologists' Association</t>
  </si>
  <si>
    <t>Progress in Oceanography</t>
  </si>
  <si>
    <t>Quaternary International</t>
  </si>
  <si>
    <t>Quaternary Science Reviews</t>
  </si>
  <si>
    <t>Review of Palaeobotany and Palynology</t>
  </si>
  <si>
    <t>Revista Peruana de Biología</t>
  </si>
  <si>
    <t xml:space="preserve">Rivista Italiana di Paleontologia e Stratigrafia = Research In Paleontology and Stratigraphy </t>
  </si>
  <si>
    <t>Russian Journal of Herpetology</t>
  </si>
  <si>
    <t>Science</t>
  </si>
  <si>
    <t>Science &amp; Technology Studies</t>
  </si>
  <si>
    <t>The Science of Nature</t>
  </si>
  <si>
    <t>Scientific Drilling</t>
  </si>
  <si>
    <t>Science of The Total Environment</t>
  </si>
  <si>
    <t xml:space="preserve">SHILAP: Revista de Lepidopterología </t>
  </si>
  <si>
    <t>Soil Organism</t>
  </si>
  <si>
    <t>South African Journal of Geology</t>
  </si>
  <si>
    <t>Spixiana : Zeitschrift für Zoologie</t>
  </si>
  <si>
    <t>Studies in History and Philosophy of Science Part C</t>
  </si>
  <si>
    <t>TATuP Zeitschrift für Technikfolgenabschätzung in Theorie und Praxis</t>
  </si>
  <si>
    <t>Taxon</t>
  </si>
  <si>
    <t>Double Blind peer review</t>
  </si>
  <si>
    <t>Terra Nova</t>
  </si>
  <si>
    <t>Anatomical Record</t>
  </si>
  <si>
    <t>The Herpetological Bulletin</t>
  </si>
  <si>
    <t>The Journal of Open Source Software</t>
  </si>
  <si>
    <t>Treubia : A Journal on Ecology of the Indo-Australian Archipelago</t>
  </si>
  <si>
    <t>peer-reviewed; will be peer-reviewed by at least three experts on the subject (in the Indo-Australian region); 4 weeks</t>
  </si>
  <si>
    <t>Vertebrate Anatomy Morphology Palaeontology</t>
  </si>
  <si>
    <t>peer-reviewed</t>
  </si>
  <si>
    <t>Zoologischer Anzeiger</t>
  </si>
  <si>
    <t>Zoology</t>
  </si>
  <si>
    <t>Zoology and Ecology</t>
  </si>
  <si>
    <t xml:space="preserve">Zoosymposia </t>
  </si>
  <si>
    <t>Database : the journal of biological databases and curation</t>
  </si>
  <si>
    <t>Norwegian Journal of Geology - Norsk Geologisk Tidsskrift</t>
  </si>
  <si>
    <t>SCIE-Journals</t>
  </si>
  <si>
    <t>(Only) Peer rev-Journals</t>
  </si>
  <si>
    <t>FB 4 - Einfach</t>
  </si>
  <si>
    <t>Programmbudget II - Einfach</t>
  </si>
  <si>
    <t>Programmbudget I -Einfach</t>
  </si>
  <si>
    <t>Überschneidung PB I &amp; PB II</t>
  </si>
  <si>
    <t>SCIE</t>
  </si>
  <si>
    <t>Only Peer</t>
  </si>
  <si>
    <t>Peer &amp; SCIE</t>
  </si>
  <si>
    <t xml:space="preserve"> SCIE-Liste (je FB; article)</t>
  </si>
  <si>
    <t>(Only) peer-rev. (je FB; article)</t>
  </si>
  <si>
    <t xml:space="preserve">Sonstige wiss. Artikel, Sammelbandbeiträge, Graue Literatur; Rezensionen, Gutachten; Konferenzbeiträge+poster/-Tagungsbände
</t>
  </si>
</sst>
</file>

<file path=xl/styles.xml><?xml version="1.0" encoding="utf-8"?>
<styleSheet xmlns="http://schemas.openxmlformats.org/spreadsheetml/2006/main" xmlns:mc="http://schemas.openxmlformats.org/markup-compatibility/2006" xmlns:x14ac="http://schemas.microsoft.com/office/spreadsheetml/2009/9/ac" mc:Ignorable="x14ac">
  <fonts count="33" x14ac:knownFonts="1">
    <font>
      <sz val="11"/>
      <color indexed="8"/>
      <name val="Calibri"/>
      <family val="2"/>
      <scheme val="minor"/>
    </font>
    <font>
      <b/>
      <sz val="11"/>
      <color indexed="8"/>
      <name val="Calibri"/>
      <family val="2"/>
      <scheme val="minor"/>
    </font>
    <font>
      <b/>
      <sz val="11"/>
      <color theme="0"/>
      <name val="Calibri"/>
      <family val="2"/>
      <scheme val="minor"/>
    </font>
    <font>
      <sz val="11"/>
      <color theme="0"/>
      <name val="Calibri"/>
      <family val="2"/>
      <scheme val="minor"/>
    </font>
    <font>
      <b/>
      <sz val="12"/>
      <color indexed="8"/>
      <name val="Calibri"/>
      <family val="2"/>
      <scheme val="minor"/>
    </font>
    <font>
      <sz val="12"/>
      <color indexed="8"/>
      <name val="Calibri"/>
      <family val="2"/>
      <scheme val="minor"/>
    </font>
    <font>
      <b/>
      <sz val="12"/>
      <color theme="0"/>
      <name val="Calibri"/>
      <family val="2"/>
      <scheme val="minor"/>
    </font>
    <font>
      <sz val="11"/>
      <color rgb="FF9C0006"/>
      <name val="Calibri"/>
      <family val="2"/>
      <scheme val="minor"/>
    </font>
    <font>
      <b/>
      <i/>
      <sz val="11"/>
      <color rgb="FFFF0000"/>
      <name val="Arial"/>
      <family val="2"/>
    </font>
    <font>
      <b/>
      <i/>
      <sz val="12"/>
      <color rgb="FFFF0000"/>
      <name val="Arial"/>
      <family val="2"/>
    </font>
    <font>
      <b/>
      <i/>
      <sz val="12"/>
      <color theme="4" tint="-0.249977111117893"/>
      <name val="Arial"/>
      <family val="2"/>
    </font>
    <font>
      <b/>
      <i/>
      <sz val="11"/>
      <color theme="1"/>
      <name val="Arial"/>
      <family val="2"/>
    </font>
    <font>
      <b/>
      <i/>
      <sz val="10"/>
      <color rgb="FFFF0000"/>
      <name val="Arial"/>
      <family val="2"/>
    </font>
    <font>
      <b/>
      <i/>
      <sz val="11"/>
      <color rgb="FF0070C0"/>
      <name val="Arial"/>
      <family val="2"/>
    </font>
    <font>
      <b/>
      <i/>
      <sz val="11"/>
      <color theme="4" tint="-0.249977111117893"/>
      <name val="Arial"/>
      <family val="2"/>
    </font>
    <font>
      <b/>
      <i/>
      <sz val="10"/>
      <color theme="4" tint="-0.249977111117893"/>
      <name val="Arial"/>
      <family val="2"/>
    </font>
    <font>
      <b/>
      <i/>
      <sz val="12"/>
      <color theme="1"/>
      <name val="Arial"/>
      <family val="2"/>
    </font>
    <font>
      <b/>
      <i/>
      <sz val="12"/>
      <color rgb="FF00B050"/>
      <name val="Arial"/>
      <family val="2"/>
    </font>
    <font>
      <b/>
      <i/>
      <sz val="12"/>
      <name val="Arial"/>
      <family val="2"/>
    </font>
    <font>
      <i/>
      <sz val="11"/>
      <color theme="1"/>
      <name val="Arial"/>
      <family val="2"/>
    </font>
    <font>
      <i/>
      <sz val="11"/>
      <name val="Arial"/>
      <family val="2"/>
    </font>
    <font>
      <i/>
      <sz val="11"/>
      <color rgb="FF00B050"/>
      <name val="Arial"/>
      <family val="2"/>
    </font>
    <font>
      <i/>
      <sz val="9"/>
      <color theme="1"/>
      <name val="Arial"/>
      <family val="2"/>
    </font>
    <font>
      <i/>
      <sz val="11"/>
      <color rgb="FFFF0000"/>
      <name val="Arial"/>
      <family val="2"/>
    </font>
    <font>
      <i/>
      <sz val="11"/>
      <color theme="1"/>
      <name val="Calibri"/>
      <family val="2"/>
      <scheme val="minor"/>
    </font>
    <font>
      <sz val="11"/>
      <color theme="1"/>
      <name val="Arial"/>
      <family val="2"/>
    </font>
    <font>
      <sz val="11"/>
      <name val="Arial"/>
      <family val="2"/>
    </font>
    <font>
      <sz val="11"/>
      <color theme="1"/>
      <name val="Times New Roman"/>
      <family val="1"/>
    </font>
    <font>
      <sz val="10"/>
      <color theme="1"/>
      <name val="Arial"/>
      <family val="2"/>
    </font>
    <font>
      <b/>
      <sz val="12"/>
      <color theme="1" tint="4.9989318521683403E-2"/>
      <name val="Calibri"/>
      <family val="2"/>
      <scheme val="minor"/>
    </font>
    <font>
      <sz val="11"/>
      <color theme="1" tint="4.9989318521683403E-2"/>
      <name val="Calibri"/>
      <family val="2"/>
      <scheme val="minor"/>
    </font>
    <font>
      <b/>
      <sz val="11"/>
      <color theme="1" tint="4.9989318521683403E-2"/>
      <name val="Calibri"/>
      <family val="2"/>
      <scheme val="minor"/>
    </font>
    <font>
      <i/>
      <sz val="11"/>
      <color theme="1" tint="4.9989318521683403E-2"/>
      <name val="Arial"/>
      <family val="2"/>
    </font>
  </fonts>
  <fills count="29">
    <fill>
      <patternFill patternType="none"/>
    </fill>
    <fill>
      <patternFill patternType="gray125"/>
    </fill>
    <fill>
      <patternFill patternType="solid">
        <fgColor theme="7" tint="0.59999389629810485"/>
        <bgColor indexed="64"/>
      </patternFill>
    </fill>
    <fill>
      <patternFill patternType="solid">
        <fgColor rgb="FFFF0000"/>
        <bgColor indexed="64"/>
      </patternFill>
    </fill>
    <fill>
      <patternFill patternType="solid">
        <fgColor theme="6" tint="0.59999389629810485"/>
        <bgColor indexed="64"/>
      </patternFill>
    </fill>
    <fill>
      <patternFill patternType="solid">
        <fgColor theme="9" tint="0.59999389629810485"/>
        <bgColor indexed="64"/>
      </patternFill>
    </fill>
    <fill>
      <patternFill patternType="solid">
        <fgColor theme="3" tint="0.39997558519241921"/>
        <bgColor indexed="64"/>
      </patternFill>
    </fill>
    <fill>
      <patternFill patternType="solid">
        <fgColor theme="3" tint="0.79998168889431442"/>
        <bgColor indexed="64"/>
      </patternFill>
    </fill>
    <fill>
      <patternFill patternType="solid">
        <fgColor theme="8" tint="0.79998168889431442"/>
        <bgColor indexed="64"/>
      </patternFill>
    </fill>
    <fill>
      <patternFill patternType="solid">
        <fgColor theme="8" tint="0.59999389629810485"/>
        <bgColor indexed="64"/>
      </patternFill>
    </fill>
    <fill>
      <patternFill patternType="solid">
        <fgColor theme="8" tint="0.39997558519241921"/>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7" tint="0.39997558519241921"/>
        <bgColor indexed="64"/>
      </patternFill>
    </fill>
    <fill>
      <patternFill patternType="solid">
        <fgColor theme="6" tint="0.39997558519241921"/>
        <bgColor indexed="64"/>
      </patternFill>
    </fill>
    <fill>
      <patternFill patternType="solid">
        <fgColor theme="7" tint="0.79998168889431442"/>
        <bgColor indexed="64"/>
      </patternFill>
    </fill>
    <fill>
      <patternFill patternType="solid">
        <fgColor theme="1" tint="0.34998626667073579"/>
        <bgColor indexed="64"/>
      </patternFill>
    </fill>
    <fill>
      <patternFill patternType="solid">
        <fgColor rgb="FFFFC7CE"/>
      </patternFill>
    </fill>
    <fill>
      <patternFill patternType="solid">
        <fgColor rgb="FFFFFFCC"/>
        <bgColor indexed="64"/>
      </patternFill>
    </fill>
    <fill>
      <patternFill patternType="solid">
        <fgColor rgb="FFFAF779"/>
        <bgColor indexed="64"/>
      </patternFill>
    </fill>
    <fill>
      <patternFill patternType="solid">
        <fgColor theme="0"/>
        <bgColor indexed="64"/>
      </patternFill>
    </fill>
    <fill>
      <patternFill patternType="solid">
        <fgColor theme="4" tint="-0.249977111117893"/>
        <bgColor indexed="64"/>
      </patternFill>
    </fill>
    <fill>
      <patternFill patternType="solid">
        <fgColor theme="4" tint="0.79998168889431442"/>
        <bgColor theme="4" tint="0.79998168889431442"/>
      </patternFill>
    </fill>
    <fill>
      <patternFill patternType="solid">
        <fgColor theme="0" tint="-0.34998626667073579"/>
        <bgColor indexed="64"/>
      </patternFill>
    </fill>
    <fill>
      <patternFill patternType="solid">
        <fgColor theme="0" tint="-4.9989318521683403E-2"/>
        <bgColor indexed="64"/>
      </patternFill>
    </fill>
    <fill>
      <patternFill patternType="solid">
        <fgColor theme="0" tint="-0.499984740745262"/>
        <bgColor indexed="64"/>
      </patternFill>
    </fill>
    <fill>
      <patternFill patternType="solid">
        <fgColor theme="2" tint="-9.9978637043366805E-2"/>
        <bgColor indexed="64"/>
      </patternFill>
    </fill>
    <fill>
      <patternFill patternType="solid">
        <fgColor theme="2" tint="-0.249977111117893"/>
        <bgColor indexed="64"/>
      </patternFill>
    </fill>
  </fills>
  <borders count="39">
    <border>
      <left/>
      <right/>
      <top/>
      <bottom/>
      <diagonal/>
    </border>
    <border>
      <left style="thin">
        <color indexed="64"/>
      </left>
      <right style="thin">
        <color indexed="64"/>
      </right>
      <top style="thin">
        <color indexed="64"/>
      </top>
      <bottom style="thin">
        <color indexed="64"/>
      </bottom>
      <diagonal/>
    </border>
    <border>
      <left style="medium">
        <color auto="1"/>
      </left>
      <right/>
      <top style="medium">
        <color auto="1"/>
      </top>
      <bottom/>
      <diagonal/>
    </border>
    <border>
      <left/>
      <right style="medium">
        <color auto="1"/>
      </right>
      <top style="medium">
        <color auto="1"/>
      </top>
      <bottom/>
      <diagonal/>
    </border>
    <border>
      <left style="medium">
        <color indexed="64"/>
      </left>
      <right style="medium">
        <color indexed="64"/>
      </right>
      <top style="medium">
        <color indexed="64"/>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right/>
      <top style="medium">
        <color auto="1"/>
      </top>
      <bottom/>
      <diagonal/>
    </border>
    <border>
      <left style="medium">
        <color auto="1"/>
      </left>
      <right/>
      <top/>
      <bottom/>
      <diagonal/>
    </border>
    <border>
      <left/>
      <right style="medium">
        <color auto="1"/>
      </right>
      <top/>
      <bottom/>
      <diagonal/>
    </border>
    <border>
      <left style="medium">
        <color indexed="64"/>
      </left>
      <right style="medium">
        <color indexed="64"/>
      </right>
      <top/>
      <bottom/>
      <diagonal/>
    </border>
    <border>
      <left style="medium">
        <color indexed="64"/>
      </left>
      <right style="medium">
        <color indexed="64"/>
      </right>
      <top style="medium">
        <color indexed="64"/>
      </top>
      <bottom style="medium">
        <color indexed="64"/>
      </bottom>
      <diagonal/>
    </border>
    <border>
      <left style="thin">
        <color auto="1"/>
      </left>
      <right style="medium">
        <color indexed="64"/>
      </right>
      <top style="medium">
        <color auto="1"/>
      </top>
      <bottom style="medium">
        <color auto="1"/>
      </bottom>
      <diagonal/>
    </border>
    <border>
      <left style="medium">
        <color auto="1"/>
      </left>
      <right/>
      <top/>
      <bottom style="medium">
        <color auto="1"/>
      </bottom>
      <diagonal/>
    </border>
    <border>
      <left/>
      <right style="medium">
        <color auto="1"/>
      </right>
      <top/>
      <bottom style="medium">
        <color auto="1"/>
      </bottom>
      <diagonal/>
    </border>
    <border>
      <left style="medium">
        <color indexed="64"/>
      </left>
      <right style="medium">
        <color indexed="64"/>
      </right>
      <top/>
      <bottom style="medium">
        <color indexed="64"/>
      </bottom>
      <diagonal/>
    </border>
    <border>
      <left style="thin">
        <color auto="1"/>
      </left>
      <right style="medium">
        <color auto="1"/>
      </right>
      <top style="medium">
        <color auto="1"/>
      </top>
      <bottom/>
      <diagonal/>
    </border>
    <border>
      <left style="thin">
        <color auto="1"/>
      </left>
      <right style="medium">
        <color auto="1"/>
      </right>
      <top/>
      <bottom/>
      <diagonal/>
    </border>
    <border>
      <left style="medium">
        <color auto="1"/>
      </left>
      <right/>
      <top/>
      <bottom style="dotted">
        <color auto="1"/>
      </bottom>
      <diagonal/>
    </border>
    <border>
      <left/>
      <right/>
      <top/>
      <bottom style="dotted">
        <color auto="1"/>
      </bottom>
      <diagonal/>
    </border>
    <border>
      <left style="medium">
        <color auto="1"/>
      </left>
      <right style="medium">
        <color indexed="64"/>
      </right>
      <top style="medium">
        <color auto="1"/>
      </top>
      <bottom style="dotted">
        <color auto="1"/>
      </bottom>
      <diagonal/>
    </border>
    <border>
      <left style="medium">
        <color auto="1"/>
      </left>
      <right/>
      <top style="medium">
        <color auto="1"/>
      </top>
      <bottom style="dotted">
        <color auto="1"/>
      </bottom>
      <diagonal/>
    </border>
    <border>
      <left/>
      <right/>
      <top style="medium">
        <color auto="1"/>
      </top>
      <bottom style="dotted">
        <color auto="1"/>
      </bottom>
      <diagonal/>
    </border>
    <border>
      <left style="thin">
        <color auto="1"/>
      </left>
      <right style="medium">
        <color auto="1"/>
      </right>
      <top style="medium">
        <color auto="1"/>
      </top>
      <bottom style="dotted">
        <color auto="1"/>
      </bottom>
      <diagonal/>
    </border>
    <border>
      <left/>
      <right style="medium">
        <color indexed="64"/>
      </right>
      <top style="medium">
        <color auto="1"/>
      </top>
      <bottom style="dotted">
        <color auto="1"/>
      </bottom>
      <diagonal/>
    </border>
    <border>
      <left style="medium">
        <color auto="1"/>
      </left>
      <right/>
      <top style="dotted">
        <color auto="1"/>
      </top>
      <bottom style="dotted">
        <color auto="1"/>
      </bottom>
      <diagonal/>
    </border>
    <border>
      <left/>
      <right/>
      <top style="dotted">
        <color auto="1"/>
      </top>
      <bottom style="dotted">
        <color auto="1"/>
      </bottom>
      <diagonal/>
    </border>
    <border>
      <left style="medium">
        <color indexed="64"/>
      </left>
      <right style="medium">
        <color indexed="64"/>
      </right>
      <top style="dotted">
        <color auto="1"/>
      </top>
      <bottom style="dotted">
        <color auto="1"/>
      </bottom>
      <diagonal/>
    </border>
    <border>
      <left style="thin">
        <color auto="1"/>
      </left>
      <right style="medium">
        <color auto="1"/>
      </right>
      <top style="dotted">
        <color auto="1"/>
      </top>
      <bottom style="dotted">
        <color auto="1"/>
      </bottom>
      <diagonal/>
    </border>
    <border>
      <left/>
      <right style="medium">
        <color auto="1"/>
      </right>
      <top style="dotted">
        <color auto="1"/>
      </top>
      <bottom style="dotted">
        <color auto="1"/>
      </bottom>
      <diagonal/>
    </border>
    <border>
      <left/>
      <right/>
      <top/>
      <bottom style="medium">
        <color auto="1"/>
      </bottom>
      <diagonal/>
    </border>
    <border>
      <left style="thin">
        <color auto="1"/>
      </left>
      <right style="medium">
        <color auto="1"/>
      </right>
      <top/>
      <bottom style="medium">
        <color auto="1"/>
      </bottom>
      <diagonal/>
    </border>
    <border>
      <left style="medium">
        <color auto="1"/>
      </left>
      <right style="medium">
        <color indexed="64"/>
      </right>
      <top/>
      <bottom style="dotted">
        <color auto="1"/>
      </bottom>
      <diagonal/>
    </border>
    <border>
      <left style="medium">
        <color indexed="64"/>
      </left>
      <right style="medium">
        <color indexed="64"/>
      </right>
      <top style="dotted">
        <color auto="1"/>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s>
  <cellStyleXfs count="2">
    <xf numFmtId="0" fontId="0" fillId="0" borderId="0"/>
    <xf numFmtId="0" fontId="7" fillId="18" borderId="0" applyNumberFormat="0" applyBorder="0" applyAlignment="0" applyProtection="0"/>
  </cellStyleXfs>
  <cellXfs count="206">
    <xf numFmtId="0" fontId="0" fillId="0" borderId="0" xfId="0"/>
    <xf numFmtId="0" fontId="0" fillId="0" borderId="1" xfId="0" applyBorder="1" applyAlignment="1">
      <alignment textRotation="60"/>
    </xf>
    <xf numFmtId="0" fontId="0" fillId="6" borderId="1" xfId="0" applyFill="1" applyBorder="1" applyAlignment="1">
      <alignment textRotation="60"/>
    </xf>
    <xf numFmtId="0" fontId="0" fillId="7" borderId="1" xfId="0" applyFill="1" applyBorder="1" applyAlignment="1">
      <alignment textRotation="60"/>
    </xf>
    <xf numFmtId="0" fontId="0" fillId="3" borderId="1" xfId="0" applyFill="1" applyBorder="1" applyAlignment="1">
      <alignment textRotation="60"/>
    </xf>
    <xf numFmtId="0" fontId="0" fillId="3" borderId="0" xfId="0" applyFill="1"/>
    <xf numFmtId="0" fontId="1" fillId="3" borderId="1" xfId="0" applyFont="1" applyFill="1" applyBorder="1"/>
    <xf numFmtId="0" fontId="0" fillId="8" borderId="1" xfId="0" applyFill="1" applyBorder="1" applyAlignment="1">
      <alignment textRotation="60"/>
    </xf>
    <xf numFmtId="0" fontId="0" fillId="8" borderId="0" xfId="0" applyFill="1"/>
    <xf numFmtId="0" fontId="1" fillId="8" borderId="1" xfId="0" applyFont="1" applyFill="1" applyBorder="1"/>
    <xf numFmtId="0" fontId="4" fillId="9" borderId="1" xfId="0" applyFont="1" applyFill="1" applyBorder="1" applyAlignment="1">
      <alignment vertical="center" textRotation="60"/>
    </xf>
    <xf numFmtId="0" fontId="5" fillId="9" borderId="0" xfId="0" applyFont="1" applyFill="1" applyAlignment="1">
      <alignment vertical="center"/>
    </xf>
    <xf numFmtId="0" fontId="4" fillId="9" borderId="1" xfId="0" applyFont="1" applyFill="1" applyBorder="1" applyAlignment="1">
      <alignment vertical="center"/>
    </xf>
    <xf numFmtId="0" fontId="4" fillId="10" borderId="1" xfId="0" applyFont="1" applyFill="1" applyBorder="1" applyAlignment="1">
      <alignment vertical="center" textRotation="60"/>
    </xf>
    <xf numFmtId="0" fontId="5" fillId="10" borderId="0" xfId="0" applyFont="1" applyFill="1" applyAlignment="1">
      <alignment vertical="center"/>
    </xf>
    <xf numFmtId="0" fontId="4" fillId="10" borderId="1" xfId="0" applyFont="1" applyFill="1" applyBorder="1" applyAlignment="1">
      <alignment vertical="center"/>
    </xf>
    <xf numFmtId="0" fontId="0" fillId="11" borderId="1" xfId="0" applyFill="1" applyBorder="1" applyAlignment="1">
      <alignment textRotation="60"/>
    </xf>
    <xf numFmtId="0" fontId="0" fillId="11" borderId="0" xfId="0" applyFill="1"/>
    <xf numFmtId="0" fontId="1" fillId="11" borderId="1" xfId="0" applyFont="1" applyFill="1" applyBorder="1"/>
    <xf numFmtId="0" fontId="0" fillId="12" borderId="1" xfId="0" applyFill="1" applyBorder="1" applyAlignment="1">
      <alignment textRotation="60"/>
    </xf>
    <xf numFmtId="0" fontId="0" fillId="12" borderId="0" xfId="0" applyFill="1"/>
    <xf numFmtId="0" fontId="1" fillId="12" borderId="1" xfId="0" applyFont="1" applyFill="1" applyBorder="1"/>
    <xf numFmtId="0" fontId="4" fillId="5" borderId="1" xfId="0" applyFont="1" applyFill="1" applyBorder="1" applyAlignment="1">
      <alignment horizontal="center" vertical="center" textRotation="60"/>
    </xf>
    <xf numFmtId="0" fontId="0" fillId="5" borderId="0" xfId="0" applyFill="1"/>
    <xf numFmtId="0" fontId="1" fillId="5" borderId="1" xfId="0" applyFont="1" applyFill="1" applyBorder="1"/>
    <xf numFmtId="0" fontId="4" fillId="13" borderId="1" xfId="0" applyFont="1" applyFill="1" applyBorder="1" applyAlignment="1">
      <alignment horizontal="center" vertical="center" textRotation="60"/>
    </xf>
    <xf numFmtId="0" fontId="0" fillId="13" borderId="0" xfId="0" applyFill="1"/>
    <xf numFmtId="0" fontId="1" fillId="13" borderId="1" xfId="0" applyFont="1" applyFill="1" applyBorder="1"/>
    <xf numFmtId="0" fontId="4" fillId="4" borderId="1" xfId="0" applyFont="1" applyFill="1" applyBorder="1" applyAlignment="1">
      <alignment horizontal="center" vertical="center" textRotation="60"/>
    </xf>
    <xf numFmtId="0" fontId="5" fillId="4" borderId="0" xfId="0" applyFont="1" applyFill="1" applyAlignment="1">
      <alignment horizontal="center" vertical="center"/>
    </xf>
    <xf numFmtId="0" fontId="5" fillId="4" borderId="1" xfId="0" applyFont="1" applyFill="1" applyBorder="1" applyAlignment="1">
      <alignment horizontal="center" vertical="center"/>
    </xf>
    <xf numFmtId="0" fontId="4" fillId="15" borderId="1" xfId="0" applyFont="1" applyFill="1" applyBorder="1" applyAlignment="1">
      <alignment horizontal="center" vertical="center" textRotation="60"/>
    </xf>
    <xf numFmtId="0" fontId="5" fillId="15" borderId="0" xfId="0" applyFont="1" applyFill="1" applyAlignment="1">
      <alignment horizontal="center" vertical="center"/>
    </xf>
    <xf numFmtId="0" fontId="5" fillId="15" borderId="1" xfId="0" applyFont="1" applyFill="1" applyBorder="1" applyAlignment="1">
      <alignment horizontal="center" vertical="center"/>
    </xf>
    <xf numFmtId="0" fontId="4" fillId="2" borderId="0" xfId="0" applyFont="1" applyFill="1" applyBorder="1" applyAlignment="1">
      <alignment horizontal="center" vertical="center" textRotation="60"/>
    </xf>
    <xf numFmtId="0" fontId="0" fillId="16" borderId="1" xfId="0" applyFill="1" applyBorder="1" applyAlignment="1">
      <alignment textRotation="60"/>
    </xf>
    <xf numFmtId="0" fontId="0" fillId="16" borderId="0" xfId="0" applyFill="1"/>
    <xf numFmtId="0" fontId="1" fillId="16" borderId="1" xfId="0" applyFont="1" applyFill="1" applyBorder="1"/>
    <xf numFmtId="0" fontId="0" fillId="2" borderId="0" xfId="0" applyFill="1"/>
    <xf numFmtId="0" fontId="1" fillId="2" borderId="1" xfId="0" applyFont="1" applyFill="1" applyBorder="1"/>
    <xf numFmtId="0" fontId="0" fillId="14" borderId="0" xfId="0" applyFill="1"/>
    <xf numFmtId="0" fontId="1" fillId="14" borderId="1" xfId="0" applyFont="1" applyFill="1" applyBorder="1"/>
    <xf numFmtId="0" fontId="6" fillId="17" borderId="0" xfId="0" applyFont="1" applyFill="1" applyBorder="1" applyAlignment="1">
      <alignment horizontal="center" vertical="center" textRotation="60"/>
    </xf>
    <xf numFmtId="0" fontId="3" fillId="17" borderId="0" xfId="0" applyFont="1" applyFill="1"/>
    <xf numFmtId="0" fontId="2" fillId="17" borderId="1" xfId="0" applyFont="1" applyFill="1" applyBorder="1"/>
    <xf numFmtId="0" fontId="4" fillId="14" borderId="0" xfId="0" applyFont="1" applyFill="1" applyBorder="1" applyAlignment="1">
      <alignment horizontal="right" vertical="center" textRotation="60"/>
    </xf>
    <xf numFmtId="0" fontId="4" fillId="10" borderId="0" xfId="0" applyFont="1" applyFill="1" applyAlignment="1">
      <alignment vertical="center"/>
    </xf>
    <xf numFmtId="0" fontId="1" fillId="12" borderId="0" xfId="0" applyFont="1" applyFill="1"/>
    <xf numFmtId="0" fontId="1" fillId="11" borderId="0" xfId="0" applyFont="1" applyFill="1"/>
    <xf numFmtId="0" fontId="4" fillId="15" borderId="0" xfId="0" applyFont="1" applyFill="1" applyAlignment="1">
      <alignment horizontal="center" vertical="center"/>
    </xf>
    <xf numFmtId="0" fontId="1" fillId="16" borderId="0" xfId="0" applyFont="1" applyFill="1"/>
    <xf numFmtId="0" fontId="4" fillId="14" borderId="0" xfId="0" applyFont="1" applyFill="1" applyAlignment="1">
      <alignment vertical="center"/>
    </xf>
    <xf numFmtId="0" fontId="4" fillId="13" borderId="0" xfId="0" applyFont="1" applyFill="1" applyAlignment="1">
      <alignment vertical="center"/>
    </xf>
    <xf numFmtId="0" fontId="6" fillId="17" borderId="0" xfId="0" applyFont="1" applyFill="1"/>
    <xf numFmtId="0" fontId="11" fillId="0" borderId="9" xfId="0" applyFont="1" applyBorder="1" applyAlignment="1">
      <alignment horizontal="left" wrapText="1"/>
    </xf>
    <xf numFmtId="0" fontId="11" fillId="0" borderId="10" xfId="0" applyFont="1" applyBorder="1" applyAlignment="1">
      <alignment horizontal="left" wrapText="1"/>
    </xf>
    <xf numFmtId="0" fontId="19" fillId="0" borderId="20" xfId="0" quotePrefix="1" applyFont="1" applyFill="1" applyBorder="1" applyAlignment="1">
      <alignment horizontal="left" wrapText="1"/>
    </xf>
    <xf numFmtId="0" fontId="19" fillId="0" borderId="27" xfId="0" quotePrefix="1" applyFont="1" applyFill="1" applyBorder="1" applyAlignment="1">
      <alignment horizontal="left" wrapText="1"/>
    </xf>
    <xf numFmtId="0" fontId="19" fillId="0" borderId="0" xfId="0" quotePrefix="1" applyFont="1" applyFill="1" applyBorder="1" applyAlignment="1">
      <alignment horizontal="left" wrapText="1"/>
    </xf>
    <xf numFmtId="0" fontId="24" fillId="0" borderId="0" xfId="0" applyFont="1"/>
    <xf numFmtId="0" fontId="24" fillId="0" borderId="0" xfId="0" applyFont="1" applyAlignment="1">
      <alignment horizontal="center" vertical="center"/>
    </xf>
    <xf numFmtId="0" fontId="24" fillId="0" borderId="35" xfId="0" applyFont="1" applyBorder="1" applyAlignment="1">
      <alignment horizontal="center"/>
    </xf>
    <xf numFmtId="0" fontId="24" fillId="0" borderId="36" xfId="0" applyFont="1" applyBorder="1" applyAlignment="1">
      <alignment horizontal="center"/>
    </xf>
    <xf numFmtId="0" fontId="1" fillId="0" borderId="0" xfId="0" applyFont="1"/>
    <xf numFmtId="0" fontId="8" fillId="0" borderId="2" xfId="0" applyFont="1" applyBorder="1" applyAlignment="1"/>
    <xf numFmtId="0" fontId="9" fillId="0" borderId="3" xfId="0" applyFont="1" applyBorder="1" applyAlignment="1"/>
    <xf numFmtId="0" fontId="9" fillId="0" borderId="4" xfId="0" applyFont="1" applyBorder="1" applyAlignment="1"/>
    <xf numFmtId="0" fontId="9" fillId="5" borderId="5" xfId="0" applyFont="1" applyFill="1" applyBorder="1" applyAlignment="1">
      <alignment horizontal="center"/>
    </xf>
    <xf numFmtId="0" fontId="10" fillId="7" borderId="5" xfId="0" applyFont="1" applyFill="1" applyBorder="1" applyAlignment="1">
      <alignment wrapText="1"/>
    </xf>
    <xf numFmtId="0" fontId="10" fillId="7" borderId="8" xfId="0" applyFont="1" applyFill="1" applyBorder="1" applyAlignment="1"/>
    <xf numFmtId="0" fontId="10" fillId="7" borderId="7" xfId="0" applyFont="1" applyFill="1" applyBorder="1" applyAlignment="1">
      <alignment wrapText="1"/>
    </xf>
    <xf numFmtId="0" fontId="9" fillId="19" borderId="4" xfId="0" applyFont="1" applyFill="1" applyBorder="1" applyAlignment="1">
      <alignment horizontal="center"/>
    </xf>
    <xf numFmtId="0" fontId="11" fillId="0" borderId="11" xfId="0" applyFont="1" applyBorder="1" applyAlignment="1">
      <alignment horizontal="left" wrapText="1"/>
    </xf>
    <xf numFmtId="0" fontId="11" fillId="5" borderId="5" xfId="0" applyFont="1" applyFill="1" applyBorder="1" applyAlignment="1">
      <alignment horizontal="center" wrapText="1"/>
    </xf>
    <xf numFmtId="0" fontId="8" fillId="5" borderId="12" xfId="0" applyFont="1" applyFill="1" applyBorder="1" applyAlignment="1">
      <alignment horizontal="center" wrapText="1"/>
    </xf>
    <xf numFmtId="0" fontId="12" fillId="5" borderId="6" xfId="0" applyFont="1" applyFill="1" applyBorder="1" applyAlignment="1">
      <alignment horizontal="center" wrapText="1"/>
    </xf>
    <xf numFmtId="0" fontId="12" fillId="5" borderId="13" xfId="0" applyFont="1" applyFill="1" applyBorder="1" applyAlignment="1">
      <alignment horizontal="center" wrapText="1"/>
    </xf>
    <xf numFmtId="0" fontId="13" fillId="7" borderId="6" xfId="0" applyFont="1" applyFill="1" applyBorder="1" applyAlignment="1">
      <alignment horizontal="center" wrapText="1"/>
    </xf>
    <xf numFmtId="0" fontId="14" fillId="7" borderId="13" xfId="0" applyFont="1" applyFill="1" applyBorder="1" applyAlignment="1">
      <alignment horizontal="center" wrapText="1"/>
    </xf>
    <xf numFmtId="0" fontId="15" fillId="7" borderId="6" xfId="0" applyFont="1" applyFill="1" applyBorder="1" applyAlignment="1">
      <alignment horizontal="center" wrapText="1"/>
    </xf>
    <xf numFmtId="0" fontId="15" fillId="7" borderId="13" xfId="0" applyFont="1" applyFill="1" applyBorder="1" applyAlignment="1">
      <alignment horizontal="center" wrapText="1"/>
    </xf>
    <xf numFmtId="0" fontId="11" fillId="19" borderId="7" xfId="0" applyFont="1" applyFill="1" applyBorder="1" applyAlignment="1">
      <alignment horizontal="center" wrapText="1"/>
    </xf>
    <xf numFmtId="0" fontId="11" fillId="19" borderId="12" xfId="0" applyFont="1" applyFill="1" applyBorder="1" applyAlignment="1">
      <alignment horizontal="center" wrapText="1"/>
    </xf>
    <xf numFmtId="0" fontId="11" fillId="0" borderId="14" xfId="0" applyFont="1" applyBorder="1" applyAlignment="1">
      <alignment horizontal="left" wrapText="1"/>
    </xf>
    <xf numFmtId="0" fontId="11" fillId="0" borderId="15" xfId="0" applyFont="1" applyBorder="1" applyAlignment="1">
      <alignment horizontal="left" wrapText="1"/>
    </xf>
    <xf numFmtId="0" fontId="11" fillId="0" borderId="16" xfId="0" applyFont="1" applyBorder="1" applyAlignment="1">
      <alignment horizontal="left" wrapText="1"/>
    </xf>
    <xf numFmtId="0" fontId="11" fillId="5" borderId="5" xfId="0" applyFont="1" applyFill="1" applyBorder="1" applyAlignment="1">
      <alignment wrapText="1"/>
    </xf>
    <xf numFmtId="0" fontId="11" fillId="5" borderId="6" xfId="0" applyFont="1" applyFill="1" applyBorder="1" applyAlignment="1">
      <alignment horizontal="center" wrapText="1"/>
    </xf>
    <xf numFmtId="0" fontId="11" fillId="5" borderId="12" xfId="0" applyFont="1" applyFill="1" applyBorder="1" applyAlignment="1">
      <alignment horizontal="center" wrapText="1"/>
    </xf>
    <xf numFmtId="0" fontId="11" fillId="5" borderId="7" xfId="0" applyFont="1" applyFill="1" applyBorder="1" applyAlignment="1">
      <alignment horizontal="center" wrapText="1"/>
    </xf>
    <xf numFmtId="0" fontId="11" fillId="7" borderId="6" xfId="0" applyFont="1" applyFill="1" applyBorder="1" applyAlignment="1">
      <alignment horizontal="center" wrapText="1"/>
    </xf>
    <xf numFmtId="0" fontId="11" fillId="7" borderId="13" xfId="0" applyFont="1" applyFill="1" applyBorder="1" applyAlignment="1">
      <alignment horizontal="center" wrapText="1"/>
    </xf>
    <xf numFmtId="0" fontId="11" fillId="19" borderId="15" xfId="0" applyFont="1" applyFill="1" applyBorder="1" applyAlignment="1">
      <alignment horizontal="center" wrapText="1"/>
    </xf>
    <xf numFmtId="0" fontId="11" fillId="19" borderId="16" xfId="0" applyFont="1" applyFill="1" applyBorder="1" applyAlignment="1">
      <alignment horizontal="center" wrapText="1"/>
    </xf>
    <xf numFmtId="0" fontId="11" fillId="0" borderId="5" xfId="0" applyFont="1" applyBorder="1" applyAlignment="1">
      <alignment horizontal="left" wrapText="1"/>
    </xf>
    <xf numFmtId="0" fontId="16" fillId="0" borderId="7" xfId="0" applyFont="1" applyBorder="1" applyAlignment="1">
      <alignment horizontal="left" wrapText="1"/>
    </xf>
    <xf numFmtId="0" fontId="16" fillId="0" borderId="4" xfId="0" applyFont="1" applyBorder="1" applyAlignment="1">
      <alignment horizontal="center"/>
    </xf>
    <xf numFmtId="0" fontId="16" fillId="5" borderId="2" xfId="0" applyFont="1" applyFill="1" applyBorder="1" applyAlignment="1">
      <alignment horizontal="center"/>
    </xf>
    <xf numFmtId="0" fontId="16" fillId="5" borderId="11" xfId="0" applyFont="1" applyFill="1" applyBorder="1" applyAlignment="1">
      <alignment horizontal="center"/>
    </xf>
    <xf numFmtId="0" fontId="16" fillId="5" borderId="8" xfId="0" quotePrefix="1" applyFont="1" applyFill="1" applyBorder="1" applyAlignment="1">
      <alignment horizontal="center" wrapText="1"/>
    </xf>
    <xf numFmtId="0" fontId="18" fillId="5" borderId="17" xfId="0" applyFont="1" applyFill="1" applyBorder="1" applyAlignment="1">
      <alignment horizontal="center" wrapText="1"/>
    </xf>
    <xf numFmtId="0" fontId="16" fillId="7" borderId="8" xfId="0" applyFont="1" applyFill="1" applyBorder="1" applyAlignment="1">
      <alignment horizontal="center" wrapText="1"/>
    </xf>
    <xf numFmtId="0" fontId="16" fillId="7" borderId="18" xfId="0" applyFont="1" applyFill="1" applyBorder="1" applyAlignment="1">
      <alignment horizontal="center"/>
    </xf>
    <xf numFmtId="0" fontId="18" fillId="7" borderId="8" xfId="0" applyFont="1" applyFill="1" applyBorder="1" applyAlignment="1">
      <alignment horizontal="center" wrapText="1"/>
    </xf>
    <xf numFmtId="0" fontId="18" fillId="7" borderId="17" xfId="0" applyFont="1" applyFill="1" applyBorder="1" applyAlignment="1">
      <alignment horizontal="center" wrapText="1"/>
    </xf>
    <xf numFmtId="0" fontId="16" fillId="19" borderId="4" xfId="0" applyFont="1" applyFill="1" applyBorder="1" applyAlignment="1">
      <alignment horizontal="center"/>
    </xf>
    <xf numFmtId="0" fontId="19" fillId="0" borderId="19" xfId="0" applyFont="1" applyBorder="1" applyAlignment="1">
      <alignment horizontal="left" wrapText="1"/>
    </xf>
    <xf numFmtId="0" fontId="19" fillId="0" borderId="21" xfId="0" applyFont="1" applyBorder="1" applyAlignment="1"/>
    <xf numFmtId="0" fontId="19" fillId="5" borderId="22" xfId="0" applyFont="1" applyFill="1" applyBorder="1" applyAlignment="1">
      <alignment horizontal="center"/>
    </xf>
    <xf numFmtId="0" fontId="19" fillId="5" borderId="21" xfId="0" applyFont="1" applyFill="1" applyBorder="1" applyAlignment="1">
      <alignment horizontal="center"/>
    </xf>
    <xf numFmtId="0" fontId="20" fillId="20" borderId="24" xfId="0" applyFont="1" applyFill="1" applyBorder="1" applyAlignment="1">
      <alignment horizontal="center" wrapText="1"/>
    </xf>
    <xf numFmtId="0" fontId="21" fillId="7" borderId="23" xfId="0" applyFont="1" applyFill="1" applyBorder="1" applyAlignment="1">
      <alignment horizontal="center" wrapText="1"/>
    </xf>
    <xf numFmtId="0" fontId="19" fillId="7" borderId="24" xfId="0" applyFont="1" applyFill="1" applyBorder="1" applyAlignment="1">
      <alignment horizontal="center"/>
    </xf>
    <xf numFmtId="0" fontId="20" fillId="20" borderId="23" xfId="0" applyFont="1" applyFill="1" applyBorder="1" applyAlignment="1">
      <alignment horizontal="center" wrapText="1"/>
    </xf>
    <xf numFmtId="0" fontId="11" fillId="19" borderId="25" xfId="0" applyFont="1" applyFill="1" applyBorder="1" applyAlignment="1">
      <alignment horizontal="center"/>
    </xf>
    <xf numFmtId="0" fontId="19" fillId="19" borderId="4" xfId="0" applyFont="1" applyFill="1" applyBorder="1" applyAlignment="1">
      <alignment horizontal="center"/>
    </xf>
    <xf numFmtId="0" fontId="11" fillId="19" borderId="21" xfId="0" applyFont="1" applyFill="1" applyBorder="1" applyAlignment="1">
      <alignment horizontal="center"/>
    </xf>
    <xf numFmtId="0" fontId="19" fillId="0" borderId="26" xfId="0" applyFont="1" applyBorder="1" applyAlignment="1">
      <alignment horizontal="left" wrapText="1"/>
    </xf>
    <xf numFmtId="0" fontId="19" fillId="0" borderId="28" xfId="0" applyFont="1" applyBorder="1" applyAlignment="1"/>
    <xf numFmtId="0" fontId="19" fillId="5" borderId="26" xfId="0" applyFont="1" applyFill="1" applyBorder="1" applyAlignment="1">
      <alignment horizontal="center"/>
    </xf>
    <xf numFmtId="0" fontId="19" fillId="5" borderId="28" xfId="0" applyFont="1" applyFill="1" applyBorder="1" applyAlignment="1">
      <alignment horizontal="center"/>
    </xf>
    <xf numFmtId="0" fontId="20" fillId="20" borderId="29" xfId="0" applyFont="1" applyFill="1" applyBorder="1" applyAlignment="1">
      <alignment horizontal="center" wrapText="1"/>
    </xf>
    <xf numFmtId="0" fontId="21" fillId="7" borderId="27" xfId="0" applyFont="1" applyFill="1" applyBorder="1" applyAlignment="1">
      <alignment horizontal="center" wrapText="1"/>
    </xf>
    <xf numFmtId="0" fontId="19" fillId="7" borderId="29" xfId="0" applyFont="1" applyFill="1" applyBorder="1" applyAlignment="1">
      <alignment horizontal="center"/>
    </xf>
    <xf numFmtId="0" fontId="20" fillId="20" borderId="27" xfId="0" applyFont="1" applyFill="1" applyBorder="1" applyAlignment="1">
      <alignment horizontal="center" wrapText="1"/>
    </xf>
    <xf numFmtId="0" fontId="11" fillId="19" borderId="30" xfId="0" applyFont="1" applyFill="1" applyBorder="1" applyAlignment="1">
      <alignment horizontal="center"/>
    </xf>
    <xf numFmtId="0" fontId="19" fillId="19" borderId="28" xfId="0" applyFont="1" applyFill="1" applyBorder="1" applyAlignment="1">
      <alignment horizontal="center"/>
    </xf>
    <xf numFmtId="0" fontId="11" fillId="19" borderId="28" xfId="0" applyFont="1" applyFill="1" applyBorder="1" applyAlignment="1">
      <alignment horizontal="center"/>
    </xf>
    <xf numFmtId="0" fontId="19" fillId="0" borderId="9" xfId="0" applyFont="1" applyBorder="1" applyAlignment="1">
      <alignment horizontal="left" wrapText="1"/>
    </xf>
    <xf numFmtId="0" fontId="19" fillId="0" borderId="11" xfId="0" applyFont="1" applyBorder="1" applyAlignment="1"/>
    <xf numFmtId="0" fontId="19" fillId="5" borderId="9" xfId="0" applyFont="1" applyFill="1" applyBorder="1" applyAlignment="1">
      <alignment horizontal="center"/>
    </xf>
    <xf numFmtId="0" fontId="19" fillId="5" borderId="16" xfId="0" applyFont="1" applyFill="1" applyBorder="1" applyAlignment="1">
      <alignment horizontal="center"/>
    </xf>
    <xf numFmtId="0" fontId="19" fillId="20" borderId="31" xfId="0" quotePrefix="1" applyFont="1" applyFill="1" applyBorder="1" applyAlignment="1">
      <alignment horizontal="center" wrapText="1"/>
    </xf>
    <xf numFmtId="0" fontId="22" fillId="7" borderId="0" xfId="0" applyFont="1" applyFill="1" applyBorder="1" applyAlignment="1">
      <alignment horizontal="center"/>
    </xf>
    <xf numFmtId="0" fontId="19" fillId="7" borderId="32" xfId="0" applyFont="1" applyFill="1" applyBorder="1" applyAlignment="1">
      <alignment horizontal="center"/>
    </xf>
    <xf numFmtId="0" fontId="11" fillId="19" borderId="10" xfId="0" applyFont="1" applyFill="1" applyBorder="1" applyAlignment="1">
      <alignment horizontal="center"/>
    </xf>
    <xf numFmtId="0" fontId="19" fillId="19" borderId="33" xfId="0" applyFont="1" applyFill="1" applyBorder="1" applyAlignment="1">
      <alignment horizontal="center"/>
    </xf>
    <xf numFmtId="0" fontId="11" fillId="19" borderId="11" xfId="0" applyFont="1" applyFill="1" applyBorder="1" applyAlignment="1">
      <alignment horizontal="center"/>
    </xf>
    <xf numFmtId="0" fontId="11" fillId="0" borderId="2" xfId="0" applyFont="1" applyFill="1" applyBorder="1" applyAlignment="1">
      <alignment horizontal="left" wrapText="1"/>
    </xf>
    <xf numFmtId="0" fontId="18" fillId="0" borderId="8" xfId="0" applyFont="1" applyFill="1" applyBorder="1" applyAlignment="1">
      <alignment horizontal="left" wrapText="1"/>
    </xf>
    <xf numFmtId="0" fontId="16" fillId="0" borderId="4" xfId="0" applyFont="1" applyFill="1" applyBorder="1" applyAlignment="1">
      <alignment horizontal="center"/>
    </xf>
    <xf numFmtId="0" fontId="16" fillId="5" borderId="4" xfId="0" applyFont="1" applyFill="1" applyBorder="1" applyAlignment="1">
      <alignment horizontal="center"/>
    </xf>
    <xf numFmtId="0" fontId="16" fillId="5" borderId="8" xfId="0" applyFont="1" applyFill="1" applyBorder="1" applyAlignment="1">
      <alignment horizontal="center" wrapText="1"/>
    </xf>
    <xf numFmtId="0" fontId="16" fillId="5" borderId="17" xfId="0" applyFont="1" applyFill="1" applyBorder="1" applyAlignment="1">
      <alignment horizontal="center" wrapText="1"/>
    </xf>
    <xf numFmtId="0" fontId="16" fillId="7" borderId="17" xfId="0" applyFont="1" applyFill="1" applyBorder="1" applyAlignment="1">
      <alignment horizontal="center"/>
    </xf>
    <xf numFmtId="0" fontId="16" fillId="7" borderId="17" xfId="0" applyFont="1" applyFill="1" applyBorder="1" applyAlignment="1">
      <alignment horizontal="center" wrapText="1"/>
    </xf>
    <xf numFmtId="0" fontId="16" fillId="19" borderId="3" xfId="0" applyFont="1" applyFill="1" applyBorder="1" applyAlignment="1">
      <alignment horizontal="center"/>
    </xf>
    <xf numFmtId="0" fontId="11" fillId="0" borderId="22" xfId="0" applyFont="1" applyFill="1" applyBorder="1" applyAlignment="1">
      <alignment horizontal="left" wrapText="1"/>
    </xf>
    <xf numFmtId="0" fontId="19" fillId="0" borderId="23" xfId="0" applyFont="1" applyFill="1" applyBorder="1" applyAlignment="1">
      <alignment horizontal="left" wrapText="1"/>
    </xf>
    <xf numFmtId="0" fontId="19" fillId="7" borderId="23" xfId="0" applyFont="1" applyFill="1" applyBorder="1" applyAlignment="1">
      <alignment horizontal="center" wrapText="1"/>
    </xf>
    <xf numFmtId="0" fontId="11" fillId="0" borderId="26" xfId="0" applyFont="1" applyFill="1" applyBorder="1" applyAlignment="1">
      <alignment horizontal="left" wrapText="1"/>
    </xf>
    <xf numFmtId="0" fontId="19" fillId="0" borderId="27" xfId="0" applyFont="1" applyFill="1" applyBorder="1" applyAlignment="1">
      <alignment horizontal="left" wrapText="1"/>
    </xf>
    <xf numFmtId="0" fontId="19" fillId="20" borderId="27" xfId="0" applyFont="1" applyFill="1" applyBorder="1" applyAlignment="1">
      <alignment horizontal="center" wrapText="1"/>
    </xf>
    <xf numFmtId="0" fontId="19" fillId="7" borderId="27" xfId="0" applyFont="1" applyFill="1" applyBorder="1" applyAlignment="1">
      <alignment horizontal="center" wrapText="1"/>
    </xf>
    <xf numFmtId="0" fontId="11" fillId="0" borderId="14" xfId="0" applyFont="1" applyFill="1" applyBorder="1" applyAlignment="1">
      <alignment horizontal="left" wrapText="1"/>
    </xf>
    <xf numFmtId="0" fontId="19" fillId="0" borderId="31" xfId="0" applyFont="1" applyFill="1" applyBorder="1" applyAlignment="1">
      <alignment horizontal="left" wrapText="1"/>
    </xf>
    <xf numFmtId="0" fontId="19" fillId="0" borderId="16" xfId="0" applyFont="1" applyBorder="1" applyAlignment="1"/>
    <xf numFmtId="0" fontId="19" fillId="5" borderId="14" xfId="0" applyFont="1" applyFill="1" applyBorder="1" applyAlignment="1">
      <alignment horizontal="center"/>
    </xf>
    <xf numFmtId="0" fontId="19" fillId="20" borderId="31" xfId="0" applyFont="1" applyFill="1" applyBorder="1" applyAlignment="1">
      <alignment horizontal="center" wrapText="1"/>
    </xf>
    <xf numFmtId="0" fontId="19" fillId="20" borderId="32" xfId="0" applyFont="1" applyFill="1" applyBorder="1" applyAlignment="1">
      <alignment horizontal="center" wrapText="1"/>
    </xf>
    <xf numFmtId="0" fontId="19" fillId="7" borderId="31" xfId="0" applyFont="1" applyFill="1" applyBorder="1" applyAlignment="1">
      <alignment horizontal="center" wrapText="1"/>
    </xf>
    <xf numFmtId="0" fontId="11" fillId="19" borderId="15" xfId="0" applyFont="1" applyFill="1" applyBorder="1" applyAlignment="1">
      <alignment horizontal="center"/>
    </xf>
    <xf numFmtId="0" fontId="19" fillId="19" borderId="34" xfId="0" applyFont="1" applyFill="1" applyBorder="1" applyAlignment="1">
      <alignment horizontal="center"/>
    </xf>
    <xf numFmtId="0" fontId="11" fillId="19" borderId="16" xfId="0" applyFont="1" applyFill="1" applyBorder="1" applyAlignment="1">
      <alignment horizontal="center"/>
    </xf>
    <xf numFmtId="0" fontId="0" fillId="22" borderId="0" xfId="0" applyFill="1"/>
    <xf numFmtId="0" fontId="25" fillId="0" borderId="37" xfId="0" applyFont="1" applyBorder="1" applyAlignment="1">
      <alignment vertical="center" wrapText="1"/>
    </xf>
    <xf numFmtId="0" fontId="25" fillId="0" borderId="38" xfId="0" applyFont="1" applyBorder="1" applyAlignment="1">
      <alignment vertical="center" wrapText="1"/>
    </xf>
    <xf numFmtId="0" fontId="25" fillId="23" borderId="37" xfId="0" applyFont="1" applyFill="1" applyBorder="1" applyAlignment="1">
      <alignment vertical="center" wrapText="1"/>
    </xf>
    <xf numFmtId="0" fontId="25" fillId="23" borderId="38" xfId="0" applyFont="1" applyFill="1" applyBorder="1" applyAlignment="1">
      <alignment vertical="center" wrapText="1"/>
    </xf>
    <xf numFmtId="0" fontId="26" fillId="23" borderId="37" xfId="1" applyFont="1" applyFill="1" applyBorder="1" applyAlignment="1">
      <alignment vertical="center" wrapText="1"/>
    </xf>
    <xf numFmtId="0" fontId="25" fillId="0" borderId="37" xfId="0" applyFont="1" applyBorder="1"/>
    <xf numFmtId="0" fontId="25" fillId="0" borderId="37" xfId="0" applyFont="1" applyBorder="1" applyAlignment="1">
      <alignment vertical="center"/>
    </xf>
    <xf numFmtId="0" fontId="27" fillId="0" borderId="38" xfId="0" applyFont="1" applyBorder="1" applyAlignment="1">
      <alignment wrapText="1"/>
    </xf>
    <xf numFmtId="0" fontId="25" fillId="23" borderId="37" xfId="0" applyFont="1" applyFill="1" applyBorder="1"/>
    <xf numFmtId="0" fontId="25" fillId="23" borderId="38" xfId="0" applyFont="1" applyFill="1" applyBorder="1"/>
    <xf numFmtId="0" fontId="28" fillId="23" borderId="37" xfId="0" applyFont="1" applyFill="1" applyBorder="1"/>
    <xf numFmtId="0" fontId="25" fillId="0" borderId="38" xfId="0" applyFont="1" applyBorder="1"/>
    <xf numFmtId="0" fontId="25" fillId="23" borderId="38" xfId="0" applyFont="1" applyFill="1" applyBorder="1" applyAlignment="1">
      <alignment vertical="center"/>
    </xf>
    <xf numFmtId="0" fontId="25" fillId="23" borderId="37" xfId="0" applyFont="1" applyFill="1" applyBorder="1" applyAlignment="1">
      <alignment vertical="center"/>
    </xf>
    <xf numFmtId="0" fontId="25" fillId="21" borderId="38" xfId="0" applyFont="1" applyFill="1" applyBorder="1" applyAlignment="1">
      <alignment vertical="center" wrapText="1"/>
    </xf>
    <xf numFmtId="0" fontId="4" fillId="24" borderId="1" xfId="0" applyFont="1" applyFill="1" applyBorder="1" applyAlignment="1">
      <alignment horizontal="center" vertical="center" textRotation="60"/>
    </xf>
    <xf numFmtId="0" fontId="0" fillId="24" borderId="0" xfId="0" applyFill="1"/>
    <xf numFmtId="0" fontId="1" fillId="24" borderId="1" xfId="0" applyFont="1" applyFill="1" applyBorder="1"/>
    <xf numFmtId="0" fontId="4" fillId="24" borderId="0" xfId="0" applyFont="1" applyFill="1" applyBorder="1" applyAlignment="1">
      <alignment horizontal="right" vertical="center" textRotation="60"/>
    </xf>
    <xf numFmtId="0" fontId="4" fillId="25" borderId="0" xfId="0" applyFont="1" applyFill="1" applyBorder="1" applyAlignment="1">
      <alignment horizontal="right" vertical="center" textRotation="60"/>
    </xf>
    <xf numFmtId="0" fontId="0" fillId="25" borderId="0" xfId="0" applyFill="1"/>
    <xf numFmtId="0" fontId="4" fillId="25" borderId="0" xfId="0" applyFont="1" applyFill="1" applyAlignment="1">
      <alignment vertical="center"/>
    </xf>
    <xf numFmtId="0" fontId="1" fillId="25" borderId="1" xfId="0" applyFont="1" applyFill="1" applyBorder="1"/>
    <xf numFmtId="0" fontId="4" fillId="26" borderId="0" xfId="0" applyFont="1" applyFill="1" applyAlignment="1">
      <alignment vertical="center"/>
    </xf>
    <xf numFmtId="0" fontId="23" fillId="20" borderId="29" xfId="0" applyFont="1" applyFill="1" applyBorder="1" applyAlignment="1">
      <alignment horizontal="center" wrapText="1"/>
    </xf>
    <xf numFmtId="0" fontId="6" fillId="27" borderId="0" xfId="0" applyFont="1" applyFill="1"/>
    <xf numFmtId="0" fontId="29" fillId="27" borderId="0" xfId="0" applyFont="1" applyFill="1" applyBorder="1" applyAlignment="1">
      <alignment horizontal="center" vertical="center" textRotation="60"/>
    </xf>
    <xf numFmtId="0" fontId="30" fillId="27" borderId="0" xfId="0" applyFont="1" applyFill="1"/>
    <xf numFmtId="0" fontId="31" fillId="27" borderId="1" xfId="0" applyFont="1" applyFill="1" applyBorder="1"/>
    <xf numFmtId="0" fontId="0" fillId="27" borderId="0" xfId="0" applyFill="1"/>
    <xf numFmtId="0" fontId="6" fillId="28" borderId="0" xfId="0" applyFont="1" applyFill="1"/>
    <xf numFmtId="0" fontId="32" fillId="5" borderId="28" xfId="0" applyFont="1" applyFill="1" applyBorder="1" applyAlignment="1">
      <alignment horizontal="center"/>
    </xf>
    <xf numFmtId="0" fontId="32" fillId="20" borderId="29" xfId="0" applyFont="1" applyFill="1" applyBorder="1" applyAlignment="1">
      <alignment horizontal="center" wrapText="1"/>
    </xf>
    <xf numFmtId="0" fontId="19" fillId="20" borderId="22" xfId="0" quotePrefix="1" applyFont="1" applyFill="1" applyBorder="1" applyAlignment="1">
      <alignment horizontal="center" wrapText="1"/>
    </xf>
    <xf numFmtId="0" fontId="32" fillId="20" borderId="26" xfId="0" quotePrefix="1" applyFont="1" applyFill="1" applyBorder="1" applyAlignment="1">
      <alignment horizontal="center" wrapText="1"/>
    </xf>
    <xf numFmtId="0" fontId="19" fillId="20" borderId="26" xfId="0" quotePrefix="1" applyFont="1" applyFill="1" applyBorder="1" applyAlignment="1">
      <alignment horizontal="center" wrapText="1"/>
    </xf>
    <xf numFmtId="0" fontId="19" fillId="20" borderId="14" xfId="0" quotePrefix="1" applyFont="1" applyFill="1" applyBorder="1" applyAlignment="1">
      <alignment horizontal="center" wrapText="1"/>
    </xf>
    <xf numFmtId="0" fontId="19" fillId="20" borderId="15" xfId="0" quotePrefix="1" applyFont="1" applyFill="1" applyBorder="1" applyAlignment="1">
      <alignment horizontal="center" wrapText="1"/>
    </xf>
    <xf numFmtId="0" fontId="0" fillId="25" borderId="0" xfId="0" applyFill="1" applyAlignment="1"/>
    <xf numFmtId="0" fontId="9" fillId="5" borderId="6" xfId="0" applyFont="1" applyFill="1" applyBorder="1" applyAlignment="1">
      <alignment horizontal="left" wrapText="1"/>
    </xf>
    <xf numFmtId="0" fontId="9" fillId="5" borderId="7" xfId="0" applyFont="1" applyFill="1" applyBorder="1" applyAlignment="1">
      <alignment horizontal="left" wrapText="1"/>
    </xf>
  </cellXfs>
  <cellStyles count="2">
    <cellStyle name="Schlecht" xfId="1" builtinId="27"/>
    <cellStyle name="Standard" xfId="0" builtinId="0"/>
  </cellStyles>
  <dxfs count="10">
    <dxf>
      <fill>
        <patternFill>
          <bgColor theme="8" tint="0.39994506668294322"/>
        </patternFill>
      </fill>
    </dxf>
    <dxf>
      <fill>
        <patternFill>
          <bgColor theme="6" tint="0.39994506668294322"/>
        </patternFill>
      </fill>
    </dxf>
    <dxf>
      <fill>
        <patternFill>
          <bgColor theme="8" tint="0.39994506668294322"/>
        </patternFill>
      </fill>
    </dxf>
    <dxf>
      <fill>
        <patternFill>
          <bgColor theme="6" tint="0.39994506668294322"/>
        </patternFill>
      </fill>
    </dxf>
    <dxf>
      <fill>
        <patternFill>
          <bgColor theme="8" tint="0.39994506668294322"/>
        </patternFill>
      </fill>
    </dxf>
    <dxf>
      <fill>
        <patternFill>
          <bgColor theme="6" tint="0.39994506668294322"/>
        </patternFill>
      </fill>
    </dxf>
    <dxf>
      <fill>
        <patternFill>
          <bgColor theme="8" tint="0.39994506668294322"/>
        </patternFill>
      </fill>
    </dxf>
    <dxf>
      <fill>
        <patternFill>
          <bgColor theme="6" tint="0.39994506668294322"/>
        </patternFill>
      </fill>
    </dxf>
    <dxf>
      <fill>
        <patternFill>
          <bgColor rgb="FFFFFF99"/>
        </patternFill>
      </fill>
    </dxf>
    <dxf>
      <numFmt numFmtId="0" formatCode="General"/>
      <fill>
        <patternFill>
          <bgColor rgb="FFCCCCFF"/>
        </patternFill>
      </fill>
    </dxf>
  </dxfs>
  <tableStyles count="0" defaultTableStyle="TableStyleMedium2" defaultPivotStyle="PivotStyleLight16"/>
  <colors>
    <mruColors>
      <color rgb="FFFFFF99"/>
      <color rgb="FFCCCC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34</xdr:col>
      <xdr:colOff>85724</xdr:colOff>
      <xdr:row>373</xdr:row>
      <xdr:rowOff>66674</xdr:rowOff>
    </xdr:from>
    <xdr:to>
      <xdr:col>46</xdr:col>
      <xdr:colOff>38099</xdr:colOff>
      <xdr:row>381</xdr:row>
      <xdr:rowOff>47625</xdr:rowOff>
    </xdr:to>
    <xdr:sp macro="" textlink="">
      <xdr:nvSpPr>
        <xdr:cNvPr id="2" name="Textfeld 1"/>
        <xdr:cNvSpPr txBox="1"/>
      </xdr:nvSpPr>
      <xdr:spPr>
        <a:xfrm>
          <a:off x="15982949" y="77171549"/>
          <a:ext cx="3686175" cy="1581151"/>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b="1"/>
            <a:t>Hinweis:</a:t>
          </a:r>
        </a:p>
        <a:p>
          <a:r>
            <a:rPr lang="de-DE" sz="1100"/>
            <a:t>Zur Ermittlung</a:t>
          </a:r>
          <a:r>
            <a:rPr lang="de-DE" sz="1100" baseline="0"/>
            <a:t> der "</a:t>
          </a:r>
          <a:r>
            <a:rPr lang="de-DE" sz="1100" b="1" baseline="0"/>
            <a:t>Only peer-reviewed articles</a:t>
          </a:r>
          <a:r>
            <a:rPr lang="de-DE" sz="1100" baseline="0"/>
            <a:t>" wurden im ersten Schritt die SCIE und Peer Tabellen mit den Spalten (befüllt mit den Journaltitel) per Farbmarkierung vergleichen; im zweiten Schritt wurden die Farbmarkierungen  (positives Matching) in 1 und der Rest in 0 umgewandelt. Im dritten Schritt wurde über eine Bedingungsfunktion die Differenzs aus den Spalten Peer&amp; SCIE und SCIE gebildet.</a:t>
          </a:r>
          <a:endParaRPr lang="de-DE"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12</xdr:col>
      <xdr:colOff>742950</xdr:colOff>
      <xdr:row>17</xdr:row>
      <xdr:rowOff>171450</xdr:rowOff>
    </xdr:from>
    <xdr:to>
      <xdr:col>18</xdr:col>
      <xdr:colOff>600075</xdr:colOff>
      <xdr:row>29</xdr:row>
      <xdr:rowOff>114300</xdr:rowOff>
    </xdr:to>
    <xdr:sp macro="" textlink="">
      <xdr:nvSpPr>
        <xdr:cNvPr id="2" name="Textfeld 1"/>
        <xdr:cNvSpPr txBox="1"/>
      </xdr:nvSpPr>
      <xdr:spPr>
        <a:xfrm>
          <a:off x="11858625" y="4495800"/>
          <a:ext cx="4429125" cy="222885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b="1"/>
            <a:t>Hinweis</a:t>
          </a:r>
          <a:r>
            <a:rPr lang="de-DE" sz="1100" b="1" baseline="0"/>
            <a:t> zu nicht zugeordneten Publikationen:</a:t>
          </a:r>
        </a:p>
        <a:p>
          <a:endParaRPr lang="de-DE" sz="1100" baseline="0"/>
        </a:p>
        <a:p>
          <a:r>
            <a:rPr lang="de-DE" sz="1100" baseline="0"/>
            <a:t>Es wurden nur Publikationen in dieser  Tabelle ausgewertet/ gezählt, die entsprechend vollst. in der Datenbank erfasst worden sind.</a:t>
          </a:r>
        </a:p>
        <a:p>
          <a:r>
            <a:rPr lang="de-DE" sz="1100" baseline="0"/>
            <a:t>Hieraus können sich in Teilen </a:t>
          </a:r>
          <a:r>
            <a:rPr lang="de-DE" sz="1100" baseline="0">
              <a:solidFill>
                <a:srgbClr val="FF0000"/>
              </a:solidFill>
            </a:rPr>
            <a:t>Differenzen</a:t>
          </a:r>
          <a:r>
            <a:rPr lang="de-DE" sz="1100" baseline="0"/>
            <a:t> in der innerhalb der Auswertung ergeben.</a:t>
          </a:r>
        </a:p>
        <a:p>
          <a:r>
            <a:rPr lang="de-DE" sz="1100" baseline="0"/>
            <a:t>Bspw:</a:t>
          </a:r>
        </a:p>
        <a:p>
          <a:r>
            <a:rPr lang="de-DE" sz="1100" b="1" baseline="0"/>
            <a:t>SCIE-articles: </a:t>
          </a:r>
          <a:r>
            <a:rPr lang="de-DE" sz="1100" baseline="0"/>
            <a:t>7 Publikationen sind SCIE,  sind aber keinem FB zugeordent worden</a:t>
          </a:r>
        </a:p>
        <a:p>
          <a:endParaRPr lang="de-DE"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naturkundemuseum-berlin.de\MuseumDFSRoot\FB\FB_3\WSDM\Publikationsmanagement\Literaturlisten\Leibniz_Datenabfrage_f&#252;r2018\MfN_Publications_Arbeitstabelle_2018_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fN_Publications_Export_2018 cs"/>
      <sheetName val="peer-reviewed journals"/>
      <sheetName val="open peer review"/>
      <sheetName val="Tabelle1"/>
    </sheetNames>
    <sheetDataSet>
      <sheetData sheetId="0"/>
      <sheetData sheetId="1"/>
      <sheetData sheetId="2"/>
      <sheetData sheetId="3"/>
    </sheetDataSet>
  </externalBook>
</externalLink>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U1058"/>
  <sheetViews>
    <sheetView tabSelected="1" topLeftCell="R1" workbookViewId="0">
      <pane ySplit="1" topLeftCell="A2" activePane="bottomLeft" state="frozen"/>
      <selection activeCell="BD1" sqref="BD1"/>
      <selection pane="bottomLeft" activeCell="AA2" sqref="AA2"/>
    </sheetView>
  </sheetViews>
  <sheetFormatPr baseColWidth="10" defaultColWidth="9.140625" defaultRowHeight="15.75" x14ac:dyDescent="0.25"/>
  <cols>
    <col min="14" max="16" width="3.42578125" style="8" customWidth="1"/>
    <col min="17" max="17" width="4.42578125" style="11" customWidth="1"/>
    <col min="18" max="18" width="9.28515625" style="14" customWidth="1"/>
    <col min="19" max="19" width="3.85546875" style="20" customWidth="1"/>
    <col min="20" max="20" width="4" style="20" customWidth="1"/>
    <col min="21" max="21" width="4" style="23" customWidth="1"/>
    <col min="22" max="22" width="10.140625" style="26" customWidth="1"/>
    <col min="23" max="23" width="10.140625" style="181" customWidth="1"/>
    <col min="24" max="24" width="2.7109375" style="17" customWidth="1"/>
    <col min="25" max="25" width="3.42578125" style="17" customWidth="1"/>
    <col min="26" max="26" width="3.42578125" style="29" customWidth="1"/>
    <col min="27" max="27" width="8.140625" style="32" customWidth="1"/>
    <col min="28" max="29" width="3.42578125" style="36" customWidth="1"/>
    <col min="30" max="30" width="4.140625" style="36" customWidth="1"/>
    <col min="31" max="31" width="3.42578125" style="38" customWidth="1"/>
    <col min="32" max="32" width="10.42578125" style="40" customWidth="1"/>
    <col min="33" max="33" width="10.42578125" style="181" customWidth="1"/>
    <col min="34" max="34" width="10.42578125" style="185" customWidth="1"/>
    <col min="35" max="35" width="7.140625" style="43" customWidth="1"/>
    <col min="36" max="38" width="7.140625" style="192" customWidth="1"/>
    <col min="39" max="65" width="3.42578125" customWidth="1"/>
    <col min="66" max="73" width="5" style="5" customWidth="1"/>
  </cols>
  <sheetData>
    <row r="1" spans="1:73" s="1" customFormat="1" ht="212.25" x14ac:dyDescent="0.25">
      <c r="A1" s="1" t="s">
        <v>1958</v>
      </c>
      <c r="B1" s="1" t="s">
        <v>0</v>
      </c>
      <c r="C1" s="1" t="s">
        <v>1</v>
      </c>
      <c r="D1" s="1" t="s">
        <v>2</v>
      </c>
      <c r="E1" s="1" t="s">
        <v>3</v>
      </c>
      <c r="F1" s="1" t="s">
        <v>4</v>
      </c>
      <c r="G1" s="1" t="s">
        <v>5</v>
      </c>
      <c r="H1" s="1" t="s">
        <v>6</v>
      </c>
      <c r="I1" s="1" t="s">
        <v>7</v>
      </c>
      <c r="J1" s="1" t="s">
        <v>8</v>
      </c>
      <c r="K1" s="1" t="s">
        <v>9</v>
      </c>
      <c r="L1" s="1" t="s">
        <v>10</v>
      </c>
      <c r="M1" s="1" t="s">
        <v>11</v>
      </c>
      <c r="N1" s="7" t="s">
        <v>12</v>
      </c>
      <c r="O1" s="7" t="s">
        <v>13</v>
      </c>
      <c r="P1" s="7" t="s">
        <v>14</v>
      </c>
      <c r="Q1" s="10" t="s">
        <v>1959</v>
      </c>
      <c r="R1" s="13" t="s">
        <v>1960</v>
      </c>
      <c r="S1" s="19" t="s">
        <v>15</v>
      </c>
      <c r="T1" s="19" t="s">
        <v>16</v>
      </c>
      <c r="U1" s="22" t="s">
        <v>1962</v>
      </c>
      <c r="V1" s="25" t="s">
        <v>1963</v>
      </c>
      <c r="W1" s="180" t="s">
        <v>2196</v>
      </c>
      <c r="X1" s="16" t="s">
        <v>17</v>
      </c>
      <c r="Y1" s="16" t="s">
        <v>18</v>
      </c>
      <c r="Z1" s="28" t="s">
        <v>1961</v>
      </c>
      <c r="AA1" s="31" t="s">
        <v>1964</v>
      </c>
      <c r="AB1" s="35" t="s">
        <v>19</v>
      </c>
      <c r="AC1" s="35" t="s">
        <v>20</v>
      </c>
      <c r="AD1" s="35" t="s">
        <v>21</v>
      </c>
      <c r="AE1" s="34" t="s">
        <v>1965</v>
      </c>
      <c r="AF1" s="45" t="s">
        <v>2194</v>
      </c>
      <c r="AG1" s="183" t="s">
        <v>2195</v>
      </c>
      <c r="AH1" s="184" t="s">
        <v>2197</v>
      </c>
      <c r="AI1" s="42" t="s">
        <v>1966</v>
      </c>
      <c r="AJ1" s="191" t="s">
        <v>2198</v>
      </c>
      <c r="AK1" s="191" t="s">
        <v>2200</v>
      </c>
      <c r="AL1" s="191" t="s">
        <v>2199</v>
      </c>
      <c r="AM1" s="2" t="s">
        <v>22</v>
      </c>
      <c r="AN1" s="3" t="s">
        <v>23</v>
      </c>
      <c r="AO1" s="3" t="s">
        <v>24</v>
      </c>
      <c r="AP1" s="3" t="s">
        <v>25</v>
      </c>
      <c r="AQ1" s="3" t="s">
        <v>26</v>
      </c>
      <c r="AR1" s="3" t="s">
        <v>27</v>
      </c>
      <c r="AS1" s="2" t="s">
        <v>28</v>
      </c>
      <c r="AT1" s="3" t="s">
        <v>29</v>
      </c>
      <c r="AU1" s="3" t="s">
        <v>30</v>
      </c>
      <c r="AV1" s="2" t="s">
        <v>31</v>
      </c>
      <c r="AW1" s="3" t="s">
        <v>32</v>
      </c>
      <c r="AX1" s="3" t="s">
        <v>33</v>
      </c>
      <c r="AY1" s="2" t="s">
        <v>34</v>
      </c>
      <c r="AZ1" s="3" t="s">
        <v>35</v>
      </c>
      <c r="BA1" s="3" t="s">
        <v>36</v>
      </c>
      <c r="BB1" s="3" t="s">
        <v>37</v>
      </c>
      <c r="BC1" s="2" t="s">
        <v>38</v>
      </c>
      <c r="BD1" s="2" t="s">
        <v>39</v>
      </c>
      <c r="BE1" s="2" t="s">
        <v>40</v>
      </c>
      <c r="BF1" s="3" t="s">
        <v>41</v>
      </c>
      <c r="BG1" s="3" t="s">
        <v>42</v>
      </c>
      <c r="BH1" s="3" t="s">
        <v>43</v>
      </c>
      <c r="BI1" s="2" t="s">
        <v>44</v>
      </c>
      <c r="BJ1" s="3" t="s">
        <v>45</v>
      </c>
      <c r="BK1" s="3" t="s">
        <v>46</v>
      </c>
      <c r="BL1" s="3" t="s">
        <v>47</v>
      </c>
      <c r="BM1" s="2" t="s">
        <v>48</v>
      </c>
      <c r="BN1" s="4" t="s">
        <v>1950</v>
      </c>
      <c r="BO1" s="4" t="s">
        <v>1951</v>
      </c>
      <c r="BP1" s="4" t="s">
        <v>1952</v>
      </c>
      <c r="BQ1" s="4" t="s">
        <v>1953</v>
      </c>
      <c r="BR1" s="4" t="s">
        <v>1954</v>
      </c>
      <c r="BS1" s="4" t="s">
        <v>1955</v>
      </c>
      <c r="BT1" s="4" t="s">
        <v>1956</v>
      </c>
      <c r="BU1" s="4" t="s">
        <v>1957</v>
      </c>
    </row>
    <row r="2" spans="1:73" x14ac:dyDescent="0.25">
      <c r="A2">
        <v>1</v>
      </c>
      <c r="B2" t="s">
        <v>1404</v>
      </c>
      <c r="C2" t="s">
        <v>218</v>
      </c>
      <c r="D2" t="s">
        <v>1398</v>
      </c>
      <c r="E2">
        <v>2018</v>
      </c>
      <c r="F2" t="s">
        <v>1405</v>
      </c>
      <c r="G2" t="s">
        <v>1399</v>
      </c>
      <c r="H2" t="s">
        <v>122</v>
      </c>
      <c r="I2" t="s">
        <v>1406</v>
      </c>
      <c r="J2" t="s">
        <v>61</v>
      </c>
      <c r="K2" t="s">
        <v>57</v>
      </c>
      <c r="L2" t="s">
        <v>174</v>
      </c>
      <c r="M2" t="s">
        <v>188</v>
      </c>
      <c r="N2" s="8">
        <v>0</v>
      </c>
      <c r="O2" s="8">
        <v>0</v>
      </c>
      <c r="P2" s="8">
        <v>0</v>
      </c>
      <c r="Q2" s="11">
        <f>SUM(N2:P2)</f>
        <v>0</v>
      </c>
      <c r="R2" s="14">
        <f>IF((SUM(N2:P2)&gt;=1),1,0)</f>
        <v>0</v>
      </c>
      <c r="S2" s="20">
        <v>0</v>
      </c>
      <c r="T2" s="20">
        <v>0</v>
      </c>
      <c r="U2" s="23">
        <f>SUM(S2:T2)</f>
        <v>0</v>
      </c>
      <c r="V2" s="26">
        <f>IF((SUM(S2:T2)&gt;=1),1,0)</f>
        <v>0</v>
      </c>
      <c r="W2" s="181">
        <f>IF((SUM(R2,V2)&gt;=1),1,0)</f>
        <v>0</v>
      </c>
      <c r="X2" s="17">
        <v>0</v>
      </c>
      <c r="Y2" s="17">
        <v>0</v>
      </c>
      <c r="Z2" s="29">
        <f>SUM(X2:Y2)</f>
        <v>0</v>
      </c>
      <c r="AA2" s="32">
        <f>IF((SUM(X2:Y2)&gt;=1),1,0)</f>
        <v>0</v>
      </c>
      <c r="AB2" s="36">
        <v>0</v>
      </c>
      <c r="AC2" s="36">
        <v>0</v>
      </c>
      <c r="AD2" s="36">
        <v>1</v>
      </c>
      <c r="AE2" s="38">
        <f>SUM(AB2:AD2)</f>
        <v>1</v>
      </c>
      <c r="AF2" s="40">
        <f>IF((SUM(AB2:AD2)&gt;=1),1,0)</f>
        <v>1</v>
      </c>
      <c r="AG2" s="181">
        <f>IF((SUM(AA2,AF2)&gt;=1),1,0)</f>
        <v>1</v>
      </c>
      <c r="AH2" s="185">
        <f>IF((SUM(W2,AG2)&gt;=2),1,0)</f>
        <v>0</v>
      </c>
      <c r="AI2" s="43">
        <f>IF((SUM(R2,V2,AA2,AF2)&gt;=1),1,0)</f>
        <v>1</v>
      </c>
      <c r="AJ2" s="194">
        <v>0</v>
      </c>
      <c r="AK2">
        <v>0</v>
      </c>
      <c r="AL2" s="194">
        <f>IF(AK2-AJ2=1,1,0)</f>
        <v>0</v>
      </c>
      <c r="AM2">
        <v>1</v>
      </c>
      <c r="AN2">
        <v>0</v>
      </c>
      <c r="AO2">
        <v>0</v>
      </c>
      <c r="AP2">
        <v>1</v>
      </c>
      <c r="AQ2">
        <v>0</v>
      </c>
      <c r="AR2">
        <v>0</v>
      </c>
      <c r="AS2">
        <v>0</v>
      </c>
      <c r="AT2">
        <v>0</v>
      </c>
      <c r="AU2">
        <v>0</v>
      </c>
      <c r="AV2">
        <v>0</v>
      </c>
      <c r="AW2">
        <v>0</v>
      </c>
      <c r="AX2">
        <v>0</v>
      </c>
      <c r="AY2">
        <v>0</v>
      </c>
      <c r="AZ2">
        <v>0</v>
      </c>
      <c r="BA2">
        <v>0</v>
      </c>
      <c r="BB2">
        <v>0</v>
      </c>
      <c r="BC2">
        <v>0</v>
      </c>
      <c r="BD2">
        <v>0</v>
      </c>
      <c r="BE2">
        <v>0</v>
      </c>
      <c r="BF2">
        <v>0</v>
      </c>
      <c r="BG2">
        <v>0</v>
      </c>
      <c r="BH2">
        <v>0</v>
      </c>
      <c r="BI2">
        <v>0</v>
      </c>
      <c r="BJ2">
        <v>0</v>
      </c>
      <c r="BK2">
        <v>0</v>
      </c>
      <c r="BL2">
        <v>0</v>
      </c>
      <c r="BM2">
        <v>0</v>
      </c>
      <c r="BN2" s="5">
        <f t="shared" ref="BN2:BN65" si="0">IF(OR(AN2&gt;0,AT2&gt;0),1,0)</f>
        <v>0</v>
      </c>
      <c r="BO2" s="5">
        <f t="shared" ref="BO2:BO65" si="1">AR2</f>
        <v>0</v>
      </c>
      <c r="BP2" s="5">
        <f t="shared" ref="BP2:BP65" si="2">AO2</f>
        <v>0</v>
      </c>
      <c r="BQ2" s="5">
        <f t="shared" ref="BQ2:BQ65" si="3">AP2</f>
        <v>1</v>
      </c>
      <c r="BR2" s="5">
        <f t="shared" ref="BR2:BR65" si="4">AU2</f>
        <v>0</v>
      </c>
      <c r="BS2" s="5">
        <f t="shared" ref="BS2:BS65" si="5">IF(OR(AW2&gt;0,BA2&gt;0,BD2&gt;0), 1,0)</f>
        <v>0</v>
      </c>
      <c r="BT2" s="5">
        <f t="shared" ref="BT2:BT65" si="6">IF(OR(BH2&gt;0,BG2&gt;0), 1,0)</f>
        <v>0</v>
      </c>
      <c r="BU2" s="5">
        <f t="shared" ref="BU2:BU65" si="7">IF(OR(BL2&gt;0,BJ2&gt;0),1,0)</f>
        <v>0</v>
      </c>
    </row>
    <row r="3" spans="1:73" x14ac:dyDescent="0.25">
      <c r="A3">
        <v>2</v>
      </c>
      <c r="B3" t="s">
        <v>1175</v>
      </c>
      <c r="C3" t="s">
        <v>1176</v>
      </c>
      <c r="D3" t="s">
        <v>1177</v>
      </c>
      <c r="E3">
        <v>2018</v>
      </c>
      <c r="F3" t="s">
        <v>1178</v>
      </c>
      <c r="H3" t="s">
        <v>54</v>
      </c>
      <c r="I3" t="s">
        <v>1179</v>
      </c>
      <c r="J3" t="s">
        <v>56</v>
      </c>
      <c r="K3" t="s">
        <v>109</v>
      </c>
      <c r="L3" t="s">
        <v>172</v>
      </c>
      <c r="M3" t="s">
        <v>1180</v>
      </c>
      <c r="N3" s="8">
        <v>0</v>
      </c>
      <c r="O3" s="8">
        <v>0</v>
      </c>
      <c r="P3" s="8">
        <v>0</v>
      </c>
      <c r="Q3" s="11">
        <f t="shared" ref="Q3:Q66" si="8">SUM(N3:P3)</f>
        <v>0</v>
      </c>
      <c r="R3" s="14">
        <f t="shared" ref="R3:R66" si="9">IF((SUM(N3:P3)&gt;=1),1,0)</f>
        <v>0</v>
      </c>
      <c r="S3" s="20">
        <v>0</v>
      </c>
      <c r="T3" s="20">
        <v>0</v>
      </c>
      <c r="U3" s="23">
        <f t="shared" ref="U3:U66" si="10">SUM(S3:T3)</f>
        <v>0</v>
      </c>
      <c r="V3" s="26">
        <f t="shared" ref="V3:V66" si="11">IF((SUM(S3:T3)&gt;=1),1,0)</f>
        <v>0</v>
      </c>
      <c r="W3" s="181">
        <f t="shared" ref="W3:W66" si="12">IF((SUM(R3,V3)&gt;=1),1,0)</f>
        <v>0</v>
      </c>
      <c r="X3" s="17">
        <v>0</v>
      </c>
      <c r="Y3" s="17">
        <v>1</v>
      </c>
      <c r="Z3" s="29">
        <f t="shared" ref="Z3:Z66" si="13">SUM(X3:Y3)</f>
        <v>1</v>
      </c>
      <c r="AA3" s="32">
        <f t="shared" ref="AA3:AA66" si="14">IF((SUM(X3:Y3)&gt;=1),1,0)</f>
        <v>1</v>
      </c>
      <c r="AB3" s="36">
        <v>0</v>
      </c>
      <c r="AC3" s="36">
        <v>1</v>
      </c>
      <c r="AD3" s="36">
        <v>0</v>
      </c>
      <c r="AE3" s="38">
        <f t="shared" ref="AE3:AE66" si="15">SUM(AB3:AD3)</f>
        <v>1</v>
      </c>
      <c r="AF3" s="40">
        <f t="shared" ref="AF3:AF66" si="16">IF((SUM(AB3:AD3)&gt;=1),1,0)</f>
        <v>1</v>
      </c>
      <c r="AG3" s="181">
        <f t="shared" ref="AG3:AG66" si="17">IF((SUM(AA3,AF3)&gt;=1),1,0)</f>
        <v>1</v>
      </c>
      <c r="AH3" s="185">
        <f t="shared" ref="AH3:AH66" si="18">IF((SUM(W3,AG3)&gt;=2),1,0)</f>
        <v>0</v>
      </c>
      <c r="AI3" s="43">
        <f t="shared" ref="AI3:AI65" si="19">IF((SUM(R3,V3,AA3,AF3)&gt;=1),1,0)</f>
        <v>1</v>
      </c>
      <c r="AJ3" s="194">
        <v>0</v>
      </c>
      <c r="AK3">
        <v>0</v>
      </c>
      <c r="AL3" s="194">
        <f t="shared" ref="AL3:AL66" si="20">IF(AK3-AJ3=1,1,0)</f>
        <v>0</v>
      </c>
      <c r="AM3">
        <v>0</v>
      </c>
      <c r="AN3">
        <v>0</v>
      </c>
      <c r="AO3">
        <v>0</v>
      </c>
      <c r="AP3">
        <v>0</v>
      </c>
      <c r="AQ3">
        <v>0</v>
      </c>
      <c r="AR3">
        <v>0</v>
      </c>
      <c r="AS3">
        <v>0</v>
      </c>
      <c r="AT3">
        <v>0</v>
      </c>
      <c r="AU3">
        <v>0</v>
      </c>
      <c r="AV3">
        <v>0</v>
      </c>
      <c r="AW3">
        <v>0</v>
      </c>
      <c r="AX3">
        <v>0</v>
      </c>
      <c r="AY3">
        <v>1</v>
      </c>
      <c r="AZ3">
        <v>1</v>
      </c>
      <c r="BA3">
        <v>0</v>
      </c>
      <c r="BB3">
        <v>0</v>
      </c>
      <c r="BC3">
        <v>0</v>
      </c>
      <c r="BD3">
        <v>0</v>
      </c>
      <c r="BE3">
        <v>0</v>
      </c>
      <c r="BF3">
        <v>0</v>
      </c>
      <c r="BG3">
        <v>0</v>
      </c>
      <c r="BH3">
        <v>0</v>
      </c>
      <c r="BI3">
        <v>0</v>
      </c>
      <c r="BJ3">
        <v>0</v>
      </c>
      <c r="BK3">
        <v>0</v>
      </c>
      <c r="BL3">
        <v>0</v>
      </c>
      <c r="BM3">
        <v>0</v>
      </c>
      <c r="BN3" s="5">
        <f t="shared" si="0"/>
        <v>0</v>
      </c>
      <c r="BO3" s="5">
        <f t="shared" si="1"/>
        <v>0</v>
      </c>
      <c r="BP3" s="5">
        <f t="shared" si="2"/>
        <v>0</v>
      </c>
      <c r="BQ3" s="5">
        <f t="shared" si="3"/>
        <v>0</v>
      </c>
      <c r="BR3" s="5">
        <f t="shared" si="4"/>
        <v>0</v>
      </c>
      <c r="BS3" s="5">
        <f t="shared" si="5"/>
        <v>0</v>
      </c>
      <c r="BT3" s="5">
        <f t="shared" si="6"/>
        <v>0</v>
      </c>
      <c r="BU3" s="5">
        <f t="shared" si="7"/>
        <v>0</v>
      </c>
    </row>
    <row r="4" spans="1:73" x14ac:dyDescent="0.25">
      <c r="A4">
        <v>3</v>
      </c>
      <c r="B4" t="s">
        <v>1407</v>
      </c>
      <c r="C4" t="s">
        <v>218</v>
      </c>
      <c r="D4" t="s">
        <v>1398</v>
      </c>
      <c r="E4">
        <v>2018</v>
      </c>
      <c r="F4" t="s">
        <v>1408</v>
      </c>
      <c r="G4" t="s">
        <v>1399</v>
      </c>
      <c r="H4" t="s">
        <v>122</v>
      </c>
      <c r="I4" t="s">
        <v>1409</v>
      </c>
      <c r="J4" t="s">
        <v>61</v>
      </c>
      <c r="K4" t="s">
        <v>57</v>
      </c>
      <c r="L4" t="s">
        <v>174</v>
      </c>
      <c r="M4" t="s">
        <v>188</v>
      </c>
      <c r="N4" s="8">
        <v>0</v>
      </c>
      <c r="O4" s="8">
        <v>0</v>
      </c>
      <c r="P4" s="8">
        <v>0</v>
      </c>
      <c r="Q4" s="11">
        <f t="shared" si="8"/>
        <v>0</v>
      </c>
      <c r="R4" s="14">
        <f t="shared" si="9"/>
        <v>0</v>
      </c>
      <c r="S4" s="20">
        <v>0</v>
      </c>
      <c r="T4" s="20">
        <v>0</v>
      </c>
      <c r="U4" s="23">
        <f t="shared" si="10"/>
        <v>0</v>
      </c>
      <c r="V4" s="26">
        <f t="shared" si="11"/>
        <v>0</v>
      </c>
      <c r="W4" s="181">
        <f t="shared" si="12"/>
        <v>0</v>
      </c>
      <c r="X4" s="17">
        <v>0</v>
      </c>
      <c r="Y4" s="17">
        <v>0</v>
      </c>
      <c r="Z4" s="29">
        <f t="shared" si="13"/>
        <v>0</v>
      </c>
      <c r="AA4" s="32">
        <f t="shared" si="14"/>
        <v>0</v>
      </c>
      <c r="AB4" s="36">
        <v>0</v>
      </c>
      <c r="AC4" s="36">
        <v>0</v>
      </c>
      <c r="AD4" s="36">
        <v>1</v>
      </c>
      <c r="AE4" s="38">
        <f t="shared" si="15"/>
        <v>1</v>
      </c>
      <c r="AF4" s="40">
        <f t="shared" si="16"/>
        <v>1</v>
      </c>
      <c r="AG4" s="181">
        <f t="shared" si="17"/>
        <v>1</v>
      </c>
      <c r="AH4" s="185">
        <f t="shared" si="18"/>
        <v>0</v>
      </c>
      <c r="AI4" s="43">
        <f t="shared" si="19"/>
        <v>1</v>
      </c>
      <c r="AJ4" s="194">
        <v>0</v>
      </c>
      <c r="AK4">
        <v>0</v>
      </c>
      <c r="AL4" s="194">
        <f t="shared" si="20"/>
        <v>0</v>
      </c>
      <c r="AM4">
        <v>1</v>
      </c>
      <c r="AN4">
        <v>0</v>
      </c>
      <c r="AO4">
        <v>0</v>
      </c>
      <c r="AP4">
        <v>1</v>
      </c>
      <c r="AQ4">
        <v>0</v>
      </c>
      <c r="AR4">
        <v>0</v>
      </c>
      <c r="AS4">
        <v>0</v>
      </c>
      <c r="AT4">
        <v>0</v>
      </c>
      <c r="AU4">
        <v>0</v>
      </c>
      <c r="AV4">
        <v>0</v>
      </c>
      <c r="AW4">
        <v>0</v>
      </c>
      <c r="AX4">
        <v>0</v>
      </c>
      <c r="AY4">
        <v>0</v>
      </c>
      <c r="AZ4">
        <v>0</v>
      </c>
      <c r="BA4">
        <v>0</v>
      </c>
      <c r="BB4">
        <v>0</v>
      </c>
      <c r="BC4">
        <v>0</v>
      </c>
      <c r="BD4">
        <v>0</v>
      </c>
      <c r="BE4">
        <v>0</v>
      </c>
      <c r="BF4">
        <v>0</v>
      </c>
      <c r="BG4">
        <v>0</v>
      </c>
      <c r="BH4">
        <v>0</v>
      </c>
      <c r="BI4">
        <v>0</v>
      </c>
      <c r="BJ4">
        <v>0</v>
      </c>
      <c r="BK4">
        <v>0</v>
      </c>
      <c r="BL4">
        <v>0</v>
      </c>
      <c r="BM4">
        <v>0</v>
      </c>
      <c r="BN4" s="5">
        <f t="shared" si="0"/>
        <v>0</v>
      </c>
      <c r="BO4" s="5">
        <f t="shared" si="1"/>
        <v>0</v>
      </c>
      <c r="BP4" s="5">
        <f t="shared" si="2"/>
        <v>0</v>
      </c>
      <c r="BQ4" s="5">
        <f t="shared" si="3"/>
        <v>1</v>
      </c>
      <c r="BR4" s="5">
        <f t="shared" si="4"/>
        <v>0</v>
      </c>
      <c r="BS4" s="5">
        <f t="shared" si="5"/>
        <v>0</v>
      </c>
      <c r="BT4" s="5">
        <f t="shared" si="6"/>
        <v>0</v>
      </c>
      <c r="BU4" s="5">
        <f t="shared" si="7"/>
        <v>0</v>
      </c>
    </row>
    <row r="5" spans="1:73" x14ac:dyDescent="0.25">
      <c r="A5">
        <v>4</v>
      </c>
      <c r="B5" t="s">
        <v>1077</v>
      </c>
      <c r="C5" t="s">
        <v>579</v>
      </c>
      <c r="D5" t="s">
        <v>580</v>
      </c>
      <c r="E5">
        <v>2018</v>
      </c>
      <c r="F5" t="s">
        <v>1078</v>
      </c>
      <c r="G5" t="s">
        <v>1079</v>
      </c>
      <c r="H5" t="s">
        <v>54</v>
      </c>
      <c r="I5" t="s">
        <v>1080</v>
      </c>
      <c r="J5" t="s">
        <v>56</v>
      </c>
      <c r="K5" t="s">
        <v>57</v>
      </c>
      <c r="L5" t="s">
        <v>58</v>
      </c>
      <c r="M5" t="s">
        <v>62</v>
      </c>
      <c r="N5" s="8">
        <v>1</v>
      </c>
      <c r="O5" s="8">
        <v>0</v>
      </c>
      <c r="P5" s="8">
        <v>0</v>
      </c>
      <c r="Q5" s="11">
        <f t="shared" si="8"/>
        <v>1</v>
      </c>
      <c r="R5" s="14">
        <f t="shared" si="9"/>
        <v>1</v>
      </c>
      <c r="S5" s="20">
        <v>0</v>
      </c>
      <c r="T5" s="20">
        <v>0</v>
      </c>
      <c r="U5" s="23">
        <f t="shared" si="10"/>
        <v>0</v>
      </c>
      <c r="V5" s="26">
        <f t="shared" si="11"/>
        <v>0</v>
      </c>
      <c r="W5" s="181">
        <f t="shared" si="12"/>
        <v>1</v>
      </c>
      <c r="X5" s="17">
        <v>0</v>
      </c>
      <c r="Y5" s="17">
        <v>0</v>
      </c>
      <c r="Z5" s="29">
        <f t="shared" si="13"/>
        <v>0</v>
      </c>
      <c r="AA5" s="32">
        <f t="shared" si="14"/>
        <v>0</v>
      </c>
      <c r="AB5" s="36">
        <v>0</v>
      </c>
      <c r="AC5" s="36">
        <v>0</v>
      </c>
      <c r="AD5" s="36">
        <v>0</v>
      </c>
      <c r="AE5" s="38">
        <f t="shared" si="15"/>
        <v>0</v>
      </c>
      <c r="AF5" s="40">
        <f t="shared" si="16"/>
        <v>0</v>
      </c>
      <c r="AG5" s="181">
        <f t="shared" si="17"/>
        <v>0</v>
      </c>
      <c r="AH5" s="185">
        <f t="shared" si="18"/>
        <v>0</v>
      </c>
      <c r="AI5" s="43">
        <f t="shared" si="19"/>
        <v>1</v>
      </c>
      <c r="AJ5" s="194">
        <v>0</v>
      </c>
      <c r="AK5">
        <v>0</v>
      </c>
      <c r="AL5" s="194">
        <f t="shared" si="20"/>
        <v>0</v>
      </c>
      <c r="AM5">
        <v>1</v>
      </c>
      <c r="AN5">
        <v>0</v>
      </c>
      <c r="AO5">
        <v>1</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s="5">
        <f t="shared" si="0"/>
        <v>0</v>
      </c>
      <c r="BO5" s="5">
        <f t="shared" si="1"/>
        <v>0</v>
      </c>
      <c r="BP5" s="5">
        <f t="shared" si="2"/>
        <v>1</v>
      </c>
      <c r="BQ5" s="5">
        <f t="shared" si="3"/>
        <v>0</v>
      </c>
      <c r="BR5" s="5">
        <f t="shared" si="4"/>
        <v>0</v>
      </c>
      <c r="BS5" s="5">
        <f t="shared" si="5"/>
        <v>0</v>
      </c>
      <c r="BT5" s="5">
        <f t="shared" si="6"/>
        <v>0</v>
      </c>
      <c r="BU5" s="5">
        <f t="shared" si="7"/>
        <v>0</v>
      </c>
    </row>
    <row r="6" spans="1:73" x14ac:dyDescent="0.25">
      <c r="A6">
        <v>5</v>
      </c>
      <c r="B6" t="s">
        <v>355</v>
      </c>
      <c r="C6" t="s">
        <v>356</v>
      </c>
      <c r="D6" t="s">
        <v>357</v>
      </c>
      <c r="E6">
        <v>2018</v>
      </c>
      <c r="F6" t="s">
        <v>358</v>
      </c>
      <c r="G6" t="s">
        <v>176</v>
      </c>
      <c r="H6" t="s">
        <v>54</v>
      </c>
      <c r="I6" t="s">
        <v>359</v>
      </c>
      <c r="J6" t="s">
        <v>61</v>
      </c>
      <c r="K6" t="s">
        <v>57</v>
      </c>
      <c r="L6" t="s">
        <v>58</v>
      </c>
      <c r="M6" t="s">
        <v>253</v>
      </c>
      <c r="N6" s="8">
        <v>0</v>
      </c>
      <c r="O6" s="8">
        <v>0</v>
      </c>
      <c r="P6" s="8">
        <v>0</v>
      </c>
      <c r="Q6" s="11">
        <f t="shared" si="8"/>
        <v>0</v>
      </c>
      <c r="R6" s="14">
        <f t="shared" si="9"/>
        <v>0</v>
      </c>
      <c r="S6" s="20">
        <v>1</v>
      </c>
      <c r="T6" s="20">
        <v>0</v>
      </c>
      <c r="U6" s="23">
        <f t="shared" si="10"/>
        <v>1</v>
      </c>
      <c r="V6" s="26">
        <f t="shared" si="11"/>
        <v>1</v>
      </c>
      <c r="W6" s="181">
        <f t="shared" si="12"/>
        <v>1</v>
      </c>
      <c r="X6" s="17">
        <v>0</v>
      </c>
      <c r="Y6" s="17">
        <v>0</v>
      </c>
      <c r="Z6" s="29">
        <f t="shared" si="13"/>
        <v>0</v>
      </c>
      <c r="AA6" s="32">
        <f t="shared" si="14"/>
        <v>0</v>
      </c>
      <c r="AB6" s="36">
        <v>0</v>
      </c>
      <c r="AC6" s="36">
        <v>0</v>
      </c>
      <c r="AD6" s="36">
        <v>0</v>
      </c>
      <c r="AE6" s="38">
        <f t="shared" si="15"/>
        <v>0</v>
      </c>
      <c r="AF6" s="40">
        <f t="shared" si="16"/>
        <v>0</v>
      </c>
      <c r="AG6" s="181">
        <f t="shared" si="17"/>
        <v>0</v>
      </c>
      <c r="AH6" s="185">
        <f t="shared" si="18"/>
        <v>0</v>
      </c>
      <c r="AI6" s="43">
        <f t="shared" si="19"/>
        <v>1</v>
      </c>
      <c r="AJ6" s="194">
        <v>1</v>
      </c>
      <c r="AK6">
        <v>1</v>
      </c>
      <c r="AL6" s="194">
        <f t="shared" si="20"/>
        <v>0</v>
      </c>
      <c r="AM6">
        <v>1</v>
      </c>
      <c r="AN6">
        <v>0</v>
      </c>
      <c r="AO6">
        <v>1</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s="5">
        <f t="shared" si="0"/>
        <v>0</v>
      </c>
      <c r="BO6" s="5">
        <f t="shared" si="1"/>
        <v>0</v>
      </c>
      <c r="BP6" s="5">
        <f t="shared" si="2"/>
        <v>1</v>
      </c>
      <c r="BQ6" s="5">
        <f t="shared" si="3"/>
        <v>0</v>
      </c>
      <c r="BR6" s="5">
        <f t="shared" si="4"/>
        <v>0</v>
      </c>
      <c r="BS6" s="5">
        <f t="shared" si="5"/>
        <v>0</v>
      </c>
      <c r="BT6" s="5">
        <f t="shared" si="6"/>
        <v>0</v>
      </c>
      <c r="BU6" s="5">
        <f t="shared" si="7"/>
        <v>0</v>
      </c>
    </row>
    <row r="7" spans="1:73" x14ac:dyDescent="0.25">
      <c r="A7">
        <v>6</v>
      </c>
      <c r="B7" t="s">
        <v>360</v>
      </c>
      <c r="C7" t="s">
        <v>361</v>
      </c>
      <c r="D7" t="s">
        <v>327</v>
      </c>
      <c r="E7">
        <v>2018</v>
      </c>
      <c r="F7" t="s">
        <v>362</v>
      </c>
      <c r="G7" t="s">
        <v>53</v>
      </c>
      <c r="H7" t="s">
        <v>54</v>
      </c>
      <c r="I7" t="s">
        <v>363</v>
      </c>
      <c r="J7" t="s">
        <v>56</v>
      </c>
      <c r="K7" t="s">
        <v>57</v>
      </c>
      <c r="L7" t="s">
        <v>58</v>
      </c>
      <c r="M7" t="s">
        <v>62</v>
      </c>
      <c r="N7" s="8">
        <v>1</v>
      </c>
      <c r="O7" s="8">
        <v>0</v>
      </c>
      <c r="P7" s="8">
        <v>0</v>
      </c>
      <c r="Q7" s="11">
        <f t="shared" si="8"/>
        <v>1</v>
      </c>
      <c r="R7" s="14">
        <f t="shared" si="9"/>
        <v>1</v>
      </c>
      <c r="S7" s="20">
        <v>0</v>
      </c>
      <c r="T7" s="20">
        <v>0</v>
      </c>
      <c r="U7" s="23">
        <f t="shared" si="10"/>
        <v>0</v>
      </c>
      <c r="V7" s="26">
        <f t="shared" si="11"/>
        <v>0</v>
      </c>
      <c r="W7" s="181">
        <f t="shared" si="12"/>
        <v>1</v>
      </c>
      <c r="X7" s="17">
        <v>0</v>
      </c>
      <c r="Y7" s="17">
        <v>0</v>
      </c>
      <c r="Z7" s="29">
        <f t="shared" si="13"/>
        <v>0</v>
      </c>
      <c r="AA7" s="32">
        <f t="shared" si="14"/>
        <v>0</v>
      </c>
      <c r="AB7" s="36">
        <v>0</v>
      </c>
      <c r="AC7" s="36">
        <v>0</v>
      </c>
      <c r="AD7" s="36">
        <v>0</v>
      </c>
      <c r="AE7" s="38">
        <f t="shared" si="15"/>
        <v>0</v>
      </c>
      <c r="AF7" s="40">
        <f t="shared" si="16"/>
        <v>0</v>
      </c>
      <c r="AG7" s="181">
        <f t="shared" si="17"/>
        <v>0</v>
      </c>
      <c r="AH7" s="185">
        <f t="shared" si="18"/>
        <v>0</v>
      </c>
      <c r="AI7" s="43">
        <f t="shared" si="19"/>
        <v>1</v>
      </c>
      <c r="AJ7" s="194">
        <v>1</v>
      </c>
      <c r="AK7">
        <v>1</v>
      </c>
      <c r="AL7" s="194">
        <f t="shared" si="20"/>
        <v>0</v>
      </c>
      <c r="AM7">
        <v>1</v>
      </c>
      <c r="AN7">
        <v>0</v>
      </c>
      <c r="AO7">
        <v>1</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s="5">
        <f t="shared" si="0"/>
        <v>0</v>
      </c>
      <c r="BO7" s="5">
        <f t="shared" si="1"/>
        <v>0</v>
      </c>
      <c r="BP7" s="5">
        <f t="shared" si="2"/>
        <v>1</v>
      </c>
      <c r="BQ7" s="5">
        <f t="shared" si="3"/>
        <v>0</v>
      </c>
      <c r="BR7" s="5">
        <f t="shared" si="4"/>
        <v>0</v>
      </c>
      <c r="BS7" s="5">
        <f t="shared" si="5"/>
        <v>0</v>
      </c>
      <c r="BT7" s="5">
        <f t="shared" si="6"/>
        <v>0</v>
      </c>
      <c r="BU7" s="5">
        <f t="shared" si="7"/>
        <v>0</v>
      </c>
    </row>
    <row r="8" spans="1:73" x14ac:dyDescent="0.25">
      <c r="A8">
        <v>7</v>
      </c>
      <c r="B8" t="s">
        <v>364</v>
      </c>
      <c r="C8" t="s">
        <v>365</v>
      </c>
      <c r="D8" t="s">
        <v>366</v>
      </c>
      <c r="E8">
        <v>2018</v>
      </c>
      <c r="F8" t="s">
        <v>367</v>
      </c>
      <c r="G8" t="s">
        <v>368</v>
      </c>
      <c r="H8" t="s">
        <v>54</v>
      </c>
      <c r="I8" t="s">
        <v>369</v>
      </c>
      <c r="J8" t="s">
        <v>56</v>
      </c>
      <c r="K8" t="s">
        <v>57</v>
      </c>
      <c r="L8" t="s">
        <v>58</v>
      </c>
      <c r="M8" t="s">
        <v>370</v>
      </c>
      <c r="N8" s="8">
        <v>1</v>
      </c>
      <c r="O8" s="8">
        <v>0</v>
      </c>
      <c r="P8" s="8">
        <v>0</v>
      </c>
      <c r="Q8" s="11">
        <f t="shared" si="8"/>
        <v>1</v>
      </c>
      <c r="R8" s="14">
        <f t="shared" si="9"/>
        <v>1</v>
      </c>
      <c r="S8" s="20">
        <v>0</v>
      </c>
      <c r="T8" s="20">
        <v>0</v>
      </c>
      <c r="U8" s="23">
        <f t="shared" si="10"/>
        <v>0</v>
      </c>
      <c r="V8" s="26">
        <f t="shared" si="11"/>
        <v>0</v>
      </c>
      <c r="W8" s="181">
        <f t="shared" si="12"/>
        <v>1</v>
      </c>
      <c r="X8" s="17">
        <v>0</v>
      </c>
      <c r="Y8" s="17">
        <v>0</v>
      </c>
      <c r="Z8" s="29">
        <f t="shared" si="13"/>
        <v>0</v>
      </c>
      <c r="AA8" s="32">
        <f t="shared" si="14"/>
        <v>0</v>
      </c>
      <c r="AB8" s="36">
        <v>0</v>
      </c>
      <c r="AC8" s="36">
        <v>0</v>
      </c>
      <c r="AD8" s="36">
        <v>0</v>
      </c>
      <c r="AE8" s="38">
        <f t="shared" si="15"/>
        <v>0</v>
      </c>
      <c r="AF8" s="40">
        <f t="shared" si="16"/>
        <v>0</v>
      </c>
      <c r="AG8" s="181">
        <f t="shared" si="17"/>
        <v>0</v>
      </c>
      <c r="AH8" s="185">
        <f t="shared" si="18"/>
        <v>0</v>
      </c>
      <c r="AI8" s="43">
        <f t="shared" si="19"/>
        <v>1</v>
      </c>
      <c r="AJ8" s="194">
        <v>1</v>
      </c>
      <c r="AK8">
        <v>1</v>
      </c>
      <c r="AL8" s="194">
        <f t="shared" si="20"/>
        <v>0</v>
      </c>
      <c r="AM8">
        <v>1</v>
      </c>
      <c r="AN8">
        <v>0</v>
      </c>
      <c r="AO8">
        <v>1</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s="5">
        <f t="shared" si="0"/>
        <v>0</v>
      </c>
      <c r="BO8" s="5">
        <f t="shared" si="1"/>
        <v>0</v>
      </c>
      <c r="BP8" s="5">
        <f t="shared" si="2"/>
        <v>1</v>
      </c>
      <c r="BQ8" s="5">
        <f t="shared" si="3"/>
        <v>0</v>
      </c>
      <c r="BR8" s="5">
        <f t="shared" si="4"/>
        <v>0</v>
      </c>
      <c r="BS8" s="5">
        <f t="shared" si="5"/>
        <v>0</v>
      </c>
      <c r="BT8" s="5">
        <f t="shared" si="6"/>
        <v>0</v>
      </c>
      <c r="BU8" s="5">
        <f t="shared" si="7"/>
        <v>0</v>
      </c>
    </row>
    <row r="9" spans="1:73" x14ac:dyDescent="0.25">
      <c r="A9">
        <v>8</v>
      </c>
      <c r="B9" t="s">
        <v>1207</v>
      </c>
      <c r="C9" t="s">
        <v>1208</v>
      </c>
      <c r="D9" t="s">
        <v>1209</v>
      </c>
      <c r="E9">
        <v>2018</v>
      </c>
      <c r="F9" t="s">
        <v>1210</v>
      </c>
      <c r="G9" t="s">
        <v>53</v>
      </c>
      <c r="H9" t="s">
        <v>54</v>
      </c>
      <c r="I9" t="s">
        <v>1211</v>
      </c>
      <c r="J9" t="s">
        <v>56</v>
      </c>
      <c r="K9" t="s">
        <v>57</v>
      </c>
      <c r="L9" t="s">
        <v>58</v>
      </c>
      <c r="M9" t="s">
        <v>261</v>
      </c>
      <c r="N9" s="8">
        <v>1</v>
      </c>
      <c r="O9" s="8">
        <v>0</v>
      </c>
      <c r="P9" s="8">
        <v>0</v>
      </c>
      <c r="Q9" s="11">
        <f t="shared" si="8"/>
        <v>1</v>
      </c>
      <c r="R9" s="14">
        <f t="shared" si="9"/>
        <v>1</v>
      </c>
      <c r="S9" s="20">
        <v>0</v>
      </c>
      <c r="T9" s="20">
        <v>0</v>
      </c>
      <c r="U9" s="23">
        <f t="shared" si="10"/>
        <v>0</v>
      </c>
      <c r="V9" s="26">
        <f t="shared" si="11"/>
        <v>0</v>
      </c>
      <c r="W9" s="181">
        <f t="shared" si="12"/>
        <v>1</v>
      </c>
      <c r="X9" s="17">
        <v>0</v>
      </c>
      <c r="Y9" s="17">
        <v>0</v>
      </c>
      <c r="Z9" s="29">
        <f t="shared" si="13"/>
        <v>0</v>
      </c>
      <c r="AA9" s="32">
        <f t="shared" si="14"/>
        <v>0</v>
      </c>
      <c r="AB9" s="36">
        <v>0</v>
      </c>
      <c r="AC9" s="36">
        <v>0</v>
      </c>
      <c r="AD9" s="36">
        <v>0</v>
      </c>
      <c r="AE9" s="38">
        <f t="shared" si="15"/>
        <v>0</v>
      </c>
      <c r="AF9" s="40">
        <f t="shared" si="16"/>
        <v>0</v>
      </c>
      <c r="AG9" s="181">
        <f t="shared" si="17"/>
        <v>0</v>
      </c>
      <c r="AH9" s="185">
        <f t="shared" si="18"/>
        <v>0</v>
      </c>
      <c r="AI9" s="43">
        <f t="shared" si="19"/>
        <v>1</v>
      </c>
      <c r="AJ9" s="194">
        <v>1</v>
      </c>
      <c r="AK9">
        <v>1</v>
      </c>
      <c r="AL9" s="194">
        <f t="shared" si="20"/>
        <v>0</v>
      </c>
      <c r="AM9">
        <v>1</v>
      </c>
      <c r="AN9">
        <v>0</v>
      </c>
      <c r="AO9">
        <v>1</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s="5">
        <f t="shared" si="0"/>
        <v>0</v>
      </c>
      <c r="BO9" s="5">
        <f t="shared" si="1"/>
        <v>0</v>
      </c>
      <c r="BP9" s="5">
        <f t="shared" si="2"/>
        <v>1</v>
      </c>
      <c r="BQ9" s="5">
        <f t="shared" si="3"/>
        <v>0</v>
      </c>
      <c r="BR9" s="5">
        <f t="shared" si="4"/>
        <v>0</v>
      </c>
      <c r="BS9" s="5">
        <f t="shared" si="5"/>
        <v>0</v>
      </c>
      <c r="BT9" s="5">
        <f t="shared" si="6"/>
        <v>0</v>
      </c>
      <c r="BU9" s="5">
        <f t="shared" si="7"/>
        <v>0</v>
      </c>
    </row>
    <row r="10" spans="1:73" x14ac:dyDescent="0.25">
      <c r="A10">
        <v>9</v>
      </c>
      <c r="B10" t="s">
        <v>1857</v>
      </c>
      <c r="C10" t="s">
        <v>1858</v>
      </c>
      <c r="D10" t="s">
        <v>1859</v>
      </c>
      <c r="E10">
        <v>2018</v>
      </c>
      <c r="F10" t="s">
        <v>1860</v>
      </c>
      <c r="G10" t="s">
        <v>1861</v>
      </c>
      <c r="H10" t="s">
        <v>54</v>
      </c>
      <c r="I10" t="s">
        <v>1862</v>
      </c>
      <c r="J10" t="s">
        <v>61</v>
      </c>
      <c r="K10" t="s">
        <v>57</v>
      </c>
      <c r="L10" t="s">
        <v>58</v>
      </c>
      <c r="M10" t="s">
        <v>1863</v>
      </c>
      <c r="N10" s="8">
        <v>0</v>
      </c>
      <c r="O10" s="8">
        <v>1</v>
      </c>
      <c r="P10" s="8">
        <v>0</v>
      </c>
      <c r="Q10" s="11">
        <f t="shared" si="8"/>
        <v>1</v>
      </c>
      <c r="R10" s="14">
        <f t="shared" si="9"/>
        <v>1</v>
      </c>
      <c r="S10" s="20">
        <v>0</v>
      </c>
      <c r="T10" s="20">
        <v>0</v>
      </c>
      <c r="U10" s="23">
        <f t="shared" si="10"/>
        <v>0</v>
      </c>
      <c r="V10" s="26">
        <f t="shared" si="11"/>
        <v>0</v>
      </c>
      <c r="W10" s="181">
        <f t="shared" si="12"/>
        <v>1</v>
      </c>
      <c r="X10" s="17">
        <v>0</v>
      </c>
      <c r="Y10" s="17">
        <v>0</v>
      </c>
      <c r="Z10" s="29">
        <f t="shared" si="13"/>
        <v>0</v>
      </c>
      <c r="AA10" s="32">
        <f t="shared" si="14"/>
        <v>0</v>
      </c>
      <c r="AB10" s="36">
        <v>0</v>
      </c>
      <c r="AC10" s="36">
        <v>0</v>
      </c>
      <c r="AD10" s="36">
        <v>0</v>
      </c>
      <c r="AE10" s="38">
        <f t="shared" si="15"/>
        <v>0</v>
      </c>
      <c r="AF10" s="40">
        <f t="shared" si="16"/>
        <v>0</v>
      </c>
      <c r="AG10" s="181">
        <f t="shared" si="17"/>
        <v>0</v>
      </c>
      <c r="AH10" s="185">
        <f t="shared" si="18"/>
        <v>0</v>
      </c>
      <c r="AI10" s="43">
        <f t="shared" si="19"/>
        <v>1</v>
      </c>
      <c r="AJ10" s="194">
        <v>1</v>
      </c>
      <c r="AK10">
        <v>1</v>
      </c>
      <c r="AL10" s="194">
        <f t="shared" si="20"/>
        <v>0</v>
      </c>
      <c r="AM10">
        <v>1</v>
      </c>
      <c r="AN10">
        <v>0</v>
      </c>
      <c r="AO10">
        <v>1</v>
      </c>
      <c r="AP10">
        <v>0</v>
      </c>
      <c r="AQ10">
        <v>0</v>
      </c>
      <c r="AR10">
        <v>0</v>
      </c>
      <c r="AS10">
        <v>0</v>
      </c>
      <c r="AT10">
        <v>0</v>
      </c>
      <c r="AU10">
        <v>0</v>
      </c>
      <c r="AV10">
        <v>0</v>
      </c>
      <c r="AW10">
        <v>0</v>
      </c>
      <c r="AX10">
        <v>0</v>
      </c>
      <c r="AY10">
        <v>0</v>
      </c>
      <c r="AZ10">
        <v>0</v>
      </c>
      <c r="BA10">
        <v>0</v>
      </c>
      <c r="BB10">
        <v>0</v>
      </c>
      <c r="BC10">
        <v>0</v>
      </c>
      <c r="BD10">
        <v>0</v>
      </c>
      <c r="BE10">
        <v>0</v>
      </c>
      <c r="BF10">
        <v>0</v>
      </c>
      <c r="BG10">
        <v>0</v>
      </c>
      <c r="BH10">
        <v>0</v>
      </c>
      <c r="BI10">
        <v>0</v>
      </c>
      <c r="BJ10">
        <v>0</v>
      </c>
      <c r="BK10">
        <v>0</v>
      </c>
      <c r="BL10">
        <v>0</v>
      </c>
      <c r="BM10">
        <v>0</v>
      </c>
      <c r="BN10" s="5">
        <f t="shared" si="0"/>
        <v>0</v>
      </c>
      <c r="BO10" s="5">
        <f t="shared" si="1"/>
        <v>0</v>
      </c>
      <c r="BP10" s="5">
        <f t="shared" si="2"/>
        <v>1</v>
      </c>
      <c r="BQ10" s="5">
        <f t="shared" si="3"/>
        <v>0</v>
      </c>
      <c r="BR10" s="5">
        <f t="shared" si="4"/>
        <v>0</v>
      </c>
      <c r="BS10" s="5">
        <f t="shared" si="5"/>
        <v>0</v>
      </c>
      <c r="BT10" s="5">
        <f t="shared" si="6"/>
        <v>0</v>
      </c>
      <c r="BU10" s="5">
        <f t="shared" si="7"/>
        <v>0</v>
      </c>
    </row>
    <row r="11" spans="1:73" x14ac:dyDescent="0.25">
      <c r="A11">
        <v>10</v>
      </c>
      <c r="B11" t="s">
        <v>287</v>
      </c>
      <c r="C11" t="s">
        <v>288</v>
      </c>
      <c r="D11" t="s">
        <v>289</v>
      </c>
      <c r="E11">
        <v>2018</v>
      </c>
      <c r="F11" t="s">
        <v>290</v>
      </c>
      <c r="H11" t="s">
        <v>122</v>
      </c>
      <c r="I11" t="s">
        <v>291</v>
      </c>
      <c r="J11" t="s">
        <v>61</v>
      </c>
      <c r="K11" t="s">
        <v>109</v>
      </c>
      <c r="L11" t="s">
        <v>110</v>
      </c>
      <c r="M11" t="s">
        <v>224</v>
      </c>
      <c r="N11" s="8">
        <v>0</v>
      </c>
      <c r="O11" s="8">
        <v>1</v>
      </c>
      <c r="P11" s="8">
        <v>0</v>
      </c>
      <c r="Q11" s="11">
        <f t="shared" si="8"/>
        <v>1</v>
      </c>
      <c r="R11" s="14">
        <f t="shared" si="9"/>
        <v>1</v>
      </c>
      <c r="S11" s="20">
        <v>0</v>
      </c>
      <c r="T11" s="20">
        <v>0</v>
      </c>
      <c r="U11" s="23">
        <f t="shared" si="10"/>
        <v>0</v>
      </c>
      <c r="V11" s="26">
        <f t="shared" si="11"/>
        <v>0</v>
      </c>
      <c r="W11" s="181">
        <f t="shared" si="12"/>
        <v>1</v>
      </c>
      <c r="X11" s="17">
        <v>0</v>
      </c>
      <c r="Y11" s="17">
        <v>0</v>
      </c>
      <c r="Z11" s="29">
        <f t="shared" si="13"/>
        <v>0</v>
      </c>
      <c r="AA11" s="32">
        <f t="shared" si="14"/>
        <v>0</v>
      </c>
      <c r="AB11" s="36">
        <v>0</v>
      </c>
      <c r="AC11" s="36">
        <v>0</v>
      </c>
      <c r="AD11" s="36">
        <v>0</v>
      </c>
      <c r="AE11" s="38">
        <f t="shared" si="15"/>
        <v>0</v>
      </c>
      <c r="AF11" s="40">
        <f t="shared" si="16"/>
        <v>0</v>
      </c>
      <c r="AG11" s="181">
        <f t="shared" si="17"/>
        <v>0</v>
      </c>
      <c r="AH11" s="185">
        <f t="shared" si="18"/>
        <v>0</v>
      </c>
      <c r="AI11" s="43">
        <f t="shared" si="19"/>
        <v>1</v>
      </c>
      <c r="AJ11" s="194">
        <v>0</v>
      </c>
      <c r="AK11">
        <v>0</v>
      </c>
      <c r="AL11" s="194">
        <f t="shared" si="20"/>
        <v>0</v>
      </c>
      <c r="AM11">
        <v>0</v>
      </c>
      <c r="AN11">
        <v>0</v>
      </c>
      <c r="AO11">
        <v>0</v>
      </c>
      <c r="AP11">
        <v>0</v>
      </c>
      <c r="AQ11">
        <v>0</v>
      </c>
      <c r="AR11">
        <v>0</v>
      </c>
      <c r="AS11">
        <v>0</v>
      </c>
      <c r="AT11">
        <v>0</v>
      </c>
      <c r="AU11">
        <v>0</v>
      </c>
      <c r="AV11">
        <v>0</v>
      </c>
      <c r="AW11">
        <v>0</v>
      </c>
      <c r="AX11">
        <v>0</v>
      </c>
      <c r="AY11">
        <v>1</v>
      </c>
      <c r="AZ11">
        <v>0</v>
      </c>
      <c r="BA11">
        <v>0</v>
      </c>
      <c r="BB11">
        <v>1</v>
      </c>
      <c r="BC11">
        <v>0</v>
      </c>
      <c r="BD11">
        <v>0</v>
      </c>
      <c r="BE11">
        <v>0</v>
      </c>
      <c r="BF11">
        <v>0</v>
      </c>
      <c r="BG11">
        <v>0</v>
      </c>
      <c r="BH11">
        <v>0</v>
      </c>
      <c r="BI11">
        <v>0</v>
      </c>
      <c r="BJ11">
        <v>0</v>
      </c>
      <c r="BK11">
        <v>0</v>
      </c>
      <c r="BL11">
        <v>0</v>
      </c>
      <c r="BM11">
        <v>0</v>
      </c>
      <c r="BN11" s="5">
        <f t="shared" si="0"/>
        <v>0</v>
      </c>
      <c r="BO11" s="5">
        <f t="shared" si="1"/>
        <v>0</v>
      </c>
      <c r="BP11" s="5">
        <f t="shared" si="2"/>
        <v>0</v>
      </c>
      <c r="BQ11" s="5">
        <f t="shared" si="3"/>
        <v>0</v>
      </c>
      <c r="BR11" s="5">
        <f t="shared" si="4"/>
        <v>0</v>
      </c>
      <c r="BS11" s="5">
        <f t="shared" si="5"/>
        <v>0</v>
      </c>
      <c r="BT11" s="5">
        <f t="shared" si="6"/>
        <v>0</v>
      </c>
      <c r="BU11" s="5">
        <f t="shared" si="7"/>
        <v>0</v>
      </c>
    </row>
    <row r="12" spans="1:73" x14ac:dyDescent="0.25">
      <c r="A12">
        <v>11</v>
      </c>
      <c r="B12" t="s">
        <v>1220</v>
      </c>
      <c r="C12" t="s">
        <v>1221</v>
      </c>
      <c r="D12" t="s">
        <v>1222</v>
      </c>
      <c r="E12">
        <v>2018</v>
      </c>
      <c r="F12" t="s">
        <v>1223</v>
      </c>
      <c r="G12" t="s">
        <v>1224</v>
      </c>
      <c r="H12" t="s">
        <v>122</v>
      </c>
      <c r="I12" t="s">
        <v>1225</v>
      </c>
      <c r="J12" t="s">
        <v>61</v>
      </c>
      <c r="K12" t="s">
        <v>57</v>
      </c>
      <c r="L12" t="s">
        <v>58</v>
      </c>
      <c r="M12" t="s">
        <v>94</v>
      </c>
      <c r="N12" s="8">
        <v>0</v>
      </c>
      <c r="O12" s="8">
        <v>0</v>
      </c>
      <c r="P12" s="8">
        <v>0</v>
      </c>
      <c r="Q12" s="11">
        <f t="shared" si="8"/>
        <v>0</v>
      </c>
      <c r="R12" s="14">
        <f t="shared" si="9"/>
        <v>0</v>
      </c>
      <c r="S12" s="20">
        <v>0</v>
      </c>
      <c r="T12" s="20">
        <v>0</v>
      </c>
      <c r="U12" s="23">
        <f t="shared" si="10"/>
        <v>0</v>
      </c>
      <c r="V12" s="26">
        <f t="shared" si="11"/>
        <v>0</v>
      </c>
      <c r="W12" s="181">
        <f t="shared" si="12"/>
        <v>0</v>
      </c>
      <c r="X12" s="17">
        <v>0</v>
      </c>
      <c r="Y12" s="17">
        <v>0</v>
      </c>
      <c r="Z12" s="29">
        <f t="shared" si="13"/>
        <v>0</v>
      </c>
      <c r="AA12" s="32">
        <f t="shared" si="14"/>
        <v>0</v>
      </c>
      <c r="AB12" s="36">
        <v>0</v>
      </c>
      <c r="AC12" s="36">
        <v>1</v>
      </c>
      <c r="AD12" s="36">
        <v>0</v>
      </c>
      <c r="AE12" s="38">
        <f t="shared" si="15"/>
        <v>1</v>
      </c>
      <c r="AF12" s="40">
        <f t="shared" si="16"/>
        <v>1</v>
      </c>
      <c r="AG12" s="181">
        <f t="shared" si="17"/>
        <v>1</v>
      </c>
      <c r="AH12" s="185">
        <f t="shared" si="18"/>
        <v>0</v>
      </c>
      <c r="AI12" s="43">
        <f t="shared" si="19"/>
        <v>1</v>
      </c>
      <c r="AJ12" s="194">
        <v>0</v>
      </c>
      <c r="AK12">
        <v>0</v>
      </c>
      <c r="AL12" s="194">
        <f t="shared" si="20"/>
        <v>0</v>
      </c>
      <c r="AM12">
        <v>1</v>
      </c>
      <c r="AN12">
        <v>0</v>
      </c>
      <c r="AO12">
        <v>1</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s="5">
        <f t="shared" si="0"/>
        <v>0</v>
      </c>
      <c r="BO12" s="5">
        <f t="shared" si="1"/>
        <v>0</v>
      </c>
      <c r="BP12" s="5">
        <f t="shared" si="2"/>
        <v>1</v>
      </c>
      <c r="BQ12" s="5">
        <f t="shared" si="3"/>
        <v>0</v>
      </c>
      <c r="BR12" s="5">
        <f t="shared" si="4"/>
        <v>0</v>
      </c>
      <c r="BS12" s="5">
        <f t="shared" si="5"/>
        <v>0</v>
      </c>
      <c r="BT12" s="5">
        <f t="shared" si="6"/>
        <v>0</v>
      </c>
      <c r="BU12" s="5">
        <f t="shared" si="7"/>
        <v>0</v>
      </c>
    </row>
    <row r="13" spans="1:73" x14ac:dyDescent="0.25">
      <c r="A13">
        <v>12</v>
      </c>
      <c r="B13" t="s">
        <v>1874</v>
      </c>
      <c r="C13" t="s">
        <v>1875</v>
      </c>
      <c r="D13" t="s">
        <v>1186</v>
      </c>
      <c r="E13">
        <v>2018</v>
      </c>
      <c r="F13" t="s">
        <v>1876</v>
      </c>
      <c r="G13" t="s">
        <v>262</v>
      </c>
      <c r="H13" t="s">
        <v>54</v>
      </c>
      <c r="I13" t="s">
        <v>1877</v>
      </c>
      <c r="J13" t="s">
        <v>61</v>
      </c>
      <c r="K13" t="s">
        <v>57</v>
      </c>
      <c r="L13" t="s">
        <v>58</v>
      </c>
      <c r="M13" t="s">
        <v>681</v>
      </c>
      <c r="N13" s="8">
        <v>1</v>
      </c>
      <c r="O13" s="8">
        <v>0</v>
      </c>
      <c r="P13" s="8">
        <v>0</v>
      </c>
      <c r="Q13" s="11">
        <f t="shared" si="8"/>
        <v>1</v>
      </c>
      <c r="R13" s="14">
        <f t="shared" si="9"/>
        <v>1</v>
      </c>
      <c r="S13" s="20">
        <v>0</v>
      </c>
      <c r="T13" s="20">
        <v>0</v>
      </c>
      <c r="U13" s="23">
        <f t="shared" si="10"/>
        <v>0</v>
      </c>
      <c r="V13" s="26">
        <f t="shared" si="11"/>
        <v>0</v>
      </c>
      <c r="W13" s="181">
        <f t="shared" si="12"/>
        <v>1</v>
      </c>
      <c r="X13" s="17">
        <v>0</v>
      </c>
      <c r="Y13" s="17">
        <v>0</v>
      </c>
      <c r="Z13" s="29">
        <f t="shared" si="13"/>
        <v>0</v>
      </c>
      <c r="AA13" s="32">
        <f t="shared" si="14"/>
        <v>0</v>
      </c>
      <c r="AB13" s="36">
        <v>0</v>
      </c>
      <c r="AC13" s="36">
        <v>0</v>
      </c>
      <c r="AD13" s="36">
        <v>0</v>
      </c>
      <c r="AE13" s="38">
        <f t="shared" si="15"/>
        <v>0</v>
      </c>
      <c r="AF13" s="40">
        <f t="shared" si="16"/>
        <v>0</v>
      </c>
      <c r="AG13" s="181">
        <f t="shared" si="17"/>
        <v>0</v>
      </c>
      <c r="AH13" s="185">
        <f t="shared" si="18"/>
        <v>0</v>
      </c>
      <c r="AI13" s="43">
        <f t="shared" si="19"/>
        <v>1</v>
      </c>
      <c r="AJ13" s="194">
        <v>1</v>
      </c>
      <c r="AK13">
        <v>1</v>
      </c>
      <c r="AL13" s="194">
        <f t="shared" si="20"/>
        <v>0</v>
      </c>
      <c r="AM13">
        <v>1</v>
      </c>
      <c r="AN13">
        <v>0</v>
      </c>
      <c r="AO13">
        <v>1</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s="5">
        <f t="shared" si="0"/>
        <v>0</v>
      </c>
      <c r="BO13" s="5">
        <f t="shared" si="1"/>
        <v>0</v>
      </c>
      <c r="BP13" s="5">
        <f t="shared" si="2"/>
        <v>1</v>
      </c>
      <c r="BQ13" s="5">
        <f t="shared" si="3"/>
        <v>0</v>
      </c>
      <c r="BR13" s="5">
        <f t="shared" si="4"/>
        <v>0</v>
      </c>
      <c r="BS13" s="5">
        <f t="shared" si="5"/>
        <v>0</v>
      </c>
      <c r="BT13" s="5">
        <f t="shared" si="6"/>
        <v>0</v>
      </c>
      <c r="BU13" s="5">
        <f t="shared" si="7"/>
        <v>0</v>
      </c>
    </row>
    <row r="14" spans="1:73" x14ac:dyDescent="0.25">
      <c r="A14">
        <v>13</v>
      </c>
      <c r="B14" t="s">
        <v>1864</v>
      </c>
      <c r="C14" t="s">
        <v>1865</v>
      </c>
      <c r="D14" t="s">
        <v>1457</v>
      </c>
      <c r="E14">
        <v>2018</v>
      </c>
      <c r="F14" t="s">
        <v>1866</v>
      </c>
      <c r="G14" t="s">
        <v>258</v>
      </c>
      <c r="H14" t="s">
        <v>54</v>
      </c>
      <c r="I14" t="s">
        <v>1867</v>
      </c>
      <c r="K14" t="s">
        <v>57</v>
      </c>
      <c r="L14" t="s">
        <v>58</v>
      </c>
      <c r="M14" t="s">
        <v>1868</v>
      </c>
      <c r="N14" s="8">
        <v>0</v>
      </c>
      <c r="O14" s="8">
        <v>1</v>
      </c>
      <c r="P14" s="8">
        <v>0</v>
      </c>
      <c r="Q14" s="11">
        <f t="shared" si="8"/>
        <v>1</v>
      </c>
      <c r="R14" s="14">
        <f t="shared" si="9"/>
        <v>1</v>
      </c>
      <c r="S14" s="20">
        <v>0</v>
      </c>
      <c r="T14" s="20">
        <v>0</v>
      </c>
      <c r="U14" s="23">
        <f t="shared" si="10"/>
        <v>0</v>
      </c>
      <c r="V14" s="26">
        <f t="shared" si="11"/>
        <v>0</v>
      </c>
      <c r="W14" s="181">
        <f t="shared" si="12"/>
        <v>1</v>
      </c>
      <c r="X14" s="17">
        <v>0</v>
      </c>
      <c r="Y14" s="17">
        <v>0</v>
      </c>
      <c r="Z14" s="29">
        <f t="shared" si="13"/>
        <v>0</v>
      </c>
      <c r="AA14" s="32">
        <f t="shared" si="14"/>
        <v>0</v>
      </c>
      <c r="AB14" s="36">
        <v>0</v>
      </c>
      <c r="AC14" s="36">
        <v>0</v>
      </c>
      <c r="AD14" s="36">
        <v>0</v>
      </c>
      <c r="AE14" s="38">
        <f t="shared" si="15"/>
        <v>0</v>
      </c>
      <c r="AF14" s="40">
        <f t="shared" si="16"/>
        <v>0</v>
      </c>
      <c r="AG14" s="181">
        <f t="shared" si="17"/>
        <v>0</v>
      </c>
      <c r="AH14" s="185">
        <f t="shared" si="18"/>
        <v>0</v>
      </c>
      <c r="AI14" s="43">
        <f t="shared" si="19"/>
        <v>1</v>
      </c>
      <c r="AJ14" s="194">
        <v>1</v>
      </c>
      <c r="AK14">
        <v>1</v>
      </c>
      <c r="AL14" s="194">
        <f>IF(AK14-AJ14=1,1,0)</f>
        <v>0</v>
      </c>
      <c r="AM14">
        <v>1</v>
      </c>
      <c r="AN14">
        <v>0</v>
      </c>
      <c r="AO14">
        <v>1</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s="5">
        <f t="shared" si="0"/>
        <v>0</v>
      </c>
      <c r="BO14" s="5">
        <f t="shared" si="1"/>
        <v>0</v>
      </c>
      <c r="BP14" s="5">
        <f t="shared" si="2"/>
        <v>1</v>
      </c>
      <c r="BQ14" s="5">
        <f t="shared" si="3"/>
        <v>0</v>
      </c>
      <c r="BR14" s="5">
        <f t="shared" si="4"/>
        <v>0</v>
      </c>
      <c r="BS14" s="5">
        <f t="shared" si="5"/>
        <v>0</v>
      </c>
      <c r="BT14" s="5">
        <f t="shared" si="6"/>
        <v>0</v>
      </c>
      <c r="BU14" s="5">
        <f t="shared" si="7"/>
        <v>0</v>
      </c>
    </row>
    <row r="15" spans="1:73" x14ac:dyDescent="0.25">
      <c r="A15">
        <v>14</v>
      </c>
      <c r="B15" t="s">
        <v>371</v>
      </c>
      <c r="C15" t="s">
        <v>372</v>
      </c>
      <c r="D15" t="s">
        <v>373</v>
      </c>
      <c r="E15">
        <v>2018</v>
      </c>
      <c r="F15" t="s">
        <v>374</v>
      </c>
      <c r="G15" t="s">
        <v>375</v>
      </c>
      <c r="H15" t="s">
        <v>54</v>
      </c>
      <c r="I15" t="s">
        <v>376</v>
      </c>
      <c r="J15" t="s">
        <v>61</v>
      </c>
      <c r="K15" t="s">
        <v>57</v>
      </c>
      <c r="L15" t="s">
        <v>58</v>
      </c>
      <c r="M15" t="s">
        <v>377</v>
      </c>
      <c r="N15" s="8">
        <v>0</v>
      </c>
      <c r="O15" s="8">
        <v>0</v>
      </c>
      <c r="P15" s="8">
        <v>0</v>
      </c>
      <c r="Q15" s="11">
        <f t="shared" si="8"/>
        <v>0</v>
      </c>
      <c r="R15" s="14">
        <f t="shared" si="9"/>
        <v>0</v>
      </c>
      <c r="S15" s="20">
        <v>0</v>
      </c>
      <c r="T15" s="20">
        <v>1</v>
      </c>
      <c r="U15" s="23">
        <f t="shared" si="10"/>
        <v>1</v>
      </c>
      <c r="V15" s="26">
        <f t="shared" si="11"/>
        <v>1</v>
      </c>
      <c r="W15" s="181">
        <f t="shared" si="12"/>
        <v>1</v>
      </c>
      <c r="X15" s="17">
        <v>0</v>
      </c>
      <c r="Y15" s="17">
        <v>0</v>
      </c>
      <c r="Z15" s="29">
        <f t="shared" si="13"/>
        <v>0</v>
      </c>
      <c r="AA15" s="32">
        <f t="shared" si="14"/>
        <v>0</v>
      </c>
      <c r="AB15" s="36">
        <v>0</v>
      </c>
      <c r="AC15" s="36">
        <v>0</v>
      </c>
      <c r="AD15" s="36">
        <v>0</v>
      </c>
      <c r="AE15" s="38">
        <f t="shared" si="15"/>
        <v>0</v>
      </c>
      <c r="AF15" s="40">
        <f t="shared" si="16"/>
        <v>0</v>
      </c>
      <c r="AG15" s="181">
        <f t="shared" si="17"/>
        <v>0</v>
      </c>
      <c r="AH15" s="185">
        <f t="shared" si="18"/>
        <v>0</v>
      </c>
      <c r="AI15" s="43">
        <f t="shared" si="19"/>
        <v>1</v>
      </c>
      <c r="AJ15" s="194">
        <v>1</v>
      </c>
      <c r="AK15">
        <v>1</v>
      </c>
      <c r="AL15" s="194">
        <f t="shared" si="20"/>
        <v>0</v>
      </c>
      <c r="AM15">
        <v>1</v>
      </c>
      <c r="AN15">
        <v>0</v>
      </c>
      <c r="AO15">
        <v>1</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s="5">
        <f t="shared" si="0"/>
        <v>0</v>
      </c>
      <c r="BO15" s="5">
        <f t="shared" si="1"/>
        <v>0</v>
      </c>
      <c r="BP15" s="5">
        <f t="shared" si="2"/>
        <v>1</v>
      </c>
      <c r="BQ15" s="5">
        <f t="shared" si="3"/>
        <v>0</v>
      </c>
      <c r="BR15" s="5">
        <f t="shared" si="4"/>
        <v>0</v>
      </c>
      <c r="BS15" s="5">
        <f t="shared" si="5"/>
        <v>0</v>
      </c>
      <c r="BT15" s="5">
        <f t="shared" si="6"/>
        <v>0</v>
      </c>
      <c r="BU15" s="5">
        <f t="shared" si="7"/>
        <v>0</v>
      </c>
    </row>
    <row r="16" spans="1:73" x14ac:dyDescent="0.25">
      <c r="A16">
        <v>15</v>
      </c>
      <c r="B16" t="s">
        <v>378</v>
      </c>
      <c r="C16" t="s">
        <v>379</v>
      </c>
      <c r="D16" t="s">
        <v>345</v>
      </c>
      <c r="E16">
        <v>2018</v>
      </c>
      <c r="F16" t="s">
        <v>380</v>
      </c>
      <c r="G16" t="s">
        <v>90</v>
      </c>
      <c r="H16" t="s">
        <v>54</v>
      </c>
      <c r="I16" t="s">
        <v>381</v>
      </c>
      <c r="J16" t="s">
        <v>61</v>
      </c>
      <c r="K16" t="s">
        <v>57</v>
      </c>
      <c r="L16" t="s">
        <v>58</v>
      </c>
      <c r="M16" t="s">
        <v>92</v>
      </c>
      <c r="N16" s="8">
        <v>0</v>
      </c>
      <c r="O16" s="8">
        <v>0</v>
      </c>
      <c r="P16" s="8">
        <v>0</v>
      </c>
      <c r="Q16" s="11">
        <f t="shared" si="8"/>
        <v>0</v>
      </c>
      <c r="R16" s="14">
        <f t="shared" si="9"/>
        <v>0</v>
      </c>
      <c r="S16" s="20">
        <v>1</v>
      </c>
      <c r="T16" s="20">
        <v>0</v>
      </c>
      <c r="U16" s="23">
        <f t="shared" si="10"/>
        <v>1</v>
      </c>
      <c r="V16" s="26">
        <f t="shared" si="11"/>
        <v>1</v>
      </c>
      <c r="W16" s="181">
        <f t="shared" si="12"/>
        <v>1</v>
      </c>
      <c r="X16" s="17">
        <v>0</v>
      </c>
      <c r="Y16" s="17">
        <v>0</v>
      </c>
      <c r="Z16" s="29">
        <f t="shared" si="13"/>
        <v>0</v>
      </c>
      <c r="AA16" s="32">
        <f t="shared" si="14"/>
        <v>0</v>
      </c>
      <c r="AB16" s="36">
        <v>0</v>
      </c>
      <c r="AC16" s="36">
        <v>0</v>
      </c>
      <c r="AD16" s="36">
        <v>0</v>
      </c>
      <c r="AE16" s="38">
        <f t="shared" si="15"/>
        <v>0</v>
      </c>
      <c r="AF16" s="40">
        <f t="shared" si="16"/>
        <v>0</v>
      </c>
      <c r="AG16" s="181">
        <f t="shared" si="17"/>
        <v>0</v>
      </c>
      <c r="AH16" s="185">
        <f t="shared" si="18"/>
        <v>0</v>
      </c>
      <c r="AI16" s="43">
        <f t="shared" si="19"/>
        <v>1</v>
      </c>
      <c r="AJ16" s="194">
        <v>1</v>
      </c>
      <c r="AK16">
        <v>1</v>
      </c>
      <c r="AL16" s="194">
        <f t="shared" si="20"/>
        <v>0</v>
      </c>
      <c r="AM16">
        <v>1</v>
      </c>
      <c r="AN16">
        <v>0</v>
      </c>
      <c r="AO16">
        <v>1</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s="5">
        <f t="shared" si="0"/>
        <v>0</v>
      </c>
      <c r="BO16" s="5">
        <f t="shared" si="1"/>
        <v>0</v>
      </c>
      <c r="BP16" s="5">
        <f t="shared" si="2"/>
        <v>1</v>
      </c>
      <c r="BQ16" s="5">
        <f t="shared" si="3"/>
        <v>0</v>
      </c>
      <c r="BR16" s="5">
        <f t="shared" si="4"/>
        <v>0</v>
      </c>
      <c r="BS16" s="5">
        <f t="shared" si="5"/>
        <v>0</v>
      </c>
      <c r="BT16" s="5">
        <f t="shared" si="6"/>
        <v>0</v>
      </c>
      <c r="BU16" s="5">
        <f t="shared" si="7"/>
        <v>0</v>
      </c>
    </row>
    <row r="17" spans="1:73" x14ac:dyDescent="0.25">
      <c r="A17">
        <v>16</v>
      </c>
      <c r="B17" t="s">
        <v>382</v>
      </c>
      <c r="C17" t="s">
        <v>383</v>
      </c>
      <c r="D17" t="s">
        <v>384</v>
      </c>
      <c r="E17">
        <v>2018</v>
      </c>
      <c r="F17" t="s">
        <v>385</v>
      </c>
      <c r="G17" t="s">
        <v>90</v>
      </c>
      <c r="H17" t="s">
        <v>54</v>
      </c>
      <c r="I17" t="s">
        <v>386</v>
      </c>
      <c r="J17" t="s">
        <v>61</v>
      </c>
      <c r="K17" t="s">
        <v>57</v>
      </c>
      <c r="L17" t="s">
        <v>58</v>
      </c>
      <c r="M17" t="s">
        <v>92</v>
      </c>
      <c r="N17" s="8">
        <v>0</v>
      </c>
      <c r="O17" s="8">
        <v>0</v>
      </c>
      <c r="P17" s="8">
        <v>0</v>
      </c>
      <c r="Q17" s="11">
        <f t="shared" si="8"/>
        <v>0</v>
      </c>
      <c r="R17" s="14">
        <f t="shared" si="9"/>
        <v>0</v>
      </c>
      <c r="S17" s="20">
        <v>1</v>
      </c>
      <c r="T17" s="20">
        <v>0</v>
      </c>
      <c r="U17" s="23">
        <f t="shared" si="10"/>
        <v>1</v>
      </c>
      <c r="V17" s="26">
        <f t="shared" si="11"/>
        <v>1</v>
      </c>
      <c r="W17" s="181">
        <f t="shared" si="12"/>
        <v>1</v>
      </c>
      <c r="X17" s="17">
        <v>0</v>
      </c>
      <c r="Y17" s="17">
        <v>0</v>
      </c>
      <c r="Z17" s="29">
        <f t="shared" si="13"/>
        <v>0</v>
      </c>
      <c r="AA17" s="32">
        <f t="shared" si="14"/>
        <v>0</v>
      </c>
      <c r="AB17" s="36">
        <v>0</v>
      </c>
      <c r="AC17" s="36">
        <v>0</v>
      </c>
      <c r="AD17" s="36">
        <v>0</v>
      </c>
      <c r="AE17" s="38">
        <f t="shared" si="15"/>
        <v>0</v>
      </c>
      <c r="AF17" s="40">
        <f t="shared" si="16"/>
        <v>0</v>
      </c>
      <c r="AG17" s="181">
        <f t="shared" si="17"/>
        <v>0</v>
      </c>
      <c r="AH17" s="185">
        <f t="shared" si="18"/>
        <v>0</v>
      </c>
      <c r="AI17" s="43">
        <f t="shared" si="19"/>
        <v>1</v>
      </c>
      <c r="AJ17" s="194">
        <v>1</v>
      </c>
      <c r="AK17">
        <v>1</v>
      </c>
      <c r="AL17" s="194">
        <f t="shared" si="20"/>
        <v>0</v>
      </c>
      <c r="AM17">
        <v>1</v>
      </c>
      <c r="AN17">
        <v>0</v>
      </c>
      <c r="AO17">
        <v>1</v>
      </c>
      <c r="AP17">
        <v>0</v>
      </c>
      <c r="AQ17">
        <v>0</v>
      </c>
      <c r="AR17">
        <v>0</v>
      </c>
      <c r="AS17">
        <v>0</v>
      </c>
      <c r="AT17">
        <v>0</v>
      </c>
      <c r="AU17">
        <v>0</v>
      </c>
      <c r="AV17">
        <v>0</v>
      </c>
      <c r="AW17">
        <v>0</v>
      </c>
      <c r="AX17">
        <v>0</v>
      </c>
      <c r="AY17">
        <v>0</v>
      </c>
      <c r="AZ17">
        <v>0</v>
      </c>
      <c r="BA17">
        <v>0</v>
      </c>
      <c r="BB17">
        <v>0</v>
      </c>
      <c r="BC17">
        <v>0</v>
      </c>
      <c r="BD17">
        <v>0</v>
      </c>
      <c r="BE17">
        <v>0</v>
      </c>
      <c r="BF17">
        <v>0</v>
      </c>
      <c r="BG17">
        <v>0</v>
      </c>
      <c r="BH17">
        <v>0</v>
      </c>
      <c r="BI17">
        <v>0</v>
      </c>
      <c r="BJ17">
        <v>0</v>
      </c>
      <c r="BK17">
        <v>0</v>
      </c>
      <c r="BL17">
        <v>0</v>
      </c>
      <c r="BM17">
        <v>0</v>
      </c>
      <c r="BN17" s="5">
        <f t="shared" si="0"/>
        <v>0</v>
      </c>
      <c r="BO17" s="5">
        <f t="shared" si="1"/>
        <v>0</v>
      </c>
      <c r="BP17" s="5">
        <f t="shared" si="2"/>
        <v>1</v>
      </c>
      <c r="BQ17" s="5">
        <f t="shared" si="3"/>
        <v>0</v>
      </c>
      <c r="BR17" s="5">
        <f t="shared" si="4"/>
        <v>0</v>
      </c>
      <c r="BS17" s="5">
        <f t="shared" si="5"/>
        <v>0</v>
      </c>
      <c r="BT17" s="5">
        <f t="shared" si="6"/>
        <v>0</v>
      </c>
      <c r="BU17" s="5">
        <f t="shared" si="7"/>
        <v>0</v>
      </c>
    </row>
    <row r="18" spans="1:73" x14ac:dyDescent="0.25">
      <c r="A18">
        <v>17</v>
      </c>
      <c r="B18" t="s">
        <v>125</v>
      </c>
      <c r="C18" t="s">
        <v>126</v>
      </c>
      <c r="D18" t="s">
        <v>127</v>
      </c>
      <c r="E18">
        <v>2018</v>
      </c>
      <c r="F18" t="s">
        <v>128</v>
      </c>
      <c r="G18" t="s">
        <v>129</v>
      </c>
      <c r="H18" t="s">
        <v>54</v>
      </c>
      <c r="I18" t="s">
        <v>130</v>
      </c>
      <c r="J18" t="s">
        <v>61</v>
      </c>
      <c r="K18" t="s">
        <v>57</v>
      </c>
      <c r="L18" t="s">
        <v>58</v>
      </c>
      <c r="M18" t="s">
        <v>131</v>
      </c>
      <c r="N18" s="8">
        <v>0</v>
      </c>
      <c r="O18" s="8">
        <v>0</v>
      </c>
      <c r="P18" s="8">
        <v>0</v>
      </c>
      <c r="Q18" s="11">
        <f t="shared" si="8"/>
        <v>0</v>
      </c>
      <c r="R18" s="14">
        <f t="shared" si="9"/>
        <v>0</v>
      </c>
      <c r="S18" s="20">
        <v>1</v>
      </c>
      <c r="T18" s="20">
        <v>0</v>
      </c>
      <c r="U18" s="23">
        <f t="shared" si="10"/>
        <v>1</v>
      </c>
      <c r="V18" s="26">
        <f t="shared" si="11"/>
        <v>1</v>
      </c>
      <c r="W18" s="181">
        <f t="shared" si="12"/>
        <v>1</v>
      </c>
      <c r="X18" s="17">
        <v>0</v>
      </c>
      <c r="Y18" s="17">
        <v>0</v>
      </c>
      <c r="Z18" s="29">
        <f t="shared" si="13"/>
        <v>0</v>
      </c>
      <c r="AA18" s="32">
        <f t="shared" si="14"/>
        <v>0</v>
      </c>
      <c r="AB18" s="36">
        <v>0</v>
      </c>
      <c r="AC18" s="36">
        <v>0</v>
      </c>
      <c r="AD18" s="36">
        <v>0</v>
      </c>
      <c r="AE18" s="38">
        <f t="shared" si="15"/>
        <v>0</v>
      </c>
      <c r="AF18" s="40">
        <f t="shared" si="16"/>
        <v>0</v>
      </c>
      <c r="AG18" s="181">
        <f t="shared" si="17"/>
        <v>0</v>
      </c>
      <c r="AH18" s="185">
        <f t="shared" si="18"/>
        <v>0</v>
      </c>
      <c r="AI18" s="43">
        <f t="shared" si="19"/>
        <v>1</v>
      </c>
      <c r="AJ18" s="194">
        <v>1</v>
      </c>
      <c r="AK18">
        <v>1</v>
      </c>
      <c r="AL18" s="194">
        <f t="shared" si="20"/>
        <v>0</v>
      </c>
      <c r="AM18">
        <v>1</v>
      </c>
      <c r="AN18">
        <v>0</v>
      </c>
      <c r="AO18">
        <v>1</v>
      </c>
      <c r="AP18">
        <v>0</v>
      </c>
      <c r="AQ18">
        <v>0</v>
      </c>
      <c r="AR18">
        <v>0</v>
      </c>
      <c r="AS18">
        <v>0</v>
      </c>
      <c r="AT18">
        <v>0</v>
      </c>
      <c r="AU18">
        <v>0</v>
      </c>
      <c r="AV18">
        <v>0</v>
      </c>
      <c r="AW18">
        <v>0</v>
      </c>
      <c r="AX18">
        <v>0</v>
      </c>
      <c r="AY18">
        <v>0</v>
      </c>
      <c r="AZ18">
        <v>0</v>
      </c>
      <c r="BA18">
        <v>0</v>
      </c>
      <c r="BB18">
        <v>0</v>
      </c>
      <c r="BC18">
        <v>0</v>
      </c>
      <c r="BD18">
        <v>0</v>
      </c>
      <c r="BE18">
        <v>0</v>
      </c>
      <c r="BF18">
        <v>0</v>
      </c>
      <c r="BG18">
        <v>0</v>
      </c>
      <c r="BH18">
        <v>0</v>
      </c>
      <c r="BI18">
        <v>0</v>
      </c>
      <c r="BJ18">
        <v>0</v>
      </c>
      <c r="BK18">
        <v>0</v>
      </c>
      <c r="BL18">
        <v>0</v>
      </c>
      <c r="BM18">
        <v>0</v>
      </c>
      <c r="BN18" s="5">
        <f t="shared" si="0"/>
        <v>0</v>
      </c>
      <c r="BO18" s="5">
        <f t="shared" si="1"/>
        <v>0</v>
      </c>
      <c r="BP18" s="5">
        <f t="shared" si="2"/>
        <v>1</v>
      </c>
      <c r="BQ18" s="5">
        <f t="shared" si="3"/>
        <v>0</v>
      </c>
      <c r="BR18" s="5">
        <f t="shared" si="4"/>
        <v>0</v>
      </c>
      <c r="BS18" s="5">
        <f t="shared" si="5"/>
        <v>0</v>
      </c>
      <c r="BT18" s="5">
        <f t="shared" si="6"/>
        <v>0</v>
      </c>
      <c r="BU18" s="5">
        <f t="shared" si="7"/>
        <v>0</v>
      </c>
    </row>
    <row r="19" spans="1:73" x14ac:dyDescent="0.25">
      <c r="A19">
        <v>18</v>
      </c>
      <c r="B19" t="s">
        <v>1200</v>
      </c>
      <c r="C19" t="s">
        <v>1201</v>
      </c>
      <c r="D19" t="s">
        <v>1202</v>
      </c>
      <c r="E19">
        <v>2018</v>
      </c>
      <c r="F19" t="s">
        <v>1203</v>
      </c>
      <c r="G19" t="s">
        <v>1204</v>
      </c>
      <c r="H19" t="s">
        <v>54</v>
      </c>
      <c r="I19" t="s">
        <v>1205</v>
      </c>
      <c r="J19" t="s">
        <v>56</v>
      </c>
      <c r="K19" t="s">
        <v>57</v>
      </c>
      <c r="L19" t="s">
        <v>58</v>
      </c>
      <c r="M19" t="s">
        <v>1206</v>
      </c>
      <c r="N19" s="8">
        <v>1</v>
      </c>
      <c r="O19" s="8">
        <v>0</v>
      </c>
      <c r="P19" s="8">
        <v>0</v>
      </c>
      <c r="Q19" s="11">
        <f t="shared" si="8"/>
        <v>1</v>
      </c>
      <c r="R19" s="14">
        <f t="shared" si="9"/>
        <v>1</v>
      </c>
      <c r="S19" s="20">
        <v>0</v>
      </c>
      <c r="T19" s="20">
        <v>0</v>
      </c>
      <c r="U19" s="23">
        <f t="shared" si="10"/>
        <v>0</v>
      </c>
      <c r="V19" s="26">
        <f t="shared" si="11"/>
        <v>0</v>
      </c>
      <c r="W19" s="181">
        <f t="shared" si="12"/>
        <v>1</v>
      </c>
      <c r="X19" s="17">
        <v>0</v>
      </c>
      <c r="Y19" s="17">
        <v>0</v>
      </c>
      <c r="Z19" s="29">
        <f t="shared" si="13"/>
        <v>0</v>
      </c>
      <c r="AA19" s="32">
        <f t="shared" si="14"/>
        <v>0</v>
      </c>
      <c r="AB19" s="36">
        <v>0</v>
      </c>
      <c r="AC19" s="36">
        <v>0</v>
      </c>
      <c r="AD19" s="36">
        <v>0</v>
      </c>
      <c r="AE19" s="38">
        <f t="shared" si="15"/>
        <v>0</v>
      </c>
      <c r="AF19" s="40">
        <f t="shared" si="16"/>
        <v>0</v>
      </c>
      <c r="AG19" s="181">
        <f t="shared" si="17"/>
        <v>0</v>
      </c>
      <c r="AH19" s="185">
        <f t="shared" si="18"/>
        <v>0</v>
      </c>
      <c r="AI19" s="43">
        <f t="shared" si="19"/>
        <v>1</v>
      </c>
      <c r="AJ19" s="194">
        <v>1</v>
      </c>
      <c r="AK19">
        <v>1</v>
      </c>
      <c r="AL19" s="194">
        <f t="shared" si="20"/>
        <v>0</v>
      </c>
      <c r="AM19">
        <v>1</v>
      </c>
      <c r="AN19">
        <v>0</v>
      </c>
      <c r="AO19">
        <v>1</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s="5">
        <f t="shared" si="0"/>
        <v>0</v>
      </c>
      <c r="BO19" s="5">
        <f t="shared" si="1"/>
        <v>0</v>
      </c>
      <c r="BP19" s="5">
        <f t="shared" si="2"/>
        <v>1</v>
      </c>
      <c r="BQ19" s="5">
        <f t="shared" si="3"/>
        <v>0</v>
      </c>
      <c r="BR19" s="5">
        <f t="shared" si="4"/>
        <v>0</v>
      </c>
      <c r="BS19" s="5">
        <f t="shared" si="5"/>
        <v>0</v>
      </c>
      <c r="BT19" s="5">
        <f t="shared" si="6"/>
        <v>0</v>
      </c>
      <c r="BU19" s="5">
        <f t="shared" si="7"/>
        <v>0</v>
      </c>
    </row>
    <row r="20" spans="1:73" x14ac:dyDescent="0.25">
      <c r="A20">
        <v>19</v>
      </c>
      <c r="B20" t="s">
        <v>1579</v>
      </c>
      <c r="C20" t="s">
        <v>65</v>
      </c>
      <c r="D20" t="s">
        <v>1580</v>
      </c>
      <c r="E20">
        <v>2018</v>
      </c>
      <c r="F20" t="s">
        <v>1581</v>
      </c>
      <c r="G20" t="s">
        <v>60</v>
      </c>
      <c r="H20" t="s">
        <v>54</v>
      </c>
      <c r="I20" t="s">
        <v>1582</v>
      </c>
      <c r="J20" t="s">
        <v>61</v>
      </c>
      <c r="K20" t="s">
        <v>57</v>
      </c>
      <c r="L20" t="s">
        <v>58</v>
      </c>
      <c r="M20" t="s">
        <v>1583</v>
      </c>
      <c r="N20" s="8">
        <v>1</v>
      </c>
      <c r="O20" s="8">
        <v>1</v>
      </c>
      <c r="P20" s="8">
        <v>0</v>
      </c>
      <c r="Q20" s="11">
        <f t="shared" si="8"/>
        <v>2</v>
      </c>
      <c r="R20" s="14">
        <f t="shared" si="9"/>
        <v>1</v>
      </c>
      <c r="S20" s="20">
        <v>0</v>
      </c>
      <c r="T20" s="20">
        <v>0</v>
      </c>
      <c r="U20" s="23">
        <f t="shared" si="10"/>
        <v>0</v>
      </c>
      <c r="V20" s="26">
        <f t="shared" si="11"/>
        <v>0</v>
      </c>
      <c r="W20" s="181">
        <f t="shared" si="12"/>
        <v>1</v>
      </c>
      <c r="X20" s="17">
        <v>0</v>
      </c>
      <c r="Y20" s="17">
        <v>0</v>
      </c>
      <c r="Z20" s="29">
        <f t="shared" si="13"/>
        <v>0</v>
      </c>
      <c r="AA20" s="32">
        <f t="shared" si="14"/>
        <v>0</v>
      </c>
      <c r="AB20" s="36">
        <v>0</v>
      </c>
      <c r="AC20" s="36">
        <v>0</v>
      </c>
      <c r="AD20" s="36">
        <v>0</v>
      </c>
      <c r="AE20" s="38">
        <f t="shared" si="15"/>
        <v>0</v>
      </c>
      <c r="AF20" s="40">
        <f t="shared" si="16"/>
        <v>0</v>
      </c>
      <c r="AG20" s="181">
        <f t="shared" si="17"/>
        <v>0</v>
      </c>
      <c r="AH20" s="185">
        <f t="shared" si="18"/>
        <v>0</v>
      </c>
      <c r="AI20" s="43">
        <f t="shared" si="19"/>
        <v>1</v>
      </c>
      <c r="AJ20" s="194">
        <v>1</v>
      </c>
      <c r="AK20">
        <v>1</v>
      </c>
      <c r="AL20" s="194">
        <f t="shared" si="20"/>
        <v>0</v>
      </c>
      <c r="AM20">
        <v>1</v>
      </c>
      <c r="AN20">
        <v>0</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s="5">
        <f t="shared" si="0"/>
        <v>0</v>
      </c>
      <c r="BO20" s="5">
        <f t="shared" si="1"/>
        <v>0</v>
      </c>
      <c r="BP20" s="5">
        <f t="shared" si="2"/>
        <v>1</v>
      </c>
      <c r="BQ20" s="5">
        <f t="shared" si="3"/>
        <v>0</v>
      </c>
      <c r="BR20" s="5">
        <f t="shared" si="4"/>
        <v>0</v>
      </c>
      <c r="BS20" s="5">
        <f t="shared" si="5"/>
        <v>0</v>
      </c>
      <c r="BT20" s="5">
        <f t="shared" si="6"/>
        <v>0</v>
      </c>
      <c r="BU20" s="5">
        <f t="shared" si="7"/>
        <v>0</v>
      </c>
    </row>
    <row r="21" spans="1:73" x14ac:dyDescent="0.25">
      <c r="A21">
        <v>20</v>
      </c>
      <c r="B21" t="s">
        <v>387</v>
      </c>
      <c r="C21" t="s">
        <v>388</v>
      </c>
      <c r="D21" t="s">
        <v>389</v>
      </c>
      <c r="E21">
        <v>2018</v>
      </c>
      <c r="F21" t="s">
        <v>390</v>
      </c>
      <c r="G21" t="s">
        <v>90</v>
      </c>
      <c r="H21" t="s">
        <v>54</v>
      </c>
      <c r="I21" t="s">
        <v>391</v>
      </c>
      <c r="J21" t="s">
        <v>56</v>
      </c>
      <c r="K21" t="s">
        <v>57</v>
      </c>
      <c r="L21" t="s">
        <v>58</v>
      </c>
      <c r="M21" t="s">
        <v>392</v>
      </c>
      <c r="N21" s="8">
        <v>0</v>
      </c>
      <c r="O21" s="8">
        <v>0</v>
      </c>
      <c r="P21" s="8">
        <v>0</v>
      </c>
      <c r="Q21" s="11">
        <f t="shared" si="8"/>
        <v>0</v>
      </c>
      <c r="R21" s="14">
        <f t="shared" si="9"/>
        <v>0</v>
      </c>
      <c r="S21" s="20">
        <v>1</v>
      </c>
      <c r="T21" s="20">
        <v>0</v>
      </c>
      <c r="U21" s="23">
        <f t="shared" si="10"/>
        <v>1</v>
      </c>
      <c r="V21" s="26">
        <f t="shared" si="11"/>
        <v>1</v>
      </c>
      <c r="W21" s="181">
        <f t="shared" si="12"/>
        <v>1</v>
      </c>
      <c r="X21" s="17">
        <v>0</v>
      </c>
      <c r="Y21" s="17">
        <v>0</v>
      </c>
      <c r="Z21" s="29">
        <f t="shared" si="13"/>
        <v>0</v>
      </c>
      <c r="AA21" s="32">
        <f t="shared" si="14"/>
        <v>0</v>
      </c>
      <c r="AB21" s="36">
        <v>0</v>
      </c>
      <c r="AC21" s="36">
        <v>0</v>
      </c>
      <c r="AD21" s="36">
        <v>0</v>
      </c>
      <c r="AE21" s="38">
        <f t="shared" si="15"/>
        <v>0</v>
      </c>
      <c r="AF21" s="40">
        <f t="shared" si="16"/>
        <v>0</v>
      </c>
      <c r="AG21" s="181">
        <f t="shared" si="17"/>
        <v>0</v>
      </c>
      <c r="AH21" s="185">
        <f t="shared" si="18"/>
        <v>0</v>
      </c>
      <c r="AI21" s="43">
        <f t="shared" si="19"/>
        <v>1</v>
      </c>
      <c r="AJ21" s="194">
        <v>1</v>
      </c>
      <c r="AK21">
        <v>1</v>
      </c>
      <c r="AL21" s="194">
        <f t="shared" si="20"/>
        <v>0</v>
      </c>
      <c r="AM21">
        <v>1</v>
      </c>
      <c r="AN21">
        <v>0</v>
      </c>
      <c r="AO21">
        <v>1</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s="5">
        <f t="shared" si="0"/>
        <v>0</v>
      </c>
      <c r="BO21" s="5">
        <f t="shared" si="1"/>
        <v>0</v>
      </c>
      <c r="BP21" s="5">
        <f t="shared" si="2"/>
        <v>1</v>
      </c>
      <c r="BQ21" s="5">
        <f t="shared" si="3"/>
        <v>0</v>
      </c>
      <c r="BR21" s="5">
        <f t="shared" si="4"/>
        <v>0</v>
      </c>
      <c r="BS21" s="5">
        <f t="shared" si="5"/>
        <v>0</v>
      </c>
      <c r="BT21" s="5">
        <f t="shared" si="6"/>
        <v>0</v>
      </c>
      <c r="BU21" s="5">
        <f t="shared" si="7"/>
        <v>0</v>
      </c>
    </row>
    <row r="22" spans="1:73" x14ac:dyDescent="0.25">
      <c r="A22">
        <v>21</v>
      </c>
      <c r="B22" t="s">
        <v>393</v>
      </c>
      <c r="C22" t="s">
        <v>394</v>
      </c>
      <c r="D22" t="s">
        <v>395</v>
      </c>
      <c r="E22">
        <v>2018</v>
      </c>
      <c r="F22" t="s">
        <v>396</v>
      </c>
      <c r="G22" t="s">
        <v>90</v>
      </c>
      <c r="H22" t="s">
        <v>54</v>
      </c>
      <c r="I22" t="s">
        <v>397</v>
      </c>
      <c r="J22" t="s">
        <v>61</v>
      </c>
      <c r="K22" t="s">
        <v>57</v>
      </c>
      <c r="L22" t="s">
        <v>58</v>
      </c>
      <c r="M22" t="s">
        <v>392</v>
      </c>
      <c r="N22" s="8">
        <v>0</v>
      </c>
      <c r="O22" s="8">
        <v>0</v>
      </c>
      <c r="P22" s="8">
        <v>0</v>
      </c>
      <c r="Q22" s="11">
        <f t="shared" si="8"/>
        <v>0</v>
      </c>
      <c r="R22" s="14">
        <f t="shared" si="9"/>
        <v>0</v>
      </c>
      <c r="S22" s="20">
        <v>1</v>
      </c>
      <c r="T22" s="20">
        <v>0</v>
      </c>
      <c r="U22" s="23">
        <f t="shared" si="10"/>
        <v>1</v>
      </c>
      <c r="V22" s="26">
        <f t="shared" si="11"/>
        <v>1</v>
      </c>
      <c r="W22" s="181">
        <f t="shared" si="12"/>
        <v>1</v>
      </c>
      <c r="X22" s="17">
        <v>0</v>
      </c>
      <c r="Y22" s="17">
        <v>0</v>
      </c>
      <c r="Z22" s="29">
        <f t="shared" si="13"/>
        <v>0</v>
      </c>
      <c r="AA22" s="32">
        <f t="shared" si="14"/>
        <v>0</v>
      </c>
      <c r="AB22" s="36">
        <v>0</v>
      </c>
      <c r="AC22" s="36">
        <v>0</v>
      </c>
      <c r="AD22" s="36">
        <v>0</v>
      </c>
      <c r="AE22" s="38">
        <f t="shared" si="15"/>
        <v>0</v>
      </c>
      <c r="AF22" s="40">
        <f t="shared" si="16"/>
        <v>0</v>
      </c>
      <c r="AG22" s="181">
        <f t="shared" si="17"/>
        <v>0</v>
      </c>
      <c r="AH22" s="185">
        <f t="shared" si="18"/>
        <v>0</v>
      </c>
      <c r="AI22" s="43">
        <f t="shared" si="19"/>
        <v>1</v>
      </c>
      <c r="AJ22" s="194">
        <v>1</v>
      </c>
      <c r="AK22">
        <v>1</v>
      </c>
      <c r="AL22" s="194">
        <f t="shared" si="20"/>
        <v>0</v>
      </c>
      <c r="AM22">
        <v>1</v>
      </c>
      <c r="AN22">
        <v>0</v>
      </c>
      <c r="AO22">
        <v>1</v>
      </c>
      <c r="AP22">
        <v>0</v>
      </c>
      <c r="AQ22">
        <v>0</v>
      </c>
      <c r="AR22">
        <v>0</v>
      </c>
      <c r="AS22">
        <v>0</v>
      </c>
      <c r="AT22">
        <v>0</v>
      </c>
      <c r="AU22">
        <v>0</v>
      </c>
      <c r="AV22">
        <v>0</v>
      </c>
      <c r="AW22">
        <v>0</v>
      </c>
      <c r="AX22">
        <v>0</v>
      </c>
      <c r="AY22">
        <v>0</v>
      </c>
      <c r="AZ22">
        <v>0</v>
      </c>
      <c r="BA22">
        <v>0</v>
      </c>
      <c r="BB22">
        <v>0</v>
      </c>
      <c r="BC22">
        <v>0</v>
      </c>
      <c r="BD22">
        <v>0</v>
      </c>
      <c r="BE22">
        <v>0</v>
      </c>
      <c r="BF22">
        <v>0</v>
      </c>
      <c r="BG22">
        <v>0</v>
      </c>
      <c r="BH22">
        <v>0</v>
      </c>
      <c r="BI22">
        <v>0</v>
      </c>
      <c r="BJ22">
        <v>0</v>
      </c>
      <c r="BK22">
        <v>0</v>
      </c>
      <c r="BL22">
        <v>0</v>
      </c>
      <c r="BM22">
        <v>0</v>
      </c>
      <c r="BN22" s="5">
        <f t="shared" si="0"/>
        <v>0</v>
      </c>
      <c r="BO22" s="5">
        <f t="shared" si="1"/>
        <v>0</v>
      </c>
      <c r="BP22" s="5">
        <f t="shared" si="2"/>
        <v>1</v>
      </c>
      <c r="BQ22" s="5">
        <f t="shared" si="3"/>
        <v>0</v>
      </c>
      <c r="BR22" s="5">
        <f t="shared" si="4"/>
        <v>0</v>
      </c>
      <c r="BS22" s="5">
        <f t="shared" si="5"/>
        <v>0</v>
      </c>
      <c r="BT22" s="5">
        <f t="shared" si="6"/>
        <v>0</v>
      </c>
      <c r="BU22" s="5">
        <f t="shared" si="7"/>
        <v>0</v>
      </c>
    </row>
    <row r="23" spans="1:73" x14ac:dyDescent="0.25">
      <c r="A23">
        <v>22</v>
      </c>
      <c r="B23" t="s">
        <v>1245</v>
      </c>
      <c r="C23" t="s">
        <v>1246</v>
      </c>
      <c r="D23" t="s">
        <v>1022</v>
      </c>
      <c r="E23">
        <v>2018</v>
      </c>
      <c r="F23" t="s">
        <v>1247</v>
      </c>
      <c r="G23" t="s">
        <v>102</v>
      </c>
      <c r="H23" t="s">
        <v>54</v>
      </c>
      <c r="I23" t="s">
        <v>1248</v>
      </c>
      <c r="J23" t="s">
        <v>61</v>
      </c>
      <c r="K23" t="s">
        <v>57</v>
      </c>
      <c r="L23" t="s">
        <v>58</v>
      </c>
      <c r="M23" t="s">
        <v>1249</v>
      </c>
      <c r="N23" s="8">
        <v>0</v>
      </c>
      <c r="O23" s="8">
        <v>0</v>
      </c>
      <c r="P23" s="8">
        <v>1</v>
      </c>
      <c r="Q23" s="11">
        <f t="shared" si="8"/>
        <v>1</v>
      </c>
      <c r="R23" s="14">
        <f t="shared" si="9"/>
        <v>1</v>
      </c>
      <c r="S23" s="20">
        <v>0</v>
      </c>
      <c r="T23" s="20">
        <v>0</v>
      </c>
      <c r="U23" s="23">
        <f t="shared" si="10"/>
        <v>0</v>
      </c>
      <c r="V23" s="26">
        <f t="shared" si="11"/>
        <v>0</v>
      </c>
      <c r="W23" s="181">
        <f t="shared" si="12"/>
        <v>1</v>
      </c>
      <c r="X23" s="17">
        <v>0</v>
      </c>
      <c r="Y23" s="17">
        <v>0</v>
      </c>
      <c r="Z23" s="29">
        <f t="shared" si="13"/>
        <v>0</v>
      </c>
      <c r="AA23" s="32">
        <f t="shared" si="14"/>
        <v>0</v>
      </c>
      <c r="AB23" s="36">
        <v>0</v>
      </c>
      <c r="AC23" s="36">
        <v>0</v>
      </c>
      <c r="AD23" s="36">
        <v>0</v>
      </c>
      <c r="AE23" s="38">
        <f t="shared" si="15"/>
        <v>0</v>
      </c>
      <c r="AF23" s="40">
        <f t="shared" si="16"/>
        <v>0</v>
      </c>
      <c r="AG23" s="181">
        <f t="shared" si="17"/>
        <v>0</v>
      </c>
      <c r="AH23" s="185">
        <f t="shared" si="18"/>
        <v>0</v>
      </c>
      <c r="AI23" s="43">
        <f t="shared" si="19"/>
        <v>1</v>
      </c>
      <c r="AJ23" s="194">
        <v>0</v>
      </c>
      <c r="AK23">
        <v>1</v>
      </c>
      <c r="AL23" s="194">
        <f t="shared" si="20"/>
        <v>1</v>
      </c>
      <c r="AM23">
        <v>1</v>
      </c>
      <c r="AN23">
        <v>0</v>
      </c>
      <c r="AO23">
        <v>1</v>
      </c>
      <c r="AP23">
        <v>0</v>
      </c>
      <c r="AQ23">
        <v>0</v>
      </c>
      <c r="AR23">
        <v>0</v>
      </c>
      <c r="AS23">
        <v>0</v>
      </c>
      <c r="AT23">
        <v>0</v>
      </c>
      <c r="AU23">
        <v>0</v>
      </c>
      <c r="AV23">
        <v>0</v>
      </c>
      <c r="AW23">
        <v>0</v>
      </c>
      <c r="AX23">
        <v>0</v>
      </c>
      <c r="AY23">
        <v>0</v>
      </c>
      <c r="AZ23">
        <v>0</v>
      </c>
      <c r="BA23">
        <v>0</v>
      </c>
      <c r="BB23">
        <v>0</v>
      </c>
      <c r="BC23">
        <v>0</v>
      </c>
      <c r="BD23">
        <v>0</v>
      </c>
      <c r="BE23">
        <v>0</v>
      </c>
      <c r="BF23">
        <v>0</v>
      </c>
      <c r="BG23">
        <v>0</v>
      </c>
      <c r="BH23">
        <v>0</v>
      </c>
      <c r="BI23">
        <v>0</v>
      </c>
      <c r="BJ23">
        <v>0</v>
      </c>
      <c r="BK23">
        <v>0</v>
      </c>
      <c r="BL23">
        <v>0</v>
      </c>
      <c r="BM23">
        <v>0</v>
      </c>
      <c r="BN23" s="5">
        <f t="shared" si="0"/>
        <v>0</v>
      </c>
      <c r="BO23" s="5">
        <f t="shared" si="1"/>
        <v>0</v>
      </c>
      <c r="BP23" s="5">
        <f t="shared" si="2"/>
        <v>1</v>
      </c>
      <c r="BQ23" s="5">
        <f t="shared" si="3"/>
        <v>0</v>
      </c>
      <c r="BR23" s="5">
        <f t="shared" si="4"/>
        <v>0</v>
      </c>
      <c r="BS23" s="5">
        <f t="shared" si="5"/>
        <v>0</v>
      </c>
      <c r="BT23" s="5">
        <f t="shared" si="6"/>
        <v>0</v>
      </c>
      <c r="BU23" s="5">
        <f t="shared" si="7"/>
        <v>0</v>
      </c>
    </row>
    <row r="24" spans="1:73" x14ac:dyDescent="0.25">
      <c r="A24">
        <v>23</v>
      </c>
      <c r="B24" t="s">
        <v>156</v>
      </c>
      <c r="C24" t="s">
        <v>157</v>
      </c>
      <c r="D24" t="s">
        <v>158</v>
      </c>
      <c r="E24">
        <v>2018</v>
      </c>
      <c r="F24" t="s">
        <v>159</v>
      </c>
      <c r="G24" t="s">
        <v>160</v>
      </c>
      <c r="H24" t="s">
        <v>54</v>
      </c>
      <c r="I24" t="s">
        <v>161</v>
      </c>
      <c r="J24" t="s">
        <v>61</v>
      </c>
      <c r="K24" t="s">
        <v>57</v>
      </c>
      <c r="L24" t="s">
        <v>58</v>
      </c>
      <c r="M24" t="s">
        <v>64</v>
      </c>
      <c r="N24" s="8">
        <v>0</v>
      </c>
      <c r="O24" s="8">
        <v>1</v>
      </c>
      <c r="P24" s="8">
        <v>0</v>
      </c>
      <c r="Q24" s="11">
        <f t="shared" si="8"/>
        <v>1</v>
      </c>
      <c r="R24" s="14">
        <f t="shared" si="9"/>
        <v>1</v>
      </c>
      <c r="S24" s="20">
        <v>0</v>
      </c>
      <c r="T24" s="20">
        <v>0</v>
      </c>
      <c r="U24" s="23">
        <f t="shared" si="10"/>
        <v>0</v>
      </c>
      <c r="V24" s="26">
        <f t="shared" si="11"/>
        <v>0</v>
      </c>
      <c r="W24" s="181">
        <f t="shared" si="12"/>
        <v>1</v>
      </c>
      <c r="X24" s="17">
        <v>0</v>
      </c>
      <c r="Y24" s="17">
        <v>0</v>
      </c>
      <c r="Z24" s="29">
        <f t="shared" si="13"/>
        <v>0</v>
      </c>
      <c r="AA24" s="32">
        <f t="shared" si="14"/>
        <v>0</v>
      </c>
      <c r="AB24" s="36">
        <v>0</v>
      </c>
      <c r="AC24" s="36">
        <v>0</v>
      </c>
      <c r="AD24" s="36">
        <v>0</v>
      </c>
      <c r="AE24" s="38">
        <f t="shared" si="15"/>
        <v>0</v>
      </c>
      <c r="AF24" s="40">
        <f t="shared" si="16"/>
        <v>0</v>
      </c>
      <c r="AG24" s="181">
        <f t="shared" si="17"/>
        <v>0</v>
      </c>
      <c r="AH24" s="185">
        <f t="shared" si="18"/>
        <v>0</v>
      </c>
      <c r="AI24" s="43">
        <f t="shared" si="19"/>
        <v>1</v>
      </c>
      <c r="AJ24" s="194">
        <v>1</v>
      </c>
      <c r="AK24">
        <v>1</v>
      </c>
      <c r="AL24" s="194">
        <f t="shared" si="20"/>
        <v>0</v>
      </c>
      <c r="AM24">
        <v>1</v>
      </c>
      <c r="AN24">
        <v>0</v>
      </c>
      <c r="AO24">
        <v>1</v>
      </c>
      <c r="AP24">
        <v>0</v>
      </c>
      <c r="AQ24">
        <v>0</v>
      </c>
      <c r="AR24">
        <v>0</v>
      </c>
      <c r="AS24">
        <v>0</v>
      </c>
      <c r="AT24">
        <v>0</v>
      </c>
      <c r="AU24">
        <v>0</v>
      </c>
      <c r="AV24">
        <v>0</v>
      </c>
      <c r="AW24">
        <v>0</v>
      </c>
      <c r="AX24">
        <v>0</v>
      </c>
      <c r="AY24">
        <v>0</v>
      </c>
      <c r="AZ24">
        <v>0</v>
      </c>
      <c r="BA24">
        <v>0</v>
      </c>
      <c r="BB24">
        <v>0</v>
      </c>
      <c r="BC24">
        <v>0</v>
      </c>
      <c r="BD24">
        <v>0</v>
      </c>
      <c r="BE24">
        <v>0</v>
      </c>
      <c r="BF24">
        <v>0</v>
      </c>
      <c r="BG24">
        <v>0</v>
      </c>
      <c r="BH24">
        <v>0</v>
      </c>
      <c r="BI24">
        <v>0</v>
      </c>
      <c r="BJ24">
        <v>0</v>
      </c>
      <c r="BK24">
        <v>0</v>
      </c>
      <c r="BL24">
        <v>0</v>
      </c>
      <c r="BM24">
        <v>0</v>
      </c>
      <c r="BN24" s="5">
        <f t="shared" si="0"/>
        <v>0</v>
      </c>
      <c r="BO24" s="5">
        <f t="shared" si="1"/>
        <v>0</v>
      </c>
      <c r="BP24" s="5">
        <f t="shared" si="2"/>
        <v>1</v>
      </c>
      <c r="BQ24" s="5">
        <f t="shared" si="3"/>
        <v>0</v>
      </c>
      <c r="BR24" s="5">
        <f t="shared" si="4"/>
        <v>0</v>
      </c>
      <c r="BS24" s="5">
        <f t="shared" si="5"/>
        <v>0</v>
      </c>
      <c r="BT24" s="5">
        <f t="shared" si="6"/>
        <v>0</v>
      </c>
      <c r="BU24" s="5">
        <f t="shared" si="7"/>
        <v>0</v>
      </c>
    </row>
    <row r="25" spans="1:73" x14ac:dyDescent="0.25">
      <c r="A25">
        <v>24</v>
      </c>
      <c r="B25" t="s">
        <v>1237</v>
      </c>
      <c r="C25" t="s">
        <v>238</v>
      </c>
      <c r="D25" t="s">
        <v>1238</v>
      </c>
      <c r="E25">
        <v>2018</v>
      </c>
      <c r="F25" t="s">
        <v>1239</v>
      </c>
      <c r="G25" t="s">
        <v>1232</v>
      </c>
      <c r="H25" t="s">
        <v>122</v>
      </c>
      <c r="I25" t="s">
        <v>1240</v>
      </c>
      <c r="J25" t="s">
        <v>56</v>
      </c>
      <c r="K25" t="s">
        <v>109</v>
      </c>
      <c r="L25" t="s">
        <v>110</v>
      </c>
      <c r="M25" t="s">
        <v>75</v>
      </c>
      <c r="N25" s="8">
        <v>0</v>
      </c>
      <c r="O25" s="8">
        <v>0</v>
      </c>
      <c r="P25" s="8">
        <v>0</v>
      </c>
      <c r="Q25" s="11">
        <f t="shared" si="8"/>
        <v>0</v>
      </c>
      <c r="R25" s="14">
        <f t="shared" si="9"/>
        <v>0</v>
      </c>
      <c r="S25" s="20">
        <v>0</v>
      </c>
      <c r="T25" s="20">
        <v>0</v>
      </c>
      <c r="U25" s="23">
        <f t="shared" si="10"/>
        <v>0</v>
      </c>
      <c r="V25" s="26">
        <f t="shared" si="11"/>
        <v>0</v>
      </c>
      <c r="W25" s="181">
        <f t="shared" si="12"/>
        <v>0</v>
      </c>
      <c r="X25" s="17">
        <v>1</v>
      </c>
      <c r="Y25" s="17">
        <v>0</v>
      </c>
      <c r="Z25" s="29">
        <f t="shared" si="13"/>
        <v>1</v>
      </c>
      <c r="AA25" s="32">
        <f t="shared" si="14"/>
        <v>1</v>
      </c>
      <c r="AB25" s="36">
        <v>0</v>
      </c>
      <c r="AC25" s="36">
        <v>0</v>
      </c>
      <c r="AD25" s="36">
        <v>0</v>
      </c>
      <c r="AE25" s="38">
        <f t="shared" si="15"/>
        <v>0</v>
      </c>
      <c r="AF25" s="40">
        <f t="shared" si="16"/>
        <v>0</v>
      </c>
      <c r="AG25" s="181">
        <f t="shared" si="17"/>
        <v>1</v>
      </c>
      <c r="AH25" s="185">
        <f t="shared" si="18"/>
        <v>0</v>
      </c>
      <c r="AI25" s="43">
        <f t="shared" si="19"/>
        <v>1</v>
      </c>
      <c r="AJ25" s="194">
        <v>0</v>
      </c>
      <c r="AK25">
        <v>0</v>
      </c>
      <c r="AL25" s="194">
        <f t="shared" si="20"/>
        <v>0</v>
      </c>
      <c r="AM25">
        <v>0</v>
      </c>
      <c r="AN25">
        <v>0</v>
      </c>
      <c r="AO25">
        <v>0</v>
      </c>
      <c r="AP25">
        <v>0</v>
      </c>
      <c r="AQ25">
        <v>0</v>
      </c>
      <c r="AR25">
        <v>0</v>
      </c>
      <c r="AS25">
        <v>0</v>
      </c>
      <c r="AT25">
        <v>0</v>
      </c>
      <c r="AU25">
        <v>0</v>
      </c>
      <c r="AV25">
        <v>0</v>
      </c>
      <c r="AW25">
        <v>0</v>
      </c>
      <c r="AX25">
        <v>0</v>
      </c>
      <c r="AY25">
        <v>1</v>
      </c>
      <c r="AZ25">
        <v>0</v>
      </c>
      <c r="BA25">
        <v>0</v>
      </c>
      <c r="BB25">
        <v>1</v>
      </c>
      <c r="BC25">
        <v>0</v>
      </c>
      <c r="BD25">
        <v>0</v>
      </c>
      <c r="BE25">
        <v>0</v>
      </c>
      <c r="BF25">
        <v>0</v>
      </c>
      <c r="BG25">
        <v>0</v>
      </c>
      <c r="BH25">
        <v>0</v>
      </c>
      <c r="BI25">
        <v>0</v>
      </c>
      <c r="BJ25">
        <v>0</v>
      </c>
      <c r="BK25">
        <v>0</v>
      </c>
      <c r="BL25">
        <v>0</v>
      </c>
      <c r="BM25">
        <v>0</v>
      </c>
      <c r="BN25" s="5">
        <f t="shared" si="0"/>
        <v>0</v>
      </c>
      <c r="BO25" s="5">
        <f t="shared" si="1"/>
        <v>0</v>
      </c>
      <c r="BP25" s="5">
        <f t="shared" si="2"/>
        <v>0</v>
      </c>
      <c r="BQ25" s="5">
        <f t="shared" si="3"/>
        <v>0</v>
      </c>
      <c r="BR25" s="5">
        <f t="shared" si="4"/>
        <v>0</v>
      </c>
      <c r="BS25" s="5">
        <f t="shared" si="5"/>
        <v>0</v>
      </c>
      <c r="BT25" s="5">
        <f t="shared" si="6"/>
        <v>0</v>
      </c>
      <c r="BU25" s="5">
        <f t="shared" si="7"/>
        <v>0</v>
      </c>
    </row>
    <row r="26" spans="1:73" x14ac:dyDescent="0.25">
      <c r="A26">
        <v>25</v>
      </c>
      <c r="B26" t="s">
        <v>1533</v>
      </c>
      <c r="C26" t="s">
        <v>1534</v>
      </c>
      <c r="D26" t="s">
        <v>1535</v>
      </c>
      <c r="E26">
        <v>2018</v>
      </c>
      <c r="F26" t="s">
        <v>1536</v>
      </c>
      <c r="G26" t="s">
        <v>1537</v>
      </c>
      <c r="H26" t="s">
        <v>54</v>
      </c>
      <c r="I26" t="s">
        <v>1538</v>
      </c>
      <c r="J26" t="s">
        <v>56</v>
      </c>
      <c r="K26" t="s">
        <v>57</v>
      </c>
      <c r="L26" t="s">
        <v>58</v>
      </c>
      <c r="M26" t="s">
        <v>188</v>
      </c>
      <c r="N26" s="8">
        <v>0</v>
      </c>
      <c r="O26" s="8">
        <v>0</v>
      </c>
      <c r="P26" s="8">
        <v>0</v>
      </c>
      <c r="Q26" s="11">
        <f t="shared" si="8"/>
        <v>0</v>
      </c>
      <c r="R26" s="14">
        <f t="shared" si="9"/>
        <v>0</v>
      </c>
      <c r="S26" s="20">
        <v>0</v>
      </c>
      <c r="T26" s="20">
        <v>0</v>
      </c>
      <c r="U26" s="23">
        <f t="shared" si="10"/>
        <v>0</v>
      </c>
      <c r="V26" s="26">
        <f t="shared" si="11"/>
        <v>0</v>
      </c>
      <c r="W26" s="181">
        <f t="shared" si="12"/>
        <v>0</v>
      </c>
      <c r="X26" s="17">
        <v>0</v>
      </c>
      <c r="Y26" s="17">
        <v>0</v>
      </c>
      <c r="Z26" s="29">
        <f t="shared" si="13"/>
        <v>0</v>
      </c>
      <c r="AA26" s="32">
        <f t="shared" si="14"/>
        <v>0</v>
      </c>
      <c r="AB26" s="36">
        <v>0</v>
      </c>
      <c r="AC26" s="36">
        <v>0</v>
      </c>
      <c r="AD26" s="36">
        <v>1</v>
      </c>
      <c r="AE26" s="38">
        <f t="shared" si="15"/>
        <v>1</v>
      </c>
      <c r="AF26" s="40">
        <f t="shared" si="16"/>
        <v>1</v>
      </c>
      <c r="AG26" s="181">
        <f t="shared" si="17"/>
        <v>1</v>
      </c>
      <c r="AH26" s="185">
        <f t="shared" si="18"/>
        <v>0</v>
      </c>
      <c r="AI26" s="43">
        <f t="shared" si="19"/>
        <v>1</v>
      </c>
      <c r="AJ26" s="194">
        <v>0</v>
      </c>
      <c r="AK26">
        <v>0</v>
      </c>
      <c r="AL26" s="194">
        <f t="shared" si="20"/>
        <v>0</v>
      </c>
      <c r="AM26">
        <v>1</v>
      </c>
      <c r="AN26">
        <v>0</v>
      </c>
      <c r="AO26">
        <v>1</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s="5">
        <f t="shared" si="0"/>
        <v>0</v>
      </c>
      <c r="BO26" s="5">
        <f t="shared" si="1"/>
        <v>0</v>
      </c>
      <c r="BP26" s="5">
        <f t="shared" si="2"/>
        <v>1</v>
      </c>
      <c r="BQ26" s="5">
        <f t="shared" si="3"/>
        <v>0</v>
      </c>
      <c r="BR26" s="5">
        <f t="shared" si="4"/>
        <v>0</v>
      </c>
      <c r="BS26" s="5">
        <f t="shared" si="5"/>
        <v>0</v>
      </c>
      <c r="BT26" s="5">
        <f t="shared" si="6"/>
        <v>0</v>
      </c>
      <c r="BU26" s="5">
        <f t="shared" si="7"/>
        <v>0</v>
      </c>
    </row>
    <row r="27" spans="1:73" x14ac:dyDescent="0.25">
      <c r="A27">
        <v>26</v>
      </c>
      <c r="B27" t="s">
        <v>984</v>
      </c>
      <c r="C27" t="s">
        <v>985</v>
      </c>
      <c r="D27" t="s">
        <v>986</v>
      </c>
      <c r="E27">
        <v>2018</v>
      </c>
      <c r="F27" t="s">
        <v>987</v>
      </c>
      <c r="G27" t="s">
        <v>988</v>
      </c>
      <c r="H27" t="s">
        <v>54</v>
      </c>
      <c r="I27" t="s">
        <v>989</v>
      </c>
      <c r="J27" t="s">
        <v>56</v>
      </c>
      <c r="K27" t="s">
        <v>57</v>
      </c>
      <c r="L27" t="s">
        <v>58</v>
      </c>
      <c r="M27" t="s">
        <v>170</v>
      </c>
      <c r="N27" s="8">
        <v>0</v>
      </c>
      <c r="O27" s="8">
        <v>0</v>
      </c>
      <c r="P27" s="8">
        <v>0</v>
      </c>
      <c r="Q27" s="11">
        <f t="shared" si="8"/>
        <v>0</v>
      </c>
      <c r="R27" s="14">
        <f t="shared" si="9"/>
        <v>0</v>
      </c>
      <c r="S27" s="20">
        <v>0</v>
      </c>
      <c r="T27" s="20">
        <v>0</v>
      </c>
      <c r="U27" s="23">
        <f t="shared" si="10"/>
        <v>0</v>
      </c>
      <c r="V27" s="26">
        <f t="shared" si="11"/>
        <v>0</v>
      </c>
      <c r="W27" s="181">
        <f t="shared" si="12"/>
        <v>0</v>
      </c>
      <c r="X27" s="17">
        <v>0</v>
      </c>
      <c r="Y27" s="17">
        <v>0</v>
      </c>
      <c r="Z27" s="29">
        <f t="shared" si="13"/>
        <v>0</v>
      </c>
      <c r="AA27" s="32">
        <f t="shared" si="14"/>
        <v>0</v>
      </c>
      <c r="AB27" s="36">
        <v>0</v>
      </c>
      <c r="AC27" s="36">
        <v>0</v>
      </c>
      <c r="AD27" s="36">
        <v>0</v>
      </c>
      <c r="AE27" s="38">
        <f t="shared" si="15"/>
        <v>0</v>
      </c>
      <c r="AF27" s="40">
        <f t="shared" si="16"/>
        <v>0</v>
      </c>
      <c r="AG27" s="181">
        <f t="shared" si="17"/>
        <v>0</v>
      </c>
      <c r="AH27" s="185">
        <f t="shared" si="18"/>
        <v>0</v>
      </c>
      <c r="AI27" s="43">
        <f t="shared" si="19"/>
        <v>0</v>
      </c>
      <c r="AJ27" s="194">
        <v>0</v>
      </c>
      <c r="AK27">
        <v>0</v>
      </c>
      <c r="AL27" s="194">
        <f t="shared" si="20"/>
        <v>0</v>
      </c>
      <c r="AM27">
        <v>1</v>
      </c>
      <c r="AN27">
        <v>0</v>
      </c>
      <c r="AO27">
        <v>1</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s="5">
        <f t="shared" si="0"/>
        <v>0</v>
      </c>
      <c r="BO27" s="5">
        <f t="shared" si="1"/>
        <v>0</v>
      </c>
      <c r="BP27" s="5">
        <f t="shared" si="2"/>
        <v>1</v>
      </c>
      <c r="BQ27" s="5">
        <f t="shared" si="3"/>
        <v>0</v>
      </c>
      <c r="BR27" s="5">
        <f t="shared" si="4"/>
        <v>0</v>
      </c>
      <c r="BS27" s="5">
        <f t="shared" si="5"/>
        <v>0</v>
      </c>
      <c r="BT27" s="5">
        <f t="shared" si="6"/>
        <v>0</v>
      </c>
      <c r="BU27" s="5">
        <f t="shared" si="7"/>
        <v>0</v>
      </c>
    </row>
    <row r="28" spans="1:73" x14ac:dyDescent="0.25">
      <c r="A28">
        <v>27</v>
      </c>
      <c r="B28" t="s">
        <v>410</v>
      </c>
      <c r="C28" t="s">
        <v>411</v>
      </c>
      <c r="D28" t="s">
        <v>412</v>
      </c>
      <c r="E28">
        <v>2018</v>
      </c>
      <c r="F28" t="s">
        <v>413</v>
      </c>
      <c r="G28" t="s">
        <v>97</v>
      </c>
      <c r="H28" t="s">
        <v>54</v>
      </c>
      <c r="I28" t="s">
        <v>414</v>
      </c>
      <c r="J28" t="s">
        <v>56</v>
      </c>
      <c r="K28" t="s">
        <v>57</v>
      </c>
      <c r="L28" t="s">
        <v>58</v>
      </c>
      <c r="M28" t="s">
        <v>280</v>
      </c>
      <c r="N28" s="8">
        <v>0</v>
      </c>
      <c r="O28" s="8">
        <v>0</v>
      </c>
      <c r="P28" s="8">
        <v>0</v>
      </c>
      <c r="Q28" s="11">
        <f t="shared" si="8"/>
        <v>0</v>
      </c>
      <c r="R28" s="14">
        <f t="shared" si="9"/>
        <v>0</v>
      </c>
      <c r="S28" s="20">
        <v>1</v>
      </c>
      <c r="T28" s="20">
        <v>0</v>
      </c>
      <c r="U28" s="23">
        <f t="shared" si="10"/>
        <v>1</v>
      </c>
      <c r="V28" s="26">
        <f t="shared" si="11"/>
        <v>1</v>
      </c>
      <c r="W28" s="181">
        <f t="shared" si="12"/>
        <v>1</v>
      </c>
      <c r="X28" s="17">
        <v>0</v>
      </c>
      <c r="Y28" s="17">
        <v>0</v>
      </c>
      <c r="Z28" s="29">
        <f t="shared" si="13"/>
        <v>0</v>
      </c>
      <c r="AA28" s="32">
        <f t="shared" si="14"/>
        <v>0</v>
      </c>
      <c r="AB28" s="36">
        <v>0</v>
      </c>
      <c r="AC28" s="36">
        <v>0</v>
      </c>
      <c r="AD28" s="36">
        <v>0</v>
      </c>
      <c r="AE28" s="38">
        <f t="shared" si="15"/>
        <v>0</v>
      </c>
      <c r="AF28" s="40">
        <f t="shared" si="16"/>
        <v>0</v>
      </c>
      <c r="AG28" s="181">
        <f t="shared" si="17"/>
        <v>0</v>
      </c>
      <c r="AH28" s="185">
        <f t="shared" si="18"/>
        <v>0</v>
      </c>
      <c r="AI28" s="43">
        <f t="shared" si="19"/>
        <v>1</v>
      </c>
      <c r="AJ28" s="194">
        <v>1</v>
      </c>
      <c r="AK28">
        <v>1</v>
      </c>
      <c r="AL28" s="194">
        <f t="shared" si="20"/>
        <v>0</v>
      </c>
      <c r="AM28">
        <v>1</v>
      </c>
      <c r="AN28">
        <v>0</v>
      </c>
      <c r="AO28">
        <v>1</v>
      </c>
      <c r="AP28">
        <v>0</v>
      </c>
      <c r="AQ28">
        <v>0</v>
      </c>
      <c r="AR28">
        <v>0</v>
      </c>
      <c r="AS28">
        <v>0</v>
      </c>
      <c r="AT28">
        <v>0</v>
      </c>
      <c r="AU28">
        <v>0</v>
      </c>
      <c r="AV28">
        <v>0</v>
      </c>
      <c r="AW28">
        <v>0</v>
      </c>
      <c r="AX28">
        <v>0</v>
      </c>
      <c r="AY28">
        <v>0</v>
      </c>
      <c r="AZ28">
        <v>0</v>
      </c>
      <c r="BA28">
        <v>0</v>
      </c>
      <c r="BB28">
        <v>0</v>
      </c>
      <c r="BC28">
        <v>0</v>
      </c>
      <c r="BD28">
        <v>0</v>
      </c>
      <c r="BE28">
        <v>0</v>
      </c>
      <c r="BF28">
        <v>0</v>
      </c>
      <c r="BG28">
        <v>0</v>
      </c>
      <c r="BH28">
        <v>0</v>
      </c>
      <c r="BI28">
        <v>0</v>
      </c>
      <c r="BJ28">
        <v>0</v>
      </c>
      <c r="BK28">
        <v>0</v>
      </c>
      <c r="BL28">
        <v>0</v>
      </c>
      <c r="BM28">
        <v>0</v>
      </c>
      <c r="BN28" s="5">
        <f t="shared" si="0"/>
        <v>0</v>
      </c>
      <c r="BO28" s="5">
        <f t="shared" si="1"/>
        <v>0</v>
      </c>
      <c r="BP28" s="5">
        <f t="shared" si="2"/>
        <v>1</v>
      </c>
      <c r="BQ28" s="5">
        <f t="shared" si="3"/>
        <v>0</v>
      </c>
      <c r="BR28" s="5">
        <f t="shared" si="4"/>
        <v>0</v>
      </c>
      <c r="BS28" s="5">
        <f t="shared" si="5"/>
        <v>0</v>
      </c>
      <c r="BT28" s="5">
        <f t="shared" si="6"/>
        <v>0</v>
      </c>
      <c r="BU28" s="5">
        <f t="shared" si="7"/>
        <v>0</v>
      </c>
    </row>
    <row r="29" spans="1:73" x14ac:dyDescent="0.25">
      <c r="A29">
        <v>28</v>
      </c>
      <c r="B29" t="s">
        <v>415</v>
      </c>
      <c r="C29" t="s">
        <v>416</v>
      </c>
      <c r="D29" t="s">
        <v>417</v>
      </c>
      <c r="E29">
        <v>2018</v>
      </c>
      <c r="F29" t="s">
        <v>418</v>
      </c>
      <c r="G29" t="s">
        <v>225</v>
      </c>
      <c r="H29" t="s">
        <v>54</v>
      </c>
      <c r="I29" t="s">
        <v>419</v>
      </c>
      <c r="J29" t="s">
        <v>61</v>
      </c>
      <c r="K29" t="s">
        <v>57</v>
      </c>
      <c r="L29" t="s">
        <v>58</v>
      </c>
      <c r="M29" t="s">
        <v>420</v>
      </c>
      <c r="N29" s="8">
        <v>0</v>
      </c>
      <c r="O29" s="8">
        <v>1</v>
      </c>
      <c r="P29" s="8">
        <v>0</v>
      </c>
      <c r="Q29" s="11">
        <f t="shared" si="8"/>
        <v>1</v>
      </c>
      <c r="R29" s="14">
        <f t="shared" si="9"/>
        <v>1</v>
      </c>
      <c r="S29" s="20">
        <v>0</v>
      </c>
      <c r="T29" s="20">
        <v>0</v>
      </c>
      <c r="U29" s="23">
        <f t="shared" si="10"/>
        <v>0</v>
      </c>
      <c r="V29" s="26">
        <f t="shared" si="11"/>
        <v>0</v>
      </c>
      <c r="W29" s="181">
        <f t="shared" si="12"/>
        <v>1</v>
      </c>
      <c r="X29" s="17">
        <v>0</v>
      </c>
      <c r="Y29" s="17">
        <v>0</v>
      </c>
      <c r="Z29" s="29">
        <f t="shared" si="13"/>
        <v>0</v>
      </c>
      <c r="AA29" s="32">
        <f t="shared" si="14"/>
        <v>0</v>
      </c>
      <c r="AB29" s="36">
        <v>0</v>
      </c>
      <c r="AC29" s="36">
        <v>0</v>
      </c>
      <c r="AD29" s="36">
        <v>0</v>
      </c>
      <c r="AE29" s="38">
        <f t="shared" si="15"/>
        <v>0</v>
      </c>
      <c r="AF29" s="40">
        <f t="shared" si="16"/>
        <v>0</v>
      </c>
      <c r="AG29" s="181">
        <f t="shared" si="17"/>
        <v>0</v>
      </c>
      <c r="AH29" s="185">
        <f t="shared" si="18"/>
        <v>0</v>
      </c>
      <c r="AI29" s="43">
        <f t="shared" si="19"/>
        <v>1</v>
      </c>
      <c r="AJ29" s="194">
        <v>1</v>
      </c>
      <c r="AK29">
        <v>1</v>
      </c>
      <c r="AL29" s="194">
        <f t="shared" si="20"/>
        <v>0</v>
      </c>
      <c r="AM29">
        <v>1</v>
      </c>
      <c r="AN29">
        <v>0</v>
      </c>
      <c r="AO29">
        <v>1</v>
      </c>
      <c r="AP29">
        <v>0</v>
      </c>
      <c r="AQ29">
        <v>0</v>
      </c>
      <c r="AR29">
        <v>0</v>
      </c>
      <c r="AS29">
        <v>0</v>
      </c>
      <c r="AT29">
        <v>0</v>
      </c>
      <c r="AU29">
        <v>0</v>
      </c>
      <c r="AV29">
        <v>0</v>
      </c>
      <c r="AW29">
        <v>0</v>
      </c>
      <c r="AX29">
        <v>0</v>
      </c>
      <c r="AY29">
        <v>0</v>
      </c>
      <c r="AZ29">
        <v>0</v>
      </c>
      <c r="BA29">
        <v>0</v>
      </c>
      <c r="BB29">
        <v>0</v>
      </c>
      <c r="BC29">
        <v>0</v>
      </c>
      <c r="BD29">
        <v>0</v>
      </c>
      <c r="BE29">
        <v>0</v>
      </c>
      <c r="BF29">
        <v>0</v>
      </c>
      <c r="BG29">
        <v>0</v>
      </c>
      <c r="BH29">
        <v>0</v>
      </c>
      <c r="BI29">
        <v>0</v>
      </c>
      <c r="BJ29">
        <v>0</v>
      </c>
      <c r="BK29">
        <v>0</v>
      </c>
      <c r="BL29">
        <v>0</v>
      </c>
      <c r="BM29">
        <v>0</v>
      </c>
      <c r="BN29" s="5">
        <f t="shared" si="0"/>
        <v>0</v>
      </c>
      <c r="BO29" s="5">
        <f t="shared" si="1"/>
        <v>0</v>
      </c>
      <c r="BP29" s="5">
        <f t="shared" si="2"/>
        <v>1</v>
      </c>
      <c r="BQ29" s="5">
        <f t="shared" si="3"/>
        <v>0</v>
      </c>
      <c r="BR29" s="5">
        <f t="shared" si="4"/>
        <v>0</v>
      </c>
      <c r="BS29" s="5">
        <f t="shared" si="5"/>
        <v>0</v>
      </c>
      <c r="BT29" s="5">
        <f t="shared" si="6"/>
        <v>0</v>
      </c>
      <c r="BU29" s="5">
        <f t="shared" si="7"/>
        <v>0</v>
      </c>
    </row>
    <row r="30" spans="1:73" x14ac:dyDescent="0.25">
      <c r="A30">
        <v>29</v>
      </c>
      <c r="B30" t="s">
        <v>421</v>
      </c>
      <c r="C30" t="s">
        <v>270</v>
      </c>
      <c r="D30" t="s">
        <v>422</v>
      </c>
      <c r="E30">
        <v>2018</v>
      </c>
      <c r="F30" t="s">
        <v>423</v>
      </c>
      <c r="G30" t="s">
        <v>68</v>
      </c>
      <c r="H30" t="s">
        <v>54</v>
      </c>
      <c r="I30" t="s">
        <v>424</v>
      </c>
      <c r="J30" t="s">
        <v>61</v>
      </c>
      <c r="K30" t="s">
        <v>57</v>
      </c>
      <c r="L30" t="s">
        <v>58</v>
      </c>
      <c r="M30" t="s">
        <v>220</v>
      </c>
      <c r="N30" s="8">
        <v>0</v>
      </c>
      <c r="O30" s="8">
        <v>1</v>
      </c>
      <c r="P30" s="8">
        <v>0</v>
      </c>
      <c r="Q30" s="11">
        <f t="shared" si="8"/>
        <v>1</v>
      </c>
      <c r="R30" s="14">
        <f t="shared" si="9"/>
        <v>1</v>
      </c>
      <c r="S30" s="20">
        <v>0</v>
      </c>
      <c r="T30" s="20">
        <v>0</v>
      </c>
      <c r="U30" s="23">
        <f t="shared" si="10"/>
        <v>0</v>
      </c>
      <c r="V30" s="26">
        <f t="shared" si="11"/>
        <v>0</v>
      </c>
      <c r="W30" s="181">
        <f t="shared" si="12"/>
        <v>1</v>
      </c>
      <c r="X30" s="17">
        <v>0</v>
      </c>
      <c r="Y30" s="17">
        <v>0</v>
      </c>
      <c r="Z30" s="29">
        <f t="shared" si="13"/>
        <v>0</v>
      </c>
      <c r="AA30" s="32">
        <f t="shared" si="14"/>
        <v>0</v>
      </c>
      <c r="AB30" s="36">
        <v>0</v>
      </c>
      <c r="AC30" s="36">
        <v>0</v>
      </c>
      <c r="AD30" s="36">
        <v>0</v>
      </c>
      <c r="AE30" s="38">
        <f t="shared" si="15"/>
        <v>0</v>
      </c>
      <c r="AF30" s="40">
        <f t="shared" si="16"/>
        <v>0</v>
      </c>
      <c r="AG30" s="181">
        <f t="shared" si="17"/>
        <v>0</v>
      </c>
      <c r="AH30" s="185">
        <f t="shared" si="18"/>
        <v>0</v>
      </c>
      <c r="AI30" s="43">
        <f t="shared" si="19"/>
        <v>1</v>
      </c>
      <c r="AJ30" s="194">
        <v>1</v>
      </c>
      <c r="AK30">
        <v>1</v>
      </c>
      <c r="AL30" s="194">
        <f t="shared" si="20"/>
        <v>0</v>
      </c>
      <c r="AM30">
        <v>1</v>
      </c>
      <c r="AN30">
        <v>0</v>
      </c>
      <c r="AO30">
        <v>1</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s="5">
        <f t="shared" si="0"/>
        <v>0</v>
      </c>
      <c r="BO30" s="5">
        <f t="shared" si="1"/>
        <v>0</v>
      </c>
      <c r="BP30" s="5">
        <f t="shared" si="2"/>
        <v>1</v>
      </c>
      <c r="BQ30" s="5">
        <f t="shared" si="3"/>
        <v>0</v>
      </c>
      <c r="BR30" s="5">
        <f t="shared" si="4"/>
        <v>0</v>
      </c>
      <c r="BS30" s="5">
        <f t="shared" si="5"/>
        <v>0</v>
      </c>
      <c r="BT30" s="5">
        <f t="shared" si="6"/>
        <v>0</v>
      </c>
      <c r="BU30" s="5">
        <f t="shared" si="7"/>
        <v>0</v>
      </c>
    </row>
    <row r="31" spans="1:73" x14ac:dyDescent="0.25">
      <c r="A31">
        <v>30</v>
      </c>
      <c r="B31" t="s">
        <v>430</v>
      </c>
      <c r="C31" t="s">
        <v>182</v>
      </c>
      <c r="D31" t="s">
        <v>431</v>
      </c>
      <c r="E31">
        <v>2018</v>
      </c>
      <c r="F31" t="s">
        <v>432</v>
      </c>
      <c r="G31" t="s">
        <v>99</v>
      </c>
      <c r="H31" t="s">
        <v>54</v>
      </c>
      <c r="I31" t="s">
        <v>433</v>
      </c>
      <c r="J31" t="s">
        <v>56</v>
      </c>
      <c r="K31" t="s">
        <v>57</v>
      </c>
      <c r="L31" t="s">
        <v>58</v>
      </c>
      <c r="M31" t="s">
        <v>62</v>
      </c>
      <c r="N31" s="8">
        <v>1</v>
      </c>
      <c r="O31" s="8">
        <v>0</v>
      </c>
      <c r="P31" s="8">
        <v>0</v>
      </c>
      <c r="Q31" s="11">
        <f t="shared" si="8"/>
        <v>1</v>
      </c>
      <c r="R31" s="14">
        <f t="shared" si="9"/>
        <v>1</v>
      </c>
      <c r="S31" s="20">
        <v>0</v>
      </c>
      <c r="T31" s="20">
        <v>0</v>
      </c>
      <c r="U31" s="23">
        <f t="shared" si="10"/>
        <v>0</v>
      </c>
      <c r="V31" s="26">
        <f t="shared" si="11"/>
        <v>0</v>
      </c>
      <c r="W31" s="181">
        <f t="shared" si="12"/>
        <v>1</v>
      </c>
      <c r="X31" s="17">
        <v>0</v>
      </c>
      <c r="Y31" s="17">
        <v>0</v>
      </c>
      <c r="Z31" s="29">
        <f t="shared" si="13"/>
        <v>0</v>
      </c>
      <c r="AA31" s="32">
        <f t="shared" si="14"/>
        <v>0</v>
      </c>
      <c r="AB31" s="36">
        <v>0</v>
      </c>
      <c r="AC31" s="36">
        <v>0</v>
      </c>
      <c r="AD31" s="36">
        <v>0</v>
      </c>
      <c r="AE31" s="38">
        <f t="shared" si="15"/>
        <v>0</v>
      </c>
      <c r="AF31" s="40">
        <f t="shared" si="16"/>
        <v>0</v>
      </c>
      <c r="AG31" s="181">
        <f t="shared" si="17"/>
        <v>0</v>
      </c>
      <c r="AH31" s="185">
        <f t="shared" si="18"/>
        <v>0</v>
      </c>
      <c r="AI31" s="43">
        <f t="shared" si="19"/>
        <v>1</v>
      </c>
      <c r="AJ31" s="194">
        <v>1</v>
      </c>
      <c r="AK31">
        <v>1</v>
      </c>
      <c r="AL31" s="194">
        <f t="shared" si="20"/>
        <v>0</v>
      </c>
      <c r="AM31">
        <v>1</v>
      </c>
      <c r="AN31">
        <v>0</v>
      </c>
      <c r="AO31">
        <v>1</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s="5">
        <f t="shared" si="0"/>
        <v>0</v>
      </c>
      <c r="BO31" s="5">
        <f t="shared" si="1"/>
        <v>0</v>
      </c>
      <c r="BP31" s="5">
        <f t="shared" si="2"/>
        <v>1</v>
      </c>
      <c r="BQ31" s="5">
        <f t="shared" si="3"/>
        <v>0</v>
      </c>
      <c r="BR31" s="5">
        <f t="shared" si="4"/>
        <v>0</v>
      </c>
      <c r="BS31" s="5">
        <f t="shared" si="5"/>
        <v>0</v>
      </c>
      <c r="BT31" s="5">
        <f t="shared" si="6"/>
        <v>0</v>
      </c>
      <c r="BU31" s="5">
        <f t="shared" si="7"/>
        <v>0</v>
      </c>
    </row>
    <row r="32" spans="1:73" x14ac:dyDescent="0.25">
      <c r="A32">
        <v>31</v>
      </c>
      <c r="B32" t="s">
        <v>1195</v>
      </c>
      <c r="C32" t="s">
        <v>1196</v>
      </c>
      <c r="D32" t="s">
        <v>158</v>
      </c>
      <c r="E32">
        <v>2018</v>
      </c>
      <c r="F32" t="s">
        <v>1197</v>
      </c>
      <c r="G32" t="s">
        <v>1198</v>
      </c>
      <c r="H32" t="s">
        <v>54</v>
      </c>
      <c r="I32" t="s">
        <v>1199</v>
      </c>
      <c r="J32" t="s">
        <v>56</v>
      </c>
      <c r="K32" t="s">
        <v>57</v>
      </c>
      <c r="L32" t="s">
        <v>58</v>
      </c>
      <c r="M32" t="s">
        <v>62</v>
      </c>
      <c r="N32" s="8">
        <v>1</v>
      </c>
      <c r="O32" s="8">
        <v>0</v>
      </c>
      <c r="P32" s="8">
        <v>0</v>
      </c>
      <c r="Q32" s="11">
        <f t="shared" si="8"/>
        <v>1</v>
      </c>
      <c r="R32" s="14">
        <f t="shared" si="9"/>
        <v>1</v>
      </c>
      <c r="S32" s="20">
        <v>0</v>
      </c>
      <c r="T32" s="20">
        <v>0</v>
      </c>
      <c r="U32" s="23">
        <f t="shared" si="10"/>
        <v>0</v>
      </c>
      <c r="V32" s="26">
        <f t="shared" si="11"/>
        <v>0</v>
      </c>
      <c r="W32" s="181">
        <f t="shared" si="12"/>
        <v>1</v>
      </c>
      <c r="X32" s="17">
        <v>0</v>
      </c>
      <c r="Y32" s="17">
        <v>0</v>
      </c>
      <c r="Z32" s="29">
        <f t="shared" si="13"/>
        <v>0</v>
      </c>
      <c r="AA32" s="32">
        <f t="shared" si="14"/>
        <v>0</v>
      </c>
      <c r="AB32" s="36">
        <v>0</v>
      </c>
      <c r="AC32" s="36">
        <v>0</v>
      </c>
      <c r="AD32" s="36">
        <v>0</v>
      </c>
      <c r="AE32" s="38">
        <f t="shared" si="15"/>
        <v>0</v>
      </c>
      <c r="AF32" s="40">
        <f t="shared" si="16"/>
        <v>0</v>
      </c>
      <c r="AG32" s="181">
        <f t="shared" si="17"/>
        <v>0</v>
      </c>
      <c r="AH32" s="185">
        <f t="shared" si="18"/>
        <v>0</v>
      </c>
      <c r="AI32" s="43">
        <f t="shared" si="19"/>
        <v>1</v>
      </c>
      <c r="AJ32" s="194">
        <v>0</v>
      </c>
      <c r="AK32">
        <v>1</v>
      </c>
      <c r="AL32" s="194">
        <f t="shared" si="20"/>
        <v>1</v>
      </c>
      <c r="AM32">
        <v>1</v>
      </c>
      <c r="AN32">
        <v>0</v>
      </c>
      <c r="AO32">
        <v>1</v>
      </c>
      <c r="AP32">
        <v>0</v>
      </c>
      <c r="AQ32">
        <v>0</v>
      </c>
      <c r="AR32">
        <v>0</v>
      </c>
      <c r="AS32">
        <v>0</v>
      </c>
      <c r="AT32">
        <v>0</v>
      </c>
      <c r="AU32">
        <v>0</v>
      </c>
      <c r="AV32">
        <v>0</v>
      </c>
      <c r="AW32">
        <v>0</v>
      </c>
      <c r="AX32">
        <v>0</v>
      </c>
      <c r="AY32">
        <v>0</v>
      </c>
      <c r="AZ32">
        <v>0</v>
      </c>
      <c r="BA32">
        <v>0</v>
      </c>
      <c r="BB32">
        <v>0</v>
      </c>
      <c r="BC32">
        <v>0</v>
      </c>
      <c r="BD32">
        <v>0</v>
      </c>
      <c r="BE32">
        <v>0</v>
      </c>
      <c r="BF32">
        <v>0</v>
      </c>
      <c r="BG32">
        <v>0</v>
      </c>
      <c r="BH32">
        <v>0</v>
      </c>
      <c r="BI32">
        <v>0</v>
      </c>
      <c r="BJ32">
        <v>0</v>
      </c>
      <c r="BK32">
        <v>0</v>
      </c>
      <c r="BL32">
        <v>0</v>
      </c>
      <c r="BM32">
        <v>0</v>
      </c>
      <c r="BN32" s="5">
        <f t="shared" si="0"/>
        <v>0</v>
      </c>
      <c r="BO32" s="5">
        <f t="shared" si="1"/>
        <v>0</v>
      </c>
      <c r="BP32" s="5">
        <f t="shared" si="2"/>
        <v>1</v>
      </c>
      <c r="BQ32" s="5">
        <f t="shared" si="3"/>
        <v>0</v>
      </c>
      <c r="BR32" s="5">
        <f t="shared" si="4"/>
        <v>0</v>
      </c>
      <c r="BS32" s="5">
        <f t="shared" si="5"/>
        <v>0</v>
      </c>
      <c r="BT32" s="5">
        <f t="shared" si="6"/>
        <v>0</v>
      </c>
      <c r="BU32" s="5">
        <f t="shared" si="7"/>
        <v>0</v>
      </c>
    </row>
    <row r="33" spans="1:73" x14ac:dyDescent="0.25">
      <c r="A33">
        <v>32</v>
      </c>
      <c r="B33" t="s">
        <v>1357</v>
      </c>
      <c r="C33" t="s">
        <v>1358</v>
      </c>
      <c r="D33" t="s">
        <v>1299</v>
      </c>
      <c r="E33">
        <v>2018</v>
      </c>
      <c r="F33" t="s">
        <v>1359</v>
      </c>
      <c r="G33" t="s">
        <v>1360</v>
      </c>
      <c r="H33" t="s">
        <v>122</v>
      </c>
      <c r="I33" t="s">
        <v>1361</v>
      </c>
      <c r="J33" t="s">
        <v>61</v>
      </c>
      <c r="K33" t="s">
        <v>57</v>
      </c>
      <c r="L33" t="s">
        <v>191</v>
      </c>
      <c r="M33" t="s">
        <v>91</v>
      </c>
      <c r="N33" s="8">
        <v>0</v>
      </c>
      <c r="O33" s="8">
        <v>0</v>
      </c>
      <c r="P33" s="8">
        <v>0</v>
      </c>
      <c r="Q33" s="11">
        <f t="shared" si="8"/>
        <v>0</v>
      </c>
      <c r="R33" s="14">
        <f t="shared" si="9"/>
        <v>0</v>
      </c>
      <c r="S33" s="20">
        <v>1</v>
      </c>
      <c r="T33" s="20">
        <v>0</v>
      </c>
      <c r="U33" s="23">
        <f t="shared" si="10"/>
        <v>1</v>
      </c>
      <c r="V33" s="26">
        <f t="shared" si="11"/>
        <v>1</v>
      </c>
      <c r="W33" s="181">
        <f t="shared" si="12"/>
        <v>1</v>
      </c>
      <c r="X33" s="17">
        <v>0</v>
      </c>
      <c r="Y33" s="17">
        <v>0</v>
      </c>
      <c r="Z33" s="29">
        <f t="shared" si="13"/>
        <v>0</v>
      </c>
      <c r="AA33" s="32">
        <f t="shared" si="14"/>
        <v>0</v>
      </c>
      <c r="AB33" s="36">
        <v>0</v>
      </c>
      <c r="AC33" s="36">
        <v>0</v>
      </c>
      <c r="AD33" s="36">
        <v>0</v>
      </c>
      <c r="AE33" s="38">
        <f t="shared" si="15"/>
        <v>0</v>
      </c>
      <c r="AF33" s="40">
        <f t="shared" si="16"/>
        <v>0</v>
      </c>
      <c r="AG33" s="181">
        <f t="shared" si="17"/>
        <v>0</v>
      </c>
      <c r="AH33" s="185">
        <f t="shared" si="18"/>
        <v>0</v>
      </c>
      <c r="AI33" s="43">
        <f t="shared" si="19"/>
        <v>1</v>
      </c>
      <c r="AJ33" s="194">
        <v>0</v>
      </c>
      <c r="AK33">
        <v>0</v>
      </c>
      <c r="AL33" s="194">
        <f t="shared" si="20"/>
        <v>0</v>
      </c>
      <c r="AM33">
        <v>1</v>
      </c>
      <c r="AN33">
        <v>1</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0</v>
      </c>
      <c r="BJ33">
        <v>0</v>
      </c>
      <c r="BK33">
        <v>0</v>
      </c>
      <c r="BL33">
        <v>0</v>
      </c>
      <c r="BM33">
        <v>0</v>
      </c>
      <c r="BN33" s="5">
        <f t="shared" si="0"/>
        <v>1</v>
      </c>
      <c r="BO33" s="5">
        <f t="shared" si="1"/>
        <v>0</v>
      </c>
      <c r="BP33" s="5">
        <f t="shared" si="2"/>
        <v>0</v>
      </c>
      <c r="BQ33" s="5">
        <f t="shared" si="3"/>
        <v>0</v>
      </c>
      <c r="BR33" s="5">
        <f t="shared" si="4"/>
        <v>0</v>
      </c>
      <c r="BS33" s="5">
        <f t="shared" si="5"/>
        <v>0</v>
      </c>
      <c r="BT33" s="5">
        <f t="shared" si="6"/>
        <v>0</v>
      </c>
      <c r="BU33" s="5">
        <f t="shared" si="7"/>
        <v>0</v>
      </c>
    </row>
    <row r="34" spans="1:73" x14ac:dyDescent="0.25">
      <c r="A34">
        <v>33</v>
      </c>
      <c r="B34" t="s">
        <v>440</v>
      </c>
      <c r="C34" t="s">
        <v>441</v>
      </c>
      <c r="D34" t="s">
        <v>442</v>
      </c>
      <c r="E34">
        <v>2018</v>
      </c>
      <c r="F34" t="s">
        <v>443</v>
      </c>
      <c r="G34" t="s">
        <v>99</v>
      </c>
      <c r="H34" t="s">
        <v>54</v>
      </c>
      <c r="I34" t="s">
        <v>444</v>
      </c>
      <c r="J34" t="s">
        <v>56</v>
      </c>
      <c r="K34" t="s">
        <v>57</v>
      </c>
      <c r="L34" t="s">
        <v>58</v>
      </c>
      <c r="M34" t="s">
        <v>62</v>
      </c>
      <c r="N34" s="8">
        <v>1</v>
      </c>
      <c r="O34" s="8">
        <v>0</v>
      </c>
      <c r="P34" s="8">
        <v>0</v>
      </c>
      <c r="Q34" s="11">
        <f t="shared" si="8"/>
        <v>1</v>
      </c>
      <c r="R34" s="14">
        <f t="shared" si="9"/>
        <v>1</v>
      </c>
      <c r="S34" s="20">
        <v>0</v>
      </c>
      <c r="T34" s="20">
        <v>0</v>
      </c>
      <c r="U34" s="23">
        <f t="shared" si="10"/>
        <v>0</v>
      </c>
      <c r="V34" s="26">
        <f t="shared" si="11"/>
        <v>0</v>
      </c>
      <c r="W34" s="181">
        <f t="shared" si="12"/>
        <v>1</v>
      </c>
      <c r="X34" s="17">
        <v>0</v>
      </c>
      <c r="Y34" s="17">
        <v>0</v>
      </c>
      <c r="Z34" s="29">
        <f t="shared" si="13"/>
        <v>0</v>
      </c>
      <c r="AA34" s="32">
        <f t="shared" si="14"/>
        <v>0</v>
      </c>
      <c r="AB34" s="36">
        <v>0</v>
      </c>
      <c r="AC34" s="36">
        <v>0</v>
      </c>
      <c r="AD34" s="36">
        <v>0</v>
      </c>
      <c r="AE34" s="38">
        <f t="shared" si="15"/>
        <v>0</v>
      </c>
      <c r="AF34" s="40">
        <f t="shared" si="16"/>
        <v>0</v>
      </c>
      <c r="AG34" s="181">
        <f t="shared" si="17"/>
        <v>0</v>
      </c>
      <c r="AH34" s="185">
        <f t="shared" si="18"/>
        <v>0</v>
      </c>
      <c r="AI34" s="43">
        <f t="shared" si="19"/>
        <v>1</v>
      </c>
      <c r="AJ34" s="194">
        <v>1</v>
      </c>
      <c r="AK34">
        <v>1</v>
      </c>
      <c r="AL34" s="194">
        <f t="shared" si="20"/>
        <v>0</v>
      </c>
      <c r="AM34">
        <v>1</v>
      </c>
      <c r="AN34">
        <v>0</v>
      </c>
      <c r="AO34">
        <v>1</v>
      </c>
      <c r="AP34">
        <v>0</v>
      </c>
      <c r="AQ34">
        <v>0</v>
      </c>
      <c r="AR34">
        <v>0</v>
      </c>
      <c r="AS34">
        <v>0</v>
      </c>
      <c r="AT34">
        <v>0</v>
      </c>
      <c r="AU34">
        <v>0</v>
      </c>
      <c r="AV34">
        <v>0</v>
      </c>
      <c r="AW34">
        <v>0</v>
      </c>
      <c r="AX34">
        <v>0</v>
      </c>
      <c r="AY34">
        <v>0</v>
      </c>
      <c r="AZ34">
        <v>0</v>
      </c>
      <c r="BA34">
        <v>0</v>
      </c>
      <c r="BB34">
        <v>0</v>
      </c>
      <c r="BC34">
        <v>0</v>
      </c>
      <c r="BD34">
        <v>0</v>
      </c>
      <c r="BE34">
        <v>0</v>
      </c>
      <c r="BF34">
        <v>0</v>
      </c>
      <c r="BG34">
        <v>0</v>
      </c>
      <c r="BH34">
        <v>0</v>
      </c>
      <c r="BI34">
        <v>0</v>
      </c>
      <c r="BJ34">
        <v>0</v>
      </c>
      <c r="BK34">
        <v>0</v>
      </c>
      <c r="BL34">
        <v>0</v>
      </c>
      <c r="BM34">
        <v>0</v>
      </c>
      <c r="BN34" s="5">
        <f t="shared" si="0"/>
        <v>0</v>
      </c>
      <c r="BO34" s="5">
        <f t="shared" si="1"/>
        <v>0</v>
      </c>
      <c r="BP34" s="5">
        <f t="shared" si="2"/>
        <v>1</v>
      </c>
      <c r="BQ34" s="5">
        <f t="shared" si="3"/>
        <v>0</v>
      </c>
      <c r="BR34" s="5">
        <f t="shared" si="4"/>
        <v>0</v>
      </c>
      <c r="BS34" s="5">
        <f t="shared" si="5"/>
        <v>0</v>
      </c>
      <c r="BT34" s="5">
        <f t="shared" si="6"/>
        <v>0</v>
      </c>
      <c r="BU34" s="5">
        <f t="shared" si="7"/>
        <v>0</v>
      </c>
    </row>
    <row r="35" spans="1:73" x14ac:dyDescent="0.25">
      <c r="A35">
        <v>34</v>
      </c>
      <c r="B35" t="s">
        <v>1230</v>
      </c>
      <c r="C35" t="s">
        <v>238</v>
      </c>
      <c r="D35" t="s">
        <v>918</v>
      </c>
      <c r="E35">
        <v>2018</v>
      </c>
      <c r="F35" t="s">
        <v>1231</v>
      </c>
      <c r="G35" t="s">
        <v>1232</v>
      </c>
      <c r="H35" t="s">
        <v>122</v>
      </c>
      <c r="I35" t="s">
        <v>1233</v>
      </c>
      <c r="J35" t="s">
        <v>56</v>
      </c>
      <c r="K35" t="s">
        <v>57</v>
      </c>
      <c r="L35" t="s">
        <v>174</v>
      </c>
      <c r="M35" t="s">
        <v>212</v>
      </c>
      <c r="N35" s="8">
        <v>0</v>
      </c>
      <c r="O35" s="8">
        <v>0</v>
      </c>
      <c r="P35" s="8">
        <v>0</v>
      </c>
      <c r="Q35" s="11">
        <f t="shared" si="8"/>
        <v>0</v>
      </c>
      <c r="R35" s="14">
        <f t="shared" si="9"/>
        <v>0</v>
      </c>
      <c r="S35" s="20">
        <v>0</v>
      </c>
      <c r="T35" s="20">
        <v>0</v>
      </c>
      <c r="U35" s="23">
        <f t="shared" si="10"/>
        <v>0</v>
      </c>
      <c r="V35" s="26">
        <f t="shared" si="11"/>
        <v>0</v>
      </c>
      <c r="W35" s="181">
        <f t="shared" si="12"/>
        <v>0</v>
      </c>
      <c r="X35" s="17">
        <v>1</v>
      </c>
      <c r="Y35" s="17">
        <v>0</v>
      </c>
      <c r="Z35" s="29">
        <f t="shared" si="13"/>
        <v>1</v>
      </c>
      <c r="AA35" s="32">
        <f t="shared" si="14"/>
        <v>1</v>
      </c>
      <c r="AB35" s="36">
        <v>0</v>
      </c>
      <c r="AC35" s="36">
        <v>0</v>
      </c>
      <c r="AD35" s="36">
        <v>0</v>
      </c>
      <c r="AE35" s="38">
        <f t="shared" si="15"/>
        <v>0</v>
      </c>
      <c r="AF35" s="40">
        <f t="shared" si="16"/>
        <v>0</v>
      </c>
      <c r="AG35" s="181">
        <f t="shared" si="17"/>
        <v>1</v>
      </c>
      <c r="AH35" s="185">
        <f t="shared" si="18"/>
        <v>0</v>
      </c>
      <c r="AI35" s="43">
        <f t="shared" si="19"/>
        <v>1</v>
      </c>
      <c r="AJ35" s="194">
        <v>0</v>
      </c>
      <c r="AK35">
        <v>0</v>
      </c>
      <c r="AL35" s="194">
        <f t="shared" si="20"/>
        <v>0</v>
      </c>
      <c r="AM35">
        <v>1</v>
      </c>
      <c r="AN35">
        <v>0</v>
      </c>
      <c r="AO35">
        <v>0</v>
      </c>
      <c r="AP35">
        <v>1</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s="5">
        <f t="shared" si="0"/>
        <v>0</v>
      </c>
      <c r="BO35" s="5">
        <f t="shared" si="1"/>
        <v>0</v>
      </c>
      <c r="BP35" s="5">
        <f t="shared" si="2"/>
        <v>0</v>
      </c>
      <c r="BQ35" s="5">
        <f t="shared" si="3"/>
        <v>1</v>
      </c>
      <c r="BR35" s="5">
        <f t="shared" si="4"/>
        <v>0</v>
      </c>
      <c r="BS35" s="5">
        <f t="shared" si="5"/>
        <v>0</v>
      </c>
      <c r="BT35" s="5">
        <f t="shared" si="6"/>
        <v>0</v>
      </c>
      <c r="BU35" s="5">
        <f t="shared" si="7"/>
        <v>0</v>
      </c>
    </row>
    <row r="36" spans="1:73" x14ac:dyDescent="0.25">
      <c r="A36">
        <v>35</v>
      </c>
      <c r="B36" t="s">
        <v>281</v>
      </c>
      <c r="C36" t="s">
        <v>282</v>
      </c>
      <c r="D36" t="s">
        <v>140</v>
      </c>
      <c r="E36">
        <v>2018</v>
      </c>
      <c r="F36" t="s">
        <v>283</v>
      </c>
      <c r="G36" t="s">
        <v>284</v>
      </c>
      <c r="H36" t="s">
        <v>122</v>
      </c>
      <c r="I36" t="s">
        <v>285</v>
      </c>
      <c r="J36" t="s">
        <v>56</v>
      </c>
      <c r="K36" t="s">
        <v>57</v>
      </c>
      <c r="L36" t="s">
        <v>58</v>
      </c>
      <c r="M36" t="s">
        <v>170</v>
      </c>
      <c r="N36" s="8">
        <v>0</v>
      </c>
      <c r="O36" s="8">
        <v>0</v>
      </c>
      <c r="P36" s="8">
        <v>0</v>
      </c>
      <c r="Q36" s="11">
        <f t="shared" si="8"/>
        <v>0</v>
      </c>
      <c r="R36" s="14">
        <f t="shared" si="9"/>
        <v>0</v>
      </c>
      <c r="S36" s="20">
        <v>0</v>
      </c>
      <c r="T36" s="20">
        <v>0</v>
      </c>
      <c r="U36" s="23">
        <f t="shared" si="10"/>
        <v>0</v>
      </c>
      <c r="V36" s="26">
        <f t="shared" si="11"/>
        <v>0</v>
      </c>
      <c r="W36" s="181">
        <f t="shared" si="12"/>
        <v>0</v>
      </c>
      <c r="X36" s="17">
        <v>0</v>
      </c>
      <c r="Y36" s="17">
        <v>0</v>
      </c>
      <c r="Z36" s="29">
        <f t="shared" si="13"/>
        <v>0</v>
      </c>
      <c r="AA36" s="32">
        <f t="shared" si="14"/>
        <v>0</v>
      </c>
      <c r="AB36" s="36">
        <v>0</v>
      </c>
      <c r="AC36" s="36">
        <v>0</v>
      </c>
      <c r="AD36" s="36">
        <v>0</v>
      </c>
      <c r="AE36" s="38">
        <f t="shared" si="15"/>
        <v>0</v>
      </c>
      <c r="AF36" s="40">
        <f t="shared" si="16"/>
        <v>0</v>
      </c>
      <c r="AG36" s="181">
        <f t="shared" si="17"/>
        <v>0</v>
      </c>
      <c r="AH36" s="185">
        <f t="shared" si="18"/>
        <v>0</v>
      </c>
      <c r="AI36" s="43">
        <f t="shared" si="19"/>
        <v>0</v>
      </c>
      <c r="AJ36" s="194">
        <v>0</v>
      </c>
      <c r="AK36">
        <v>0</v>
      </c>
      <c r="AL36" s="194">
        <f t="shared" si="20"/>
        <v>0</v>
      </c>
      <c r="AM36">
        <v>1</v>
      </c>
      <c r="AN36">
        <v>0</v>
      </c>
      <c r="AO36">
        <v>1</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s="5">
        <f t="shared" si="0"/>
        <v>0</v>
      </c>
      <c r="BO36" s="5">
        <f t="shared" si="1"/>
        <v>0</v>
      </c>
      <c r="BP36" s="5">
        <f t="shared" si="2"/>
        <v>1</v>
      </c>
      <c r="BQ36" s="5">
        <f t="shared" si="3"/>
        <v>0</v>
      </c>
      <c r="BR36" s="5">
        <f t="shared" si="4"/>
        <v>0</v>
      </c>
      <c r="BS36" s="5">
        <f t="shared" si="5"/>
        <v>0</v>
      </c>
      <c r="BT36" s="5">
        <f t="shared" si="6"/>
        <v>0</v>
      </c>
      <c r="BU36" s="5">
        <f t="shared" si="7"/>
        <v>0</v>
      </c>
    </row>
    <row r="37" spans="1:73" x14ac:dyDescent="0.25">
      <c r="A37">
        <v>36</v>
      </c>
      <c r="B37" t="s">
        <v>1558</v>
      </c>
      <c r="C37" t="s">
        <v>1559</v>
      </c>
      <c r="D37" t="s">
        <v>1560</v>
      </c>
      <c r="E37">
        <v>2018</v>
      </c>
      <c r="F37" t="s">
        <v>1561</v>
      </c>
      <c r="G37" t="s">
        <v>1562</v>
      </c>
      <c r="H37" t="s">
        <v>54</v>
      </c>
      <c r="I37" t="s">
        <v>1563</v>
      </c>
      <c r="J37" t="s">
        <v>56</v>
      </c>
      <c r="K37" t="s">
        <v>57</v>
      </c>
      <c r="L37" t="s">
        <v>58</v>
      </c>
      <c r="M37" t="s">
        <v>170</v>
      </c>
      <c r="N37" s="8">
        <v>0</v>
      </c>
      <c r="O37" s="8">
        <v>0</v>
      </c>
      <c r="P37" s="8">
        <v>0</v>
      </c>
      <c r="Q37" s="11">
        <f t="shared" si="8"/>
        <v>0</v>
      </c>
      <c r="R37" s="14">
        <f t="shared" si="9"/>
        <v>0</v>
      </c>
      <c r="S37" s="20">
        <v>0</v>
      </c>
      <c r="T37" s="20">
        <v>0</v>
      </c>
      <c r="U37" s="23">
        <f t="shared" si="10"/>
        <v>0</v>
      </c>
      <c r="V37" s="26">
        <f t="shared" si="11"/>
        <v>0</v>
      </c>
      <c r="W37" s="181">
        <f t="shared" si="12"/>
        <v>0</v>
      </c>
      <c r="X37" s="17">
        <v>0</v>
      </c>
      <c r="Y37" s="17">
        <v>0</v>
      </c>
      <c r="Z37" s="29">
        <f t="shared" si="13"/>
        <v>0</v>
      </c>
      <c r="AA37" s="32">
        <f t="shared" si="14"/>
        <v>0</v>
      </c>
      <c r="AB37" s="36">
        <v>0</v>
      </c>
      <c r="AC37" s="36">
        <v>0</v>
      </c>
      <c r="AD37" s="36">
        <v>0</v>
      </c>
      <c r="AE37" s="38">
        <f t="shared" si="15"/>
        <v>0</v>
      </c>
      <c r="AF37" s="40">
        <f t="shared" si="16"/>
        <v>0</v>
      </c>
      <c r="AG37" s="181">
        <f t="shared" si="17"/>
        <v>0</v>
      </c>
      <c r="AH37" s="185">
        <f t="shared" si="18"/>
        <v>0</v>
      </c>
      <c r="AI37" s="43">
        <f t="shared" si="19"/>
        <v>0</v>
      </c>
      <c r="AJ37" s="194">
        <v>1</v>
      </c>
      <c r="AK37">
        <v>1</v>
      </c>
      <c r="AL37" s="194">
        <f t="shared" si="20"/>
        <v>0</v>
      </c>
      <c r="AM37">
        <v>1</v>
      </c>
      <c r="AN37">
        <v>0</v>
      </c>
      <c r="AO37">
        <v>1</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s="5">
        <f t="shared" si="0"/>
        <v>0</v>
      </c>
      <c r="BO37" s="5">
        <f t="shared" si="1"/>
        <v>0</v>
      </c>
      <c r="BP37" s="5">
        <f t="shared" si="2"/>
        <v>1</v>
      </c>
      <c r="BQ37" s="5">
        <f t="shared" si="3"/>
        <v>0</v>
      </c>
      <c r="BR37" s="5">
        <f t="shared" si="4"/>
        <v>0</v>
      </c>
      <c r="BS37" s="5">
        <f t="shared" si="5"/>
        <v>0</v>
      </c>
      <c r="BT37" s="5">
        <f t="shared" si="6"/>
        <v>0</v>
      </c>
      <c r="BU37" s="5">
        <f t="shared" si="7"/>
        <v>0</v>
      </c>
    </row>
    <row r="38" spans="1:73" x14ac:dyDescent="0.25">
      <c r="A38">
        <v>37</v>
      </c>
      <c r="B38" t="s">
        <v>1615</v>
      </c>
      <c r="C38" t="s">
        <v>1616</v>
      </c>
      <c r="D38" t="s">
        <v>1617</v>
      </c>
      <c r="E38">
        <v>2018</v>
      </c>
      <c r="F38" t="s">
        <v>1618</v>
      </c>
      <c r="G38" t="s">
        <v>1619</v>
      </c>
      <c r="H38" t="s">
        <v>54</v>
      </c>
      <c r="I38" t="s">
        <v>1620</v>
      </c>
      <c r="J38" t="s">
        <v>61</v>
      </c>
      <c r="K38" t="s">
        <v>57</v>
      </c>
      <c r="L38" t="s">
        <v>174</v>
      </c>
      <c r="M38" t="s">
        <v>237</v>
      </c>
      <c r="N38" s="8">
        <v>0</v>
      </c>
      <c r="O38" s="8">
        <v>0</v>
      </c>
      <c r="P38" s="8">
        <v>0</v>
      </c>
      <c r="Q38" s="11">
        <f t="shared" si="8"/>
        <v>0</v>
      </c>
      <c r="R38" s="14">
        <f t="shared" si="9"/>
        <v>0</v>
      </c>
      <c r="S38" s="20">
        <v>0</v>
      </c>
      <c r="T38" s="20">
        <v>1</v>
      </c>
      <c r="U38" s="23">
        <f t="shared" si="10"/>
        <v>1</v>
      </c>
      <c r="V38" s="26">
        <f t="shared" si="11"/>
        <v>1</v>
      </c>
      <c r="W38" s="181">
        <f t="shared" si="12"/>
        <v>1</v>
      </c>
      <c r="X38" s="17">
        <v>0</v>
      </c>
      <c r="Y38" s="17">
        <v>0</v>
      </c>
      <c r="Z38" s="29">
        <f t="shared" si="13"/>
        <v>0</v>
      </c>
      <c r="AA38" s="32">
        <f t="shared" si="14"/>
        <v>0</v>
      </c>
      <c r="AB38" s="36">
        <v>0</v>
      </c>
      <c r="AC38" s="36">
        <v>0</v>
      </c>
      <c r="AD38" s="36">
        <v>0</v>
      </c>
      <c r="AE38" s="38">
        <f t="shared" si="15"/>
        <v>0</v>
      </c>
      <c r="AF38" s="40">
        <f t="shared" si="16"/>
        <v>0</v>
      </c>
      <c r="AG38" s="181">
        <f t="shared" si="17"/>
        <v>0</v>
      </c>
      <c r="AH38" s="185">
        <f t="shared" si="18"/>
        <v>0</v>
      </c>
      <c r="AI38" s="43">
        <f t="shared" si="19"/>
        <v>1</v>
      </c>
      <c r="AJ38" s="194">
        <v>0</v>
      </c>
      <c r="AK38">
        <v>0</v>
      </c>
      <c r="AL38" s="194">
        <f t="shared" si="20"/>
        <v>0</v>
      </c>
      <c r="AM38">
        <v>1</v>
      </c>
      <c r="AN38">
        <v>0</v>
      </c>
      <c r="AO38">
        <v>0</v>
      </c>
      <c r="AP38">
        <v>1</v>
      </c>
      <c r="AQ38">
        <v>0</v>
      </c>
      <c r="AR38">
        <v>0</v>
      </c>
      <c r="AS38">
        <v>0</v>
      </c>
      <c r="AT38">
        <v>0</v>
      </c>
      <c r="AU38">
        <v>0</v>
      </c>
      <c r="AV38">
        <v>0</v>
      </c>
      <c r="AW38">
        <v>0</v>
      </c>
      <c r="AX38">
        <v>0</v>
      </c>
      <c r="AY38">
        <v>0</v>
      </c>
      <c r="AZ38">
        <v>0</v>
      </c>
      <c r="BA38">
        <v>0</v>
      </c>
      <c r="BB38">
        <v>0</v>
      </c>
      <c r="BC38">
        <v>0</v>
      </c>
      <c r="BD38">
        <v>0</v>
      </c>
      <c r="BE38">
        <v>0</v>
      </c>
      <c r="BF38">
        <v>0</v>
      </c>
      <c r="BG38">
        <v>0</v>
      </c>
      <c r="BH38">
        <v>0</v>
      </c>
      <c r="BI38">
        <v>0</v>
      </c>
      <c r="BJ38">
        <v>0</v>
      </c>
      <c r="BK38">
        <v>0</v>
      </c>
      <c r="BL38">
        <v>0</v>
      </c>
      <c r="BM38">
        <v>0</v>
      </c>
      <c r="BN38" s="5">
        <f t="shared" si="0"/>
        <v>0</v>
      </c>
      <c r="BO38" s="5">
        <f t="shared" si="1"/>
        <v>0</v>
      </c>
      <c r="BP38" s="5">
        <f t="shared" si="2"/>
        <v>0</v>
      </c>
      <c r="BQ38" s="5">
        <f t="shared" si="3"/>
        <v>1</v>
      </c>
      <c r="BR38" s="5">
        <f t="shared" si="4"/>
        <v>0</v>
      </c>
      <c r="BS38" s="5">
        <f t="shared" si="5"/>
        <v>0</v>
      </c>
      <c r="BT38" s="5">
        <f t="shared" si="6"/>
        <v>0</v>
      </c>
      <c r="BU38" s="5">
        <f t="shared" si="7"/>
        <v>0</v>
      </c>
    </row>
    <row r="39" spans="1:73" x14ac:dyDescent="0.25">
      <c r="A39">
        <v>38</v>
      </c>
      <c r="B39" t="s">
        <v>1523</v>
      </c>
      <c r="C39" t="s">
        <v>1524</v>
      </c>
      <c r="D39" t="s">
        <v>140</v>
      </c>
      <c r="E39">
        <v>2018</v>
      </c>
      <c r="F39" t="s">
        <v>1525</v>
      </c>
      <c r="G39" t="s">
        <v>1526</v>
      </c>
      <c r="H39" t="s">
        <v>54</v>
      </c>
      <c r="I39" t="s">
        <v>1527</v>
      </c>
      <c r="J39" t="s">
        <v>61</v>
      </c>
      <c r="K39" t="s">
        <v>57</v>
      </c>
      <c r="L39" t="s">
        <v>174</v>
      </c>
      <c r="M39" t="s">
        <v>1528</v>
      </c>
      <c r="N39" s="8">
        <v>0</v>
      </c>
      <c r="O39" s="8">
        <v>0</v>
      </c>
      <c r="P39" s="8">
        <v>0</v>
      </c>
      <c r="Q39" s="11">
        <f t="shared" si="8"/>
        <v>0</v>
      </c>
      <c r="R39" s="14">
        <f t="shared" si="9"/>
        <v>0</v>
      </c>
      <c r="S39" s="20">
        <v>0</v>
      </c>
      <c r="T39" s="20">
        <v>0</v>
      </c>
      <c r="U39" s="23">
        <f t="shared" si="10"/>
        <v>0</v>
      </c>
      <c r="V39" s="26">
        <f t="shared" si="11"/>
        <v>0</v>
      </c>
      <c r="W39" s="181">
        <f t="shared" si="12"/>
        <v>0</v>
      </c>
      <c r="X39" s="17">
        <v>0</v>
      </c>
      <c r="Y39" s="17">
        <v>0</v>
      </c>
      <c r="Z39" s="29">
        <f t="shared" si="13"/>
        <v>0</v>
      </c>
      <c r="AA39" s="32">
        <f t="shared" si="14"/>
        <v>0</v>
      </c>
      <c r="AB39" s="36">
        <v>1</v>
      </c>
      <c r="AC39" s="36">
        <v>0</v>
      </c>
      <c r="AD39" s="36">
        <v>0</v>
      </c>
      <c r="AE39" s="38">
        <f t="shared" si="15"/>
        <v>1</v>
      </c>
      <c r="AF39" s="40">
        <f t="shared" si="16"/>
        <v>1</v>
      </c>
      <c r="AG39" s="181">
        <f t="shared" si="17"/>
        <v>1</v>
      </c>
      <c r="AH39" s="185">
        <f t="shared" si="18"/>
        <v>0</v>
      </c>
      <c r="AI39" s="43">
        <f t="shared" si="19"/>
        <v>1</v>
      </c>
      <c r="AJ39" s="194">
        <v>0</v>
      </c>
      <c r="AK39">
        <v>0</v>
      </c>
      <c r="AL39" s="194">
        <f t="shared" si="20"/>
        <v>0</v>
      </c>
      <c r="AM39">
        <v>1</v>
      </c>
      <c r="AN39">
        <v>0</v>
      </c>
      <c r="AO39">
        <v>0</v>
      </c>
      <c r="AP39">
        <v>1</v>
      </c>
      <c r="AQ39">
        <v>0</v>
      </c>
      <c r="AR39">
        <v>0</v>
      </c>
      <c r="AS39">
        <v>0</v>
      </c>
      <c r="AT39">
        <v>0</v>
      </c>
      <c r="AU39">
        <v>0</v>
      </c>
      <c r="AV39">
        <v>0</v>
      </c>
      <c r="AW39">
        <v>0</v>
      </c>
      <c r="AX39">
        <v>0</v>
      </c>
      <c r="AY39">
        <v>0</v>
      </c>
      <c r="AZ39">
        <v>0</v>
      </c>
      <c r="BA39">
        <v>0</v>
      </c>
      <c r="BB39">
        <v>0</v>
      </c>
      <c r="BC39">
        <v>0</v>
      </c>
      <c r="BD39">
        <v>0</v>
      </c>
      <c r="BE39">
        <v>0</v>
      </c>
      <c r="BF39">
        <v>0</v>
      </c>
      <c r="BG39">
        <v>0</v>
      </c>
      <c r="BH39">
        <v>0</v>
      </c>
      <c r="BI39">
        <v>0</v>
      </c>
      <c r="BJ39">
        <v>0</v>
      </c>
      <c r="BK39">
        <v>0</v>
      </c>
      <c r="BL39">
        <v>0</v>
      </c>
      <c r="BM39">
        <v>0</v>
      </c>
      <c r="BN39" s="5">
        <f t="shared" si="0"/>
        <v>0</v>
      </c>
      <c r="BO39" s="5">
        <f t="shared" si="1"/>
        <v>0</v>
      </c>
      <c r="BP39" s="5">
        <f t="shared" si="2"/>
        <v>0</v>
      </c>
      <c r="BQ39" s="5">
        <f t="shared" si="3"/>
        <v>1</v>
      </c>
      <c r="BR39" s="5">
        <f t="shared" si="4"/>
        <v>0</v>
      </c>
      <c r="BS39" s="5">
        <f t="shared" si="5"/>
        <v>0</v>
      </c>
      <c r="BT39" s="5">
        <f t="shared" si="6"/>
        <v>0</v>
      </c>
      <c r="BU39" s="5">
        <f t="shared" si="7"/>
        <v>0</v>
      </c>
    </row>
    <row r="40" spans="1:73" x14ac:dyDescent="0.25">
      <c r="A40">
        <v>39</v>
      </c>
      <c r="B40" t="s">
        <v>1267</v>
      </c>
      <c r="C40" t="s">
        <v>1268</v>
      </c>
      <c r="D40" t="s">
        <v>140</v>
      </c>
      <c r="E40">
        <v>2018</v>
      </c>
      <c r="F40" t="s">
        <v>1269</v>
      </c>
      <c r="H40" t="s">
        <v>122</v>
      </c>
      <c r="I40" t="s">
        <v>1270</v>
      </c>
      <c r="J40" t="s">
        <v>56</v>
      </c>
      <c r="K40" t="s">
        <v>73</v>
      </c>
      <c r="L40" t="s">
        <v>74</v>
      </c>
      <c r="M40" t="s">
        <v>94</v>
      </c>
      <c r="N40" s="8">
        <v>0</v>
      </c>
      <c r="O40" s="8">
        <v>0</v>
      </c>
      <c r="P40" s="8">
        <v>0</v>
      </c>
      <c r="Q40" s="11">
        <f t="shared" si="8"/>
        <v>0</v>
      </c>
      <c r="R40" s="14">
        <f t="shared" si="9"/>
        <v>0</v>
      </c>
      <c r="S40" s="20">
        <v>0</v>
      </c>
      <c r="T40" s="20">
        <v>0</v>
      </c>
      <c r="U40" s="23">
        <f t="shared" si="10"/>
        <v>0</v>
      </c>
      <c r="V40" s="26">
        <f t="shared" si="11"/>
        <v>0</v>
      </c>
      <c r="W40" s="181">
        <f t="shared" si="12"/>
        <v>0</v>
      </c>
      <c r="X40" s="17">
        <v>0</v>
      </c>
      <c r="Y40" s="17">
        <v>0</v>
      </c>
      <c r="Z40" s="29">
        <f t="shared" si="13"/>
        <v>0</v>
      </c>
      <c r="AA40" s="32">
        <f t="shared" si="14"/>
        <v>0</v>
      </c>
      <c r="AB40" s="36">
        <v>0</v>
      </c>
      <c r="AC40" s="36">
        <v>1</v>
      </c>
      <c r="AD40" s="36">
        <v>0</v>
      </c>
      <c r="AE40" s="38">
        <f t="shared" si="15"/>
        <v>1</v>
      </c>
      <c r="AF40" s="40">
        <f t="shared" si="16"/>
        <v>1</v>
      </c>
      <c r="AG40" s="181">
        <f t="shared" si="17"/>
        <v>1</v>
      </c>
      <c r="AH40" s="185">
        <f t="shared" si="18"/>
        <v>0</v>
      </c>
      <c r="AI40" s="43">
        <f t="shared" si="19"/>
        <v>1</v>
      </c>
      <c r="AJ40" s="194">
        <v>0</v>
      </c>
      <c r="AK40">
        <v>0</v>
      </c>
      <c r="AL40" s="194">
        <f t="shared" si="20"/>
        <v>0</v>
      </c>
      <c r="AM40">
        <v>0</v>
      </c>
      <c r="AN40">
        <v>0</v>
      </c>
      <c r="AO40">
        <v>0</v>
      </c>
      <c r="AP40">
        <v>0</v>
      </c>
      <c r="AQ40">
        <v>0</v>
      </c>
      <c r="AR40">
        <v>0</v>
      </c>
      <c r="AS40">
        <v>0</v>
      </c>
      <c r="AT40">
        <v>0</v>
      </c>
      <c r="AU40">
        <v>0</v>
      </c>
      <c r="AV40">
        <v>0</v>
      </c>
      <c r="AW40">
        <v>0</v>
      </c>
      <c r="AX40">
        <v>0</v>
      </c>
      <c r="AY40">
        <v>0</v>
      </c>
      <c r="AZ40">
        <v>0</v>
      </c>
      <c r="BA40">
        <v>0</v>
      </c>
      <c r="BB40">
        <v>0</v>
      </c>
      <c r="BC40">
        <v>0</v>
      </c>
      <c r="BD40">
        <v>0</v>
      </c>
      <c r="BE40">
        <v>0</v>
      </c>
      <c r="BF40">
        <v>0</v>
      </c>
      <c r="BG40">
        <v>0</v>
      </c>
      <c r="BH40">
        <v>0</v>
      </c>
      <c r="BI40">
        <v>1</v>
      </c>
      <c r="BJ40">
        <v>0</v>
      </c>
      <c r="BK40">
        <v>1</v>
      </c>
      <c r="BL40">
        <v>0</v>
      </c>
      <c r="BM40">
        <v>0</v>
      </c>
      <c r="BN40" s="5">
        <f t="shared" si="0"/>
        <v>0</v>
      </c>
      <c r="BO40" s="5">
        <f t="shared" si="1"/>
        <v>0</v>
      </c>
      <c r="BP40" s="5">
        <f t="shared" si="2"/>
        <v>0</v>
      </c>
      <c r="BQ40" s="5">
        <f t="shared" si="3"/>
        <v>0</v>
      </c>
      <c r="BR40" s="5">
        <f t="shared" si="4"/>
        <v>0</v>
      </c>
      <c r="BS40" s="5">
        <f t="shared" si="5"/>
        <v>0</v>
      </c>
      <c r="BT40" s="5">
        <f t="shared" si="6"/>
        <v>0</v>
      </c>
      <c r="BU40" s="5">
        <f t="shared" si="7"/>
        <v>0</v>
      </c>
    </row>
    <row r="41" spans="1:73" x14ac:dyDescent="0.25">
      <c r="A41">
        <v>40</v>
      </c>
      <c r="B41" t="s">
        <v>1054</v>
      </c>
      <c r="C41" t="s">
        <v>1039</v>
      </c>
      <c r="D41" t="s">
        <v>140</v>
      </c>
      <c r="E41">
        <v>2018</v>
      </c>
      <c r="F41" t="s">
        <v>1055</v>
      </c>
      <c r="H41" t="s">
        <v>54</v>
      </c>
      <c r="I41" t="s">
        <v>1056</v>
      </c>
      <c r="J41" t="s">
        <v>56</v>
      </c>
      <c r="K41" t="s">
        <v>109</v>
      </c>
      <c r="L41" t="s">
        <v>110</v>
      </c>
      <c r="M41" t="s">
        <v>94</v>
      </c>
      <c r="N41" s="8">
        <v>0</v>
      </c>
      <c r="O41" s="8">
        <v>0</v>
      </c>
      <c r="P41" s="8">
        <v>0</v>
      </c>
      <c r="Q41" s="11">
        <f t="shared" si="8"/>
        <v>0</v>
      </c>
      <c r="R41" s="14">
        <f t="shared" si="9"/>
        <v>0</v>
      </c>
      <c r="S41" s="20">
        <v>0</v>
      </c>
      <c r="T41" s="20">
        <v>0</v>
      </c>
      <c r="U41" s="23">
        <f t="shared" si="10"/>
        <v>0</v>
      </c>
      <c r="V41" s="26">
        <f t="shared" si="11"/>
        <v>0</v>
      </c>
      <c r="W41" s="181">
        <f t="shared" si="12"/>
        <v>0</v>
      </c>
      <c r="X41" s="17">
        <v>0</v>
      </c>
      <c r="Y41" s="17">
        <v>0</v>
      </c>
      <c r="Z41" s="29">
        <f t="shared" si="13"/>
        <v>0</v>
      </c>
      <c r="AA41" s="32">
        <f t="shared" si="14"/>
        <v>0</v>
      </c>
      <c r="AB41" s="36">
        <v>0</v>
      </c>
      <c r="AC41" s="36">
        <v>1</v>
      </c>
      <c r="AD41" s="36">
        <v>0</v>
      </c>
      <c r="AE41" s="38">
        <f t="shared" si="15"/>
        <v>1</v>
      </c>
      <c r="AF41" s="40">
        <f t="shared" si="16"/>
        <v>1</v>
      </c>
      <c r="AG41" s="181">
        <f t="shared" si="17"/>
        <v>1</v>
      </c>
      <c r="AH41" s="185">
        <f t="shared" si="18"/>
        <v>0</v>
      </c>
      <c r="AI41" s="43">
        <f t="shared" si="19"/>
        <v>1</v>
      </c>
      <c r="AJ41" s="194">
        <v>0</v>
      </c>
      <c r="AK41">
        <v>0</v>
      </c>
      <c r="AL41" s="194">
        <f t="shared" si="20"/>
        <v>0</v>
      </c>
      <c r="AM41">
        <v>0</v>
      </c>
      <c r="AN41">
        <v>0</v>
      </c>
      <c r="AO41">
        <v>0</v>
      </c>
      <c r="AP41">
        <v>0</v>
      </c>
      <c r="AQ41">
        <v>0</v>
      </c>
      <c r="AR41">
        <v>0</v>
      </c>
      <c r="AS41">
        <v>0</v>
      </c>
      <c r="AT41">
        <v>0</v>
      </c>
      <c r="AU41">
        <v>0</v>
      </c>
      <c r="AV41">
        <v>0</v>
      </c>
      <c r="AW41">
        <v>0</v>
      </c>
      <c r="AX41">
        <v>0</v>
      </c>
      <c r="AY41">
        <v>1</v>
      </c>
      <c r="AZ41">
        <v>0</v>
      </c>
      <c r="BA41">
        <v>0</v>
      </c>
      <c r="BB41">
        <v>1</v>
      </c>
      <c r="BC41">
        <v>0</v>
      </c>
      <c r="BD41">
        <v>0</v>
      </c>
      <c r="BE41">
        <v>0</v>
      </c>
      <c r="BF41">
        <v>0</v>
      </c>
      <c r="BG41">
        <v>0</v>
      </c>
      <c r="BH41">
        <v>0</v>
      </c>
      <c r="BI41">
        <v>0</v>
      </c>
      <c r="BJ41">
        <v>0</v>
      </c>
      <c r="BK41">
        <v>0</v>
      </c>
      <c r="BL41">
        <v>0</v>
      </c>
      <c r="BM41">
        <v>0</v>
      </c>
      <c r="BN41" s="5">
        <f t="shared" si="0"/>
        <v>0</v>
      </c>
      <c r="BO41" s="5">
        <f t="shared" si="1"/>
        <v>0</v>
      </c>
      <c r="BP41" s="5">
        <f t="shared" si="2"/>
        <v>0</v>
      </c>
      <c r="BQ41" s="5">
        <f t="shared" si="3"/>
        <v>0</v>
      </c>
      <c r="BR41" s="5">
        <f t="shared" si="4"/>
        <v>0</v>
      </c>
      <c r="BS41" s="5">
        <f t="shared" si="5"/>
        <v>0</v>
      </c>
      <c r="BT41" s="5">
        <f t="shared" si="6"/>
        <v>0</v>
      </c>
      <c r="BU41" s="5">
        <f t="shared" si="7"/>
        <v>0</v>
      </c>
    </row>
    <row r="42" spans="1:73" x14ac:dyDescent="0.25">
      <c r="A42">
        <v>41</v>
      </c>
      <c r="B42" t="s">
        <v>1782</v>
      </c>
      <c r="C42" t="s">
        <v>1783</v>
      </c>
      <c r="D42" t="s">
        <v>585</v>
      </c>
      <c r="E42">
        <v>2018</v>
      </c>
      <c r="F42" t="s">
        <v>1784</v>
      </c>
      <c r="H42" t="s">
        <v>122</v>
      </c>
      <c r="I42" t="s">
        <v>1785</v>
      </c>
      <c r="J42" t="s">
        <v>56</v>
      </c>
      <c r="K42" t="s">
        <v>57</v>
      </c>
      <c r="L42" t="s">
        <v>169</v>
      </c>
      <c r="M42" t="s">
        <v>75</v>
      </c>
      <c r="N42" s="8">
        <v>0</v>
      </c>
      <c r="O42" s="8">
        <v>0</v>
      </c>
      <c r="P42" s="8">
        <v>0</v>
      </c>
      <c r="Q42" s="11">
        <f t="shared" si="8"/>
        <v>0</v>
      </c>
      <c r="R42" s="14">
        <f t="shared" si="9"/>
        <v>0</v>
      </c>
      <c r="S42" s="20">
        <v>0</v>
      </c>
      <c r="T42" s="20">
        <v>0</v>
      </c>
      <c r="U42" s="23">
        <f t="shared" si="10"/>
        <v>0</v>
      </c>
      <c r="V42" s="26">
        <f t="shared" si="11"/>
        <v>0</v>
      </c>
      <c r="W42" s="181">
        <f t="shared" si="12"/>
        <v>0</v>
      </c>
      <c r="X42" s="17">
        <v>1</v>
      </c>
      <c r="Y42" s="17">
        <v>0</v>
      </c>
      <c r="Z42" s="29">
        <f t="shared" si="13"/>
        <v>1</v>
      </c>
      <c r="AA42" s="32">
        <f t="shared" si="14"/>
        <v>1</v>
      </c>
      <c r="AB42" s="36">
        <v>0</v>
      </c>
      <c r="AC42" s="36">
        <v>0</v>
      </c>
      <c r="AD42" s="36">
        <v>0</v>
      </c>
      <c r="AE42" s="38">
        <f t="shared" si="15"/>
        <v>0</v>
      </c>
      <c r="AF42" s="40">
        <f t="shared" si="16"/>
        <v>0</v>
      </c>
      <c r="AG42" s="181">
        <f t="shared" si="17"/>
        <v>1</v>
      </c>
      <c r="AH42" s="185">
        <f t="shared" si="18"/>
        <v>0</v>
      </c>
      <c r="AI42" s="43">
        <f t="shared" si="19"/>
        <v>1</v>
      </c>
      <c r="AJ42" s="194">
        <v>0</v>
      </c>
      <c r="AK42">
        <v>0</v>
      </c>
      <c r="AL42" s="194">
        <f t="shared" si="20"/>
        <v>0</v>
      </c>
      <c r="AM42">
        <v>1</v>
      </c>
      <c r="AN42">
        <v>0</v>
      </c>
      <c r="AO42">
        <v>0</v>
      </c>
      <c r="AP42">
        <v>0</v>
      </c>
      <c r="AQ42">
        <v>1</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s="5">
        <f t="shared" si="0"/>
        <v>0</v>
      </c>
      <c r="BO42" s="5">
        <f t="shared" si="1"/>
        <v>0</v>
      </c>
      <c r="BP42" s="5">
        <f t="shared" si="2"/>
        <v>0</v>
      </c>
      <c r="BQ42" s="5">
        <f t="shared" si="3"/>
        <v>0</v>
      </c>
      <c r="BR42" s="5">
        <f t="shared" si="4"/>
        <v>0</v>
      </c>
      <c r="BS42" s="5">
        <f t="shared" si="5"/>
        <v>0</v>
      </c>
      <c r="BT42" s="5">
        <f t="shared" si="6"/>
        <v>0</v>
      </c>
      <c r="BU42" s="5">
        <f t="shared" si="7"/>
        <v>0</v>
      </c>
    </row>
    <row r="43" spans="1:73" x14ac:dyDescent="0.25">
      <c r="A43">
        <v>42</v>
      </c>
      <c r="B43" t="s">
        <v>1485</v>
      </c>
      <c r="C43" t="s">
        <v>1440</v>
      </c>
      <c r="D43" t="s">
        <v>1486</v>
      </c>
      <c r="E43">
        <v>2018</v>
      </c>
      <c r="F43" t="s">
        <v>1487</v>
      </c>
      <c r="G43" t="s">
        <v>1488</v>
      </c>
      <c r="H43" t="s">
        <v>122</v>
      </c>
      <c r="I43" t="s">
        <v>1489</v>
      </c>
      <c r="J43" t="s">
        <v>61</v>
      </c>
      <c r="K43" t="s">
        <v>109</v>
      </c>
      <c r="L43" t="s">
        <v>110</v>
      </c>
      <c r="M43" t="s">
        <v>64</v>
      </c>
      <c r="N43" s="8">
        <v>0</v>
      </c>
      <c r="O43" s="8">
        <v>1</v>
      </c>
      <c r="P43" s="8">
        <v>0</v>
      </c>
      <c r="Q43" s="11">
        <f t="shared" si="8"/>
        <v>1</v>
      </c>
      <c r="R43" s="14">
        <f t="shared" si="9"/>
        <v>1</v>
      </c>
      <c r="S43" s="20">
        <v>0</v>
      </c>
      <c r="T43" s="20">
        <v>0</v>
      </c>
      <c r="U43" s="23">
        <f t="shared" si="10"/>
        <v>0</v>
      </c>
      <c r="V43" s="26">
        <f t="shared" si="11"/>
        <v>0</v>
      </c>
      <c r="W43" s="181">
        <f t="shared" si="12"/>
        <v>1</v>
      </c>
      <c r="X43" s="17">
        <v>0</v>
      </c>
      <c r="Y43" s="17">
        <v>0</v>
      </c>
      <c r="Z43" s="29">
        <f t="shared" si="13"/>
        <v>0</v>
      </c>
      <c r="AA43" s="32">
        <f t="shared" si="14"/>
        <v>0</v>
      </c>
      <c r="AB43" s="36">
        <v>0</v>
      </c>
      <c r="AC43" s="36">
        <v>0</v>
      </c>
      <c r="AD43" s="36">
        <v>0</v>
      </c>
      <c r="AE43" s="38">
        <f t="shared" si="15"/>
        <v>0</v>
      </c>
      <c r="AF43" s="40">
        <f t="shared" si="16"/>
        <v>0</v>
      </c>
      <c r="AG43" s="181">
        <f t="shared" si="17"/>
        <v>0</v>
      </c>
      <c r="AH43" s="185">
        <f t="shared" si="18"/>
        <v>0</v>
      </c>
      <c r="AI43" s="43">
        <f t="shared" si="19"/>
        <v>1</v>
      </c>
      <c r="AJ43" s="194">
        <v>0</v>
      </c>
      <c r="AK43">
        <v>0</v>
      </c>
      <c r="AL43" s="194">
        <f t="shared" si="20"/>
        <v>0</v>
      </c>
      <c r="AM43">
        <v>0</v>
      </c>
      <c r="AN43">
        <v>0</v>
      </c>
      <c r="AO43">
        <v>0</v>
      </c>
      <c r="AP43">
        <v>0</v>
      </c>
      <c r="AQ43">
        <v>0</v>
      </c>
      <c r="AR43">
        <v>0</v>
      </c>
      <c r="AS43">
        <v>0</v>
      </c>
      <c r="AT43">
        <v>0</v>
      </c>
      <c r="AU43">
        <v>0</v>
      </c>
      <c r="AV43">
        <v>0</v>
      </c>
      <c r="AW43">
        <v>0</v>
      </c>
      <c r="AX43">
        <v>0</v>
      </c>
      <c r="AY43">
        <v>1</v>
      </c>
      <c r="AZ43">
        <v>0</v>
      </c>
      <c r="BA43">
        <v>0</v>
      </c>
      <c r="BB43">
        <v>1</v>
      </c>
      <c r="BC43">
        <v>0</v>
      </c>
      <c r="BD43">
        <v>0</v>
      </c>
      <c r="BE43">
        <v>0</v>
      </c>
      <c r="BF43">
        <v>0</v>
      </c>
      <c r="BG43">
        <v>0</v>
      </c>
      <c r="BH43">
        <v>0</v>
      </c>
      <c r="BI43">
        <v>0</v>
      </c>
      <c r="BJ43">
        <v>0</v>
      </c>
      <c r="BK43">
        <v>0</v>
      </c>
      <c r="BL43">
        <v>0</v>
      </c>
      <c r="BM43">
        <v>0</v>
      </c>
      <c r="BN43" s="5">
        <f t="shared" si="0"/>
        <v>0</v>
      </c>
      <c r="BO43" s="5">
        <f t="shared" si="1"/>
        <v>0</v>
      </c>
      <c r="BP43" s="5">
        <f t="shared" si="2"/>
        <v>0</v>
      </c>
      <c r="BQ43" s="5">
        <f t="shared" si="3"/>
        <v>0</v>
      </c>
      <c r="BR43" s="5">
        <f t="shared" si="4"/>
        <v>0</v>
      </c>
      <c r="BS43" s="5">
        <f t="shared" si="5"/>
        <v>0</v>
      </c>
      <c r="BT43" s="5">
        <f t="shared" si="6"/>
        <v>0</v>
      </c>
      <c r="BU43" s="5">
        <f t="shared" si="7"/>
        <v>0</v>
      </c>
    </row>
    <row r="44" spans="1:73" x14ac:dyDescent="0.25">
      <c r="A44">
        <v>43</v>
      </c>
      <c r="B44" t="s">
        <v>445</v>
      </c>
      <c r="C44" t="s">
        <v>446</v>
      </c>
      <c r="D44" t="s">
        <v>447</v>
      </c>
      <c r="E44">
        <v>2018</v>
      </c>
      <c r="F44" t="s">
        <v>448</v>
      </c>
      <c r="G44" t="s">
        <v>177</v>
      </c>
      <c r="H44" t="s">
        <v>54</v>
      </c>
      <c r="I44" t="s">
        <v>449</v>
      </c>
      <c r="J44" t="s">
        <v>61</v>
      </c>
      <c r="K44" t="s">
        <v>57</v>
      </c>
      <c r="L44" t="s">
        <v>58</v>
      </c>
      <c r="M44" t="s">
        <v>450</v>
      </c>
      <c r="N44" s="8">
        <v>1</v>
      </c>
      <c r="O44" s="8">
        <v>0</v>
      </c>
      <c r="P44" s="8">
        <v>0</v>
      </c>
      <c r="Q44" s="11">
        <f t="shared" si="8"/>
        <v>1</v>
      </c>
      <c r="R44" s="14">
        <f t="shared" si="9"/>
        <v>1</v>
      </c>
      <c r="S44" s="20">
        <v>0</v>
      </c>
      <c r="T44" s="20">
        <v>0</v>
      </c>
      <c r="U44" s="23">
        <f t="shared" si="10"/>
        <v>0</v>
      </c>
      <c r="V44" s="26">
        <f t="shared" si="11"/>
        <v>0</v>
      </c>
      <c r="W44" s="181">
        <f t="shared" si="12"/>
        <v>1</v>
      </c>
      <c r="X44" s="17">
        <v>0</v>
      </c>
      <c r="Y44" s="17">
        <v>0</v>
      </c>
      <c r="Z44" s="29">
        <f t="shared" si="13"/>
        <v>0</v>
      </c>
      <c r="AA44" s="32">
        <f t="shared" si="14"/>
        <v>0</v>
      </c>
      <c r="AB44" s="36">
        <v>0</v>
      </c>
      <c r="AC44" s="36">
        <v>0</v>
      </c>
      <c r="AD44" s="36">
        <v>0</v>
      </c>
      <c r="AE44" s="38">
        <f t="shared" si="15"/>
        <v>0</v>
      </c>
      <c r="AF44" s="40">
        <f t="shared" si="16"/>
        <v>0</v>
      </c>
      <c r="AG44" s="181">
        <f t="shared" si="17"/>
        <v>0</v>
      </c>
      <c r="AH44" s="185">
        <f t="shared" si="18"/>
        <v>0</v>
      </c>
      <c r="AI44" s="43">
        <f t="shared" si="19"/>
        <v>1</v>
      </c>
      <c r="AJ44" s="194">
        <v>1</v>
      </c>
      <c r="AK44">
        <v>1</v>
      </c>
      <c r="AL44" s="194">
        <f t="shared" si="20"/>
        <v>0</v>
      </c>
      <c r="AM44">
        <v>1</v>
      </c>
      <c r="AN44">
        <v>0</v>
      </c>
      <c r="AO44">
        <v>1</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s="5">
        <f t="shared" si="0"/>
        <v>0</v>
      </c>
      <c r="BO44" s="5">
        <f t="shared" si="1"/>
        <v>0</v>
      </c>
      <c r="BP44" s="5">
        <f t="shared" si="2"/>
        <v>1</v>
      </c>
      <c r="BQ44" s="5">
        <f t="shared" si="3"/>
        <v>0</v>
      </c>
      <c r="BR44" s="5">
        <f t="shared" si="4"/>
        <v>0</v>
      </c>
      <c r="BS44" s="5">
        <f t="shared" si="5"/>
        <v>0</v>
      </c>
      <c r="BT44" s="5">
        <f t="shared" si="6"/>
        <v>0</v>
      </c>
      <c r="BU44" s="5">
        <f t="shared" si="7"/>
        <v>0</v>
      </c>
    </row>
    <row r="45" spans="1:73" x14ac:dyDescent="0.25">
      <c r="A45">
        <v>44</v>
      </c>
      <c r="B45" t="s">
        <v>1841</v>
      </c>
      <c r="C45" t="s">
        <v>218</v>
      </c>
      <c r="D45" t="s">
        <v>1398</v>
      </c>
      <c r="E45">
        <v>2018</v>
      </c>
      <c r="F45" t="s">
        <v>1842</v>
      </c>
      <c r="G45" t="s">
        <v>1399</v>
      </c>
      <c r="H45" t="s">
        <v>122</v>
      </c>
      <c r="I45" t="s">
        <v>1843</v>
      </c>
      <c r="J45" t="s">
        <v>61</v>
      </c>
      <c r="K45" t="s">
        <v>57</v>
      </c>
      <c r="L45" t="s">
        <v>174</v>
      </c>
      <c r="M45" t="s">
        <v>188</v>
      </c>
      <c r="N45" s="8">
        <v>0</v>
      </c>
      <c r="O45" s="8">
        <v>0</v>
      </c>
      <c r="P45" s="8">
        <v>0</v>
      </c>
      <c r="Q45" s="11">
        <f t="shared" si="8"/>
        <v>0</v>
      </c>
      <c r="R45" s="14">
        <f t="shared" si="9"/>
        <v>0</v>
      </c>
      <c r="S45" s="20">
        <v>0</v>
      </c>
      <c r="T45" s="20">
        <v>0</v>
      </c>
      <c r="U45" s="23">
        <f t="shared" si="10"/>
        <v>0</v>
      </c>
      <c r="V45" s="26">
        <f t="shared" si="11"/>
        <v>0</v>
      </c>
      <c r="W45" s="181">
        <f t="shared" si="12"/>
        <v>0</v>
      </c>
      <c r="X45" s="17">
        <v>0</v>
      </c>
      <c r="Y45" s="17">
        <v>0</v>
      </c>
      <c r="Z45" s="29">
        <f t="shared" si="13"/>
        <v>0</v>
      </c>
      <c r="AA45" s="32">
        <f t="shared" si="14"/>
        <v>0</v>
      </c>
      <c r="AB45" s="36">
        <v>0</v>
      </c>
      <c r="AC45" s="36">
        <v>0</v>
      </c>
      <c r="AD45" s="36">
        <v>1</v>
      </c>
      <c r="AE45" s="38">
        <f t="shared" si="15"/>
        <v>1</v>
      </c>
      <c r="AF45" s="40">
        <f t="shared" si="16"/>
        <v>1</v>
      </c>
      <c r="AG45" s="181">
        <f t="shared" si="17"/>
        <v>1</v>
      </c>
      <c r="AH45" s="185">
        <f t="shared" si="18"/>
        <v>0</v>
      </c>
      <c r="AI45" s="43">
        <f t="shared" si="19"/>
        <v>1</v>
      </c>
      <c r="AJ45" s="194">
        <v>0</v>
      </c>
      <c r="AK45">
        <v>0</v>
      </c>
      <c r="AL45" s="194">
        <f t="shared" si="20"/>
        <v>0</v>
      </c>
      <c r="AM45">
        <v>1</v>
      </c>
      <c r="AN45">
        <v>0</v>
      </c>
      <c r="AO45">
        <v>0</v>
      </c>
      <c r="AP45">
        <v>1</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s="5">
        <f t="shared" si="0"/>
        <v>0</v>
      </c>
      <c r="BO45" s="5">
        <f t="shared" si="1"/>
        <v>0</v>
      </c>
      <c r="BP45" s="5">
        <f t="shared" si="2"/>
        <v>0</v>
      </c>
      <c r="BQ45" s="5">
        <f t="shared" si="3"/>
        <v>1</v>
      </c>
      <c r="BR45" s="5">
        <f t="shared" si="4"/>
        <v>0</v>
      </c>
      <c r="BS45" s="5">
        <f t="shared" si="5"/>
        <v>0</v>
      </c>
      <c r="BT45" s="5">
        <f t="shared" si="6"/>
        <v>0</v>
      </c>
      <c r="BU45" s="5">
        <f t="shared" si="7"/>
        <v>0</v>
      </c>
    </row>
    <row r="46" spans="1:73" x14ac:dyDescent="0.25">
      <c r="A46">
        <v>45</v>
      </c>
      <c r="B46" t="s">
        <v>1746</v>
      </c>
      <c r="C46" t="s">
        <v>306</v>
      </c>
      <c r="D46" t="s">
        <v>1222</v>
      </c>
      <c r="E46">
        <v>2018</v>
      </c>
      <c r="F46" t="s">
        <v>1747</v>
      </c>
      <c r="H46" t="s">
        <v>54</v>
      </c>
      <c r="I46" t="s">
        <v>1748</v>
      </c>
      <c r="J46" t="s">
        <v>217</v>
      </c>
      <c r="K46" t="s">
        <v>1049</v>
      </c>
      <c r="M46" t="s">
        <v>1640</v>
      </c>
      <c r="N46" s="8">
        <v>0</v>
      </c>
      <c r="O46" s="8">
        <v>0</v>
      </c>
      <c r="P46" s="8">
        <v>0</v>
      </c>
      <c r="Q46" s="11">
        <f t="shared" si="8"/>
        <v>0</v>
      </c>
      <c r="R46" s="14">
        <f t="shared" si="9"/>
        <v>0</v>
      </c>
      <c r="S46" s="20">
        <v>0</v>
      </c>
      <c r="T46" s="20">
        <v>0</v>
      </c>
      <c r="U46" s="23">
        <f t="shared" si="10"/>
        <v>0</v>
      </c>
      <c r="V46" s="26">
        <f t="shared" si="11"/>
        <v>0</v>
      </c>
      <c r="W46" s="181">
        <f t="shared" si="12"/>
        <v>0</v>
      </c>
      <c r="X46" s="17">
        <v>0</v>
      </c>
      <c r="Y46" s="17">
        <v>0</v>
      </c>
      <c r="Z46" s="29">
        <f t="shared" si="13"/>
        <v>0</v>
      </c>
      <c r="AA46" s="32">
        <f t="shared" si="14"/>
        <v>0</v>
      </c>
      <c r="AB46" s="36">
        <v>0</v>
      </c>
      <c r="AC46" s="36">
        <v>0</v>
      </c>
      <c r="AD46" s="36">
        <v>0</v>
      </c>
      <c r="AE46" s="38">
        <f t="shared" si="15"/>
        <v>0</v>
      </c>
      <c r="AF46" s="40">
        <f t="shared" si="16"/>
        <v>0</v>
      </c>
      <c r="AG46" s="181">
        <f t="shared" si="17"/>
        <v>0</v>
      </c>
      <c r="AH46" s="185">
        <f t="shared" si="18"/>
        <v>0</v>
      </c>
      <c r="AI46" s="43">
        <f t="shared" si="19"/>
        <v>0</v>
      </c>
      <c r="AJ46" s="194">
        <v>0</v>
      </c>
      <c r="AK46">
        <v>0</v>
      </c>
      <c r="AL46" s="194">
        <f t="shared" si="20"/>
        <v>0</v>
      </c>
      <c r="AM46">
        <v>0</v>
      </c>
      <c r="AN46">
        <v>0</v>
      </c>
      <c r="AO46">
        <v>0</v>
      </c>
      <c r="AP46">
        <v>0</v>
      </c>
      <c r="AQ46">
        <v>0</v>
      </c>
      <c r="AR46">
        <v>0</v>
      </c>
      <c r="AS46">
        <v>0</v>
      </c>
      <c r="AT46">
        <v>0</v>
      </c>
      <c r="AU46">
        <v>0</v>
      </c>
      <c r="AV46">
        <v>0</v>
      </c>
      <c r="AW46">
        <v>0</v>
      </c>
      <c r="AX46">
        <v>0</v>
      </c>
      <c r="AY46">
        <v>0</v>
      </c>
      <c r="AZ46">
        <v>0</v>
      </c>
      <c r="BA46">
        <v>0</v>
      </c>
      <c r="BB46">
        <v>0</v>
      </c>
      <c r="BC46">
        <v>1</v>
      </c>
      <c r="BD46">
        <v>0</v>
      </c>
      <c r="BE46">
        <v>0</v>
      </c>
      <c r="BF46">
        <v>0</v>
      </c>
      <c r="BG46">
        <v>0</v>
      </c>
      <c r="BH46">
        <v>0</v>
      </c>
      <c r="BI46">
        <v>0</v>
      </c>
      <c r="BJ46">
        <v>0</v>
      </c>
      <c r="BK46">
        <v>0</v>
      </c>
      <c r="BL46">
        <v>0</v>
      </c>
      <c r="BM46">
        <v>0</v>
      </c>
      <c r="BN46" s="5">
        <f t="shared" si="0"/>
        <v>0</v>
      </c>
      <c r="BO46" s="5">
        <f t="shared" si="1"/>
        <v>0</v>
      </c>
      <c r="BP46" s="5">
        <f t="shared" si="2"/>
        <v>0</v>
      </c>
      <c r="BQ46" s="5">
        <f t="shared" si="3"/>
        <v>0</v>
      </c>
      <c r="BR46" s="5">
        <f t="shared" si="4"/>
        <v>0</v>
      </c>
      <c r="BS46" s="5">
        <f t="shared" si="5"/>
        <v>0</v>
      </c>
      <c r="BT46" s="5">
        <f t="shared" si="6"/>
        <v>0</v>
      </c>
      <c r="BU46" s="5">
        <f t="shared" si="7"/>
        <v>0</v>
      </c>
    </row>
    <row r="47" spans="1:73" x14ac:dyDescent="0.25">
      <c r="A47">
        <v>46</v>
      </c>
      <c r="B47" t="s">
        <v>1743</v>
      </c>
      <c r="C47" t="s">
        <v>306</v>
      </c>
      <c r="D47" t="s">
        <v>1222</v>
      </c>
      <c r="E47">
        <v>2018</v>
      </c>
      <c r="F47" t="s">
        <v>1744</v>
      </c>
      <c r="H47" t="s">
        <v>54</v>
      </c>
      <c r="I47" t="s">
        <v>1745</v>
      </c>
      <c r="J47" t="s">
        <v>217</v>
      </c>
      <c r="K47" t="s">
        <v>1049</v>
      </c>
      <c r="M47" t="s">
        <v>1640</v>
      </c>
      <c r="N47" s="8">
        <v>0</v>
      </c>
      <c r="O47" s="8">
        <v>0</v>
      </c>
      <c r="P47" s="8">
        <v>0</v>
      </c>
      <c r="Q47" s="11">
        <f t="shared" si="8"/>
        <v>0</v>
      </c>
      <c r="R47" s="14">
        <f t="shared" si="9"/>
        <v>0</v>
      </c>
      <c r="S47" s="20">
        <v>0</v>
      </c>
      <c r="T47" s="20">
        <v>0</v>
      </c>
      <c r="U47" s="23">
        <f t="shared" si="10"/>
        <v>0</v>
      </c>
      <c r="V47" s="26">
        <f t="shared" si="11"/>
        <v>0</v>
      </c>
      <c r="W47" s="181">
        <f t="shared" si="12"/>
        <v>0</v>
      </c>
      <c r="X47" s="17">
        <v>0</v>
      </c>
      <c r="Y47" s="17">
        <v>0</v>
      </c>
      <c r="Z47" s="29">
        <f t="shared" si="13"/>
        <v>0</v>
      </c>
      <c r="AA47" s="32">
        <f t="shared" si="14"/>
        <v>0</v>
      </c>
      <c r="AB47" s="36">
        <v>0</v>
      </c>
      <c r="AC47" s="36">
        <v>0</v>
      </c>
      <c r="AD47" s="36">
        <v>0</v>
      </c>
      <c r="AE47" s="38">
        <f t="shared" si="15"/>
        <v>0</v>
      </c>
      <c r="AF47" s="40">
        <f t="shared" si="16"/>
        <v>0</v>
      </c>
      <c r="AG47" s="181">
        <f t="shared" si="17"/>
        <v>0</v>
      </c>
      <c r="AH47" s="185">
        <f t="shared" si="18"/>
        <v>0</v>
      </c>
      <c r="AI47" s="43">
        <f t="shared" si="19"/>
        <v>0</v>
      </c>
      <c r="AJ47" s="194">
        <v>0</v>
      </c>
      <c r="AK47">
        <v>0</v>
      </c>
      <c r="AL47" s="194">
        <f t="shared" si="20"/>
        <v>0</v>
      </c>
      <c r="AM47">
        <v>0</v>
      </c>
      <c r="AN47">
        <v>0</v>
      </c>
      <c r="AO47">
        <v>0</v>
      </c>
      <c r="AP47">
        <v>0</v>
      </c>
      <c r="AQ47">
        <v>0</v>
      </c>
      <c r="AR47">
        <v>0</v>
      </c>
      <c r="AS47">
        <v>0</v>
      </c>
      <c r="AT47">
        <v>0</v>
      </c>
      <c r="AU47">
        <v>0</v>
      </c>
      <c r="AV47">
        <v>0</v>
      </c>
      <c r="AW47">
        <v>0</v>
      </c>
      <c r="AX47">
        <v>0</v>
      </c>
      <c r="AY47">
        <v>0</v>
      </c>
      <c r="AZ47">
        <v>0</v>
      </c>
      <c r="BA47">
        <v>0</v>
      </c>
      <c r="BB47">
        <v>0</v>
      </c>
      <c r="BC47">
        <v>1</v>
      </c>
      <c r="BD47">
        <v>0</v>
      </c>
      <c r="BE47">
        <v>0</v>
      </c>
      <c r="BF47">
        <v>0</v>
      </c>
      <c r="BG47">
        <v>0</v>
      </c>
      <c r="BH47">
        <v>0</v>
      </c>
      <c r="BI47">
        <v>0</v>
      </c>
      <c r="BJ47">
        <v>0</v>
      </c>
      <c r="BK47">
        <v>0</v>
      </c>
      <c r="BL47">
        <v>0</v>
      </c>
      <c r="BM47">
        <v>0</v>
      </c>
      <c r="BN47" s="5">
        <f t="shared" si="0"/>
        <v>0</v>
      </c>
      <c r="BO47" s="5">
        <f t="shared" si="1"/>
        <v>0</v>
      </c>
      <c r="BP47" s="5">
        <f t="shared" si="2"/>
        <v>0</v>
      </c>
      <c r="BQ47" s="5">
        <f t="shared" si="3"/>
        <v>0</v>
      </c>
      <c r="BR47" s="5">
        <f t="shared" si="4"/>
        <v>0</v>
      </c>
      <c r="BS47" s="5">
        <f t="shared" si="5"/>
        <v>0</v>
      </c>
      <c r="BT47" s="5">
        <f t="shared" si="6"/>
        <v>0</v>
      </c>
      <c r="BU47" s="5">
        <f t="shared" si="7"/>
        <v>0</v>
      </c>
    </row>
    <row r="48" spans="1:73" x14ac:dyDescent="0.25">
      <c r="A48">
        <v>47</v>
      </c>
      <c r="B48" t="s">
        <v>1749</v>
      </c>
      <c r="C48" t="s">
        <v>1750</v>
      </c>
      <c r="D48" t="s">
        <v>1222</v>
      </c>
      <c r="E48">
        <v>2018</v>
      </c>
      <c r="F48" t="s">
        <v>1751</v>
      </c>
      <c r="H48" t="s">
        <v>54</v>
      </c>
      <c r="I48" t="s">
        <v>1752</v>
      </c>
      <c r="K48" t="s">
        <v>1049</v>
      </c>
      <c r="M48" t="s">
        <v>1640</v>
      </c>
      <c r="N48" s="8">
        <v>0</v>
      </c>
      <c r="O48" s="8">
        <v>0</v>
      </c>
      <c r="P48" s="8">
        <v>0</v>
      </c>
      <c r="Q48" s="11">
        <f t="shared" si="8"/>
        <v>0</v>
      </c>
      <c r="R48" s="14">
        <f t="shared" si="9"/>
        <v>0</v>
      </c>
      <c r="S48" s="20">
        <v>0</v>
      </c>
      <c r="T48" s="20">
        <v>0</v>
      </c>
      <c r="U48" s="23">
        <f t="shared" si="10"/>
        <v>0</v>
      </c>
      <c r="V48" s="26">
        <f t="shared" si="11"/>
        <v>0</v>
      </c>
      <c r="W48" s="181">
        <f t="shared" si="12"/>
        <v>0</v>
      </c>
      <c r="X48" s="17">
        <v>0</v>
      </c>
      <c r="Y48" s="17">
        <v>0</v>
      </c>
      <c r="Z48" s="29">
        <f t="shared" si="13"/>
        <v>0</v>
      </c>
      <c r="AA48" s="32">
        <f t="shared" si="14"/>
        <v>0</v>
      </c>
      <c r="AB48" s="36">
        <v>0</v>
      </c>
      <c r="AC48" s="36">
        <v>0</v>
      </c>
      <c r="AD48" s="36">
        <v>0</v>
      </c>
      <c r="AE48" s="38">
        <f t="shared" si="15"/>
        <v>0</v>
      </c>
      <c r="AF48" s="40">
        <f t="shared" si="16"/>
        <v>0</v>
      </c>
      <c r="AG48" s="181">
        <f t="shared" si="17"/>
        <v>0</v>
      </c>
      <c r="AH48" s="185">
        <f t="shared" si="18"/>
        <v>0</v>
      </c>
      <c r="AI48" s="43">
        <f t="shared" si="19"/>
        <v>0</v>
      </c>
      <c r="AJ48" s="194">
        <v>0</v>
      </c>
      <c r="AK48">
        <v>0</v>
      </c>
      <c r="AL48" s="194">
        <f t="shared" si="20"/>
        <v>0</v>
      </c>
      <c r="AM48">
        <v>0</v>
      </c>
      <c r="AN48">
        <v>0</v>
      </c>
      <c r="AO48">
        <v>0</v>
      </c>
      <c r="AP48">
        <v>0</v>
      </c>
      <c r="AQ48">
        <v>0</v>
      </c>
      <c r="AR48">
        <v>0</v>
      </c>
      <c r="AS48">
        <v>0</v>
      </c>
      <c r="AT48">
        <v>0</v>
      </c>
      <c r="AU48">
        <v>0</v>
      </c>
      <c r="AV48">
        <v>0</v>
      </c>
      <c r="AW48">
        <v>0</v>
      </c>
      <c r="AX48">
        <v>0</v>
      </c>
      <c r="AY48">
        <v>0</v>
      </c>
      <c r="AZ48">
        <v>0</v>
      </c>
      <c r="BA48">
        <v>0</v>
      </c>
      <c r="BB48">
        <v>0</v>
      </c>
      <c r="BC48">
        <v>1</v>
      </c>
      <c r="BD48">
        <v>0</v>
      </c>
      <c r="BE48">
        <v>0</v>
      </c>
      <c r="BF48">
        <v>0</v>
      </c>
      <c r="BG48">
        <v>0</v>
      </c>
      <c r="BH48">
        <v>0</v>
      </c>
      <c r="BI48">
        <v>0</v>
      </c>
      <c r="BJ48">
        <v>0</v>
      </c>
      <c r="BK48">
        <v>0</v>
      </c>
      <c r="BL48">
        <v>0</v>
      </c>
      <c r="BM48">
        <v>0</v>
      </c>
      <c r="BN48" s="5">
        <f t="shared" si="0"/>
        <v>0</v>
      </c>
      <c r="BO48" s="5">
        <f t="shared" si="1"/>
        <v>0</v>
      </c>
      <c r="BP48" s="5">
        <f t="shared" si="2"/>
        <v>0</v>
      </c>
      <c r="BQ48" s="5">
        <f t="shared" si="3"/>
        <v>0</v>
      </c>
      <c r="BR48" s="5">
        <f t="shared" si="4"/>
        <v>0</v>
      </c>
      <c r="BS48" s="5">
        <f t="shared" si="5"/>
        <v>0</v>
      </c>
      <c r="BT48" s="5">
        <f t="shared" si="6"/>
        <v>0</v>
      </c>
      <c r="BU48" s="5">
        <f t="shared" si="7"/>
        <v>0</v>
      </c>
    </row>
    <row r="49" spans="1:73" x14ac:dyDescent="0.25">
      <c r="A49">
        <v>48</v>
      </c>
      <c r="B49" t="s">
        <v>1753</v>
      </c>
      <c r="C49" t="s">
        <v>306</v>
      </c>
      <c r="D49" t="s">
        <v>1222</v>
      </c>
      <c r="E49">
        <v>2018</v>
      </c>
      <c r="F49" t="s">
        <v>1754</v>
      </c>
      <c r="H49" t="s">
        <v>54</v>
      </c>
      <c r="I49" t="s">
        <v>1755</v>
      </c>
      <c r="K49" t="s">
        <v>1049</v>
      </c>
      <c r="M49" t="s">
        <v>1640</v>
      </c>
      <c r="N49" s="8">
        <v>0</v>
      </c>
      <c r="O49" s="8">
        <v>0</v>
      </c>
      <c r="P49" s="8">
        <v>0</v>
      </c>
      <c r="Q49" s="11">
        <f t="shared" si="8"/>
        <v>0</v>
      </c>
      <c r="R49" s="14">
        <f t="shared" si="9"/>
        <v>0</v>
      </c>
      <c r="S49" s="20">
        <v>0</v>
      </c>
      <c r="T49" s="20">
        <v>0</v>
      </c>
      <c r="U49" s="23">
        <f t="shared" si="10"/>
        <v>0</v>
      </c>
      <c r="V49" s="26">
        <f t="shared" si="11"/>
        <v>0</v>
      </c>
      <c r="W49" s="181">
        <f t="shared" si="12"/>
        <v>0</v>
      </c>
      <c r="X49" s="17">
        <v>0</v>
      </c>
      <c r="Y49" s="17">
        <v>0</v>
      </c>
      <c r="Z49" s="29">
        <f t="shared" si="13"/>
        <v>0</v>
      </c>
      <c r="AA49" s="32">
        <f t="shared" si="14"/>
        <v>0</v>
      </c>
      <c r="AB49" s="36">
        <v>0</v>
      </c>
      <c r="AC49" s="36">
        <v>0</v>
      </c>
      <c r="AD49" s="36">
        <v>0</v>
      </c>
      <c r="AE49" s="38">
        <f t="shared" si="15"/>
        <v>0</v>
      </c>
      <c r="AF49" s="40">
        <f t="shared" si="16"/>
        <v>0</v>
      </c>
      <c r="AG49" s="181">
        <f t="shared" si="17"/>
        <v>0</v>
      </c>
      <c r="AH49" s="185">
        <f t="shared" si="18"/>
        <v>0</v>
      </c>
      <c r="AI49" s="43">
        <f t="shared" si="19"/>
        <v>0</v>
      </c>
      <c r="AJ49" s="194">
        <v>0</v>
      </c>
      <c r="AK49">
        <v>0</v>
      </c>
      <c r="AL49" s="194">
        <f t="shared" si="20"/>
        <v>0</v>
      </c>
      <c r="AM49">
        <v>0</v>
      </c>
      <c r="AN49">
        <v>0</v>
      </c>
      <c r="AO49">
        <v>0</v>
      </c>
      <c r="AP49">
        <v>0</v>
      </c>
      <c r="AQ49">
        <v>0</v>
      </c>
      <c r="AR49">
        <v>0</v>
      </c>
      <c r="AS49">
        <v>0</v>
      </c>
      <c r="AT49">
        <v>0</v>
      </c>
      <c r="AU49">
        <v>0</v>
      </c>
      <c r="AV49">
        <v>0</v>
      </c>
      <c r="AW49">
        <v>0</v>
      </c>
      <c r="AX49">
        <v>0</v>
      </c>
      <c r="AY49">
        <v>0</v>
      </c>
      <c r="AZ49">
        <v>0</v>
      </c>
      <c r="BA49">
        <v>0</v>
      </c>
      <c r="BB49">
        <v>0</v>
      </c>
      <c r="BC49">
        <v>1</v>
      </c>
      <c r="BD49">
        <v>0</v>
      </c>
      <c r="BE49">
        <v>0</v>
      </c>
      <c r="BF49">
        <v>0</v>
      </c>
      <c r="BG49">
        <v>0</v>
      </c>
      <c r="BH49">
        <v>0</v>
      </c>
      <c r="BI49">
        <v>0</v>
      </c>
      <c r="BJ49">
        <v>0</v>
      </c>
      <c r="BK49">
        <v>0</v>
      </c>
      <c r="BL49">
        <v>0</v>
      </c>
      <c r="BM49">
        <v>0</v>
      </c>
      <c r="BN49" s="5">
        <f t="shared" si="0"/>
        <v>0</v>
      </c>
      <c r="BO49" s="5">
        <f t="shared" si="1"/>
        <v>0</v>
      </c>
      <c r="BP49" s="5">
        <f t="shared" si="2"/>
        <v>0</v>
      </c>
      <c r="BQ49" s="5">
        <f t="shared" si="3"/>
        <v>0</v>
      </c>
      <c r="BR49" s="5">
        <f t="shared" si="4"/>
        <v>0</v>
      </c>
      <c r="BS49" s="5">
        <f t="shared" si="5"/>
        <v>0</v>
      </c>
      <c r="BT49" s="5">
        <f t="shared" si="6"/>
        <v>0</v>
      </c>
      <c r="BU49" s="5">
        <f t="shared" si="7"/>
        <v>0</v>
      </c>
    </row>
    <row r="50" spans="1:73" x14ac:dyDescent="0.25">
      <c r="A50">
        <v>49</v>
      </c>
      <c r="B50" t="s">
        <v>1756</v>
      </c>
      <c r="C50" t="s">
        <v>1750</v>
      </c>
      <c r="D50" t="s">
        <v>1222</v>
      </c>
      <c r="E50">
        <v>2018</v>
      </c>
      <c r="F50" t="s">
        <v>1757</v>
      </c>
      <c r="H50" t="s">
        <v>54</v>
      </c>
      <c r="I50" t="s">
        <v>1758</v>
      </c>
      <c r="K50" t="s">
        <v>1049</v>
      </c>
      <c r="M50" t="s">
        <v>1640</v>
      </c>
      <c r="N50" s="8">
        <v>0</v>
      </c>
      <c r="O50" s="8">
        <v>0</v>
      </c>
      <c r="P50" s="8">
        <v>0</v>
      </c>
      <c r="Q50" s="11">
        <f t="shared" si="8"/>
        <v>0</v>
      </c>
      <c r="R50" s="14">
        <f t="shared" si="9"/>
        <v>0</v>
      </c>
      <c r="S50" s="20">
        <v>0</v>
      </c>
      <c r="T50" s="20">
        <v>0</v>
      </c>
      <c r="U50" s="23">
        <f t="shared" si="10"/>
        <v>0</v>
      </c>
      <c r="V50" s="26">
        <f t="shared" si="11"/>
        <v>0</v>
      </c>
      <c r="W50" s="181">
        <f t="shared" si="12"/>
        <v>0</v>
      </c>
      <c r="X50" s="17">
        <v>0</v>
      </c>
      <c r="Y50" s="17">
        <v>0</v>
      </c>
      <c r="Z50" s="29">
        <f t="shared" si="13"/>
        <v>0</v>
      </c>
      <c r="AA50" s="32">
        <f t="shared" si="14"/>
        <v>0</v>
      </c>
      <c r="AB50" s="36">
        <v>0</v>
      </c>
      <c r="AC50" s="36">
        <v>0</v>
      </c>
      <c r="AD50" s="36">
        <v>0</v>
      </c>
      <c r="AE50" s="38">
        <f t="shared" si="15"/>
        <v>0</v>
      </c>
      <c r="AF50" s="40">
        <f t="shared" si="16"/>
        <v>0</v>
      </c>
      <c r="AG50" s="181">
        <f t="shared" si="17"/>
        <v>0</v>
      </c>
      <c r="AH50" s="185">
        <f t="shared" si="18"/>
        <v>0</v>
      </c>
      <c r="AI50" s="43">
        <f t="shared" si="19"/>
        <v>0</v>
      </c>
      <c r="AJ50" s="194">
        <v>0</v>
      </c>
      <c r="AK50">
        <v>0</v>
      </c>
      <c r="AL50" s="194">
        <f t="shared" si="20"/>
        <v>0</v>
      </c>
      <c r="AM50">
        <v>0</v>
      </c>
      <c r="AN50">
        <v>0</v>
      </c>
      <c r="AO50">
        <v>0</v>
      </c>
      <c r="AP50">
        <v>0</v>
      </c>
      <c r="AQ50">
        <v>0</v>
      </c>
      <c r="AR50">
        <v>0</v>
      </c>
      <c r="AS50">
        <v>0</v>
      </c>
      <c r="AT50">
        <v>0</v>
      </c>
      <c r="AU50">
        <v>0</v>
      </c>
      <c r="AV50">
        <v>0</v>
      </c>
      <c r="AW50">
        <v>0</v>
      </c>
      <c r="AX50">
        <v>0</v>
      </c>
      <c r="AY50">
        <v>0</v>
      </c>
      <c r="AZ50">
        <v>0</v>
      </c>
      <c r="BA50">
        <v>0</v>
      </c>
      <c r="BB50">
        <v>0</v>
      </c>
      <c r="BC50">
        <v>1</v>
      </c>
      <c r="BD50">
        <v>0</v>
      </c>
      <c r="BE50">
        <v>0</v>
      </c>
      <c r="BF50">
        <v>0</v>
      </c>
      <c r="BG50">
        <v>0</v>
      </c>
      <c r="BH50">
        <v>0</v>
      </c>
      <c r="BI50">
        <v>0</v>
      </c>
      <c r="BJ50">
        <v>0</v>
      </c>
      <c r="BK50">
        <v>0</v>
      </c>
      <c r="BL50">
        <v>0</v>
      </c>
      <c r="BM50">
        <v>0</v>
      </c>
      <c r="BN50" s="5">
        <f t="shared" si="0"/>
        <v>0</v>
      </c>
      <c r="BO50" s="5">
        <f t="shared" si="1"/>
        <v>0</v>
      </c>
      <c r="BP50" s="5">
        <f t="shared" si="2"/>
        <v>0</v>
      </c>
      <c r="BQ50" s="5">
        <f t="shared" si="3"/>
        <v>0</v>
      </c>
      <c r="BR50" s="5">
        <f t="shared" si="4"/>
        <v>0</v>
      </c>
      <c r="BS50" s="5">
        <f t="shared" si="5"/>
        <v>0</v>
      </c>
      <c r="BT50" s="5">
        <f t="shared" si="6"/>
        <v>0</v>
      </c>
      <c r="BU50" s="5">
        <f t="shared" si="7"/>
        <v>0</v>
      </c>
    </row>
    <row r="51" spans="1:73" x14ac:dyDescent="0.25">
      <c r="A51">
        <v>50</v>
      </c>
      <c r="B51" t="s">
        <v>1759</v>
      </c>
      <c r="C51" t="s">
        <v>306</v>
      </c>
      <c r="D51" t="s">
        <v>1222</v>
      </c>
      <c r="E51">
        <v>2018</v>
      </c>
      <c r="F51" t="s">
        <v>1760</v>
      </c>
      <c r="H51" t="s">
        <v>54</v>
      </c>
      <c r="I51" t="s">
        <v>1761</v>
      </c>
      <c r="K51" t="s">
        <v>1049</v>
      </c>
      <c r="M51" t="s">
        <v>1640</v>
      </c>
      <c r="N51" s="8">
        <v>0</v>
      </c>
      <c r="O51" s="8">
        <v>0</v>
      </c>
      <c r="P51" s="8">
        <v>0</v>
      </c>
      <c r="Q51" s="11">
        <f t="shared" si="8"/>
        <v>0</v>
      </c>
      <c r="R51" s="14">
        <f t="shared" si="9"/>
        <v>0</v>
      </c>
      <c r="S51" s="20">
        <v>0</v>
      </c>
      <c r="T51" s="20">
        <v>0</v>
      </c>
      <c r="U51" s="23">
        <f t="shared" si="10"/>
        <v>0</v>
      </c>
      <c r="V51" s="26">
        <f t="shared" si="11"/>
        <v>0</v>
      </c>
      <c r="W51" s="181">
        <f t="shared" si="12"/>
        <v>0</v>
      </c>
      <c r="X51" s="17">
        <v>0</v>
      </c>
      <c r="Y51" s="17">
        <v>0</v>
      </c>
      <c r="Z51" s="29">
        <f t="shared" si="13"/>
        <v>0</v>
      </c>
      <c r="AA51" s="32">
        <f t="shared" si="14"/>
        <v>0</v>
      </c>
      <c r="AB51" s="36">
        <v>0</v>
      </c>
      <c r="AC51" s="36">
        <v>0</v>
      </c>
      <c r="AD51" s="36">
        <v>0</v>
      </c>
      <c r="AE51" s="38">
        <f t="shared" si="15"/>
        <v>0</v>
      </c>
      <c r="AF51" s="40">
        <f t="shared" si="16"/>
        <v>0</v>
      </c>
      <c r="AG51" s="181">
        <f t="shared" si="17"/>
        <v>0</v>
      </c>
      <c r="AH51" s="185">
        <f t="shared" si="18"/>
        <v>0</v>
      </c>
      <c r="AI51" s="43">
        <f t="shared" si="19"/>
        <v>0</v>
      </c>
      <c r="AJ51" s="194">
        <v>0</v>
      </c>
      <c r="AK51">
        <v>0</v>
      </c>
      <c r="AL51" s="194">
        <f t="shared" si="20"/>
        <v>0</v>
      </c>
      <c r="AM51">
        <v>0</v>
      </c>
      <c r="AN51">
        <v>0</v>
      </c>
      <c r="AO51">
        <v>0</v>
      </c>
      <c r="AP51">
        <v>0</v>
      </c>
      <c r="AQ51">
        <v>0</v>
      </c>
      <c r="AR51">
        <v>0</v>
      </c>
      <c r="AS51">
        <v>0</v>
      </c>
      <c r="AT51">
        <v>0</v>
      </c>
      <c r="AU51">
        <v>0</v>
      </c>
      <c r="AV51">
        <v>0</v>
      </c>
      <c r="AW51">
        <v>0</v>
      </c>
      <c r="AX51">
        <v>0</v>
      </c>
      <c r="AY51">
        <v>0</v>
      </c>
      <c r="AZ51">
        <v>0</v>
      </c>
      <c r="BA51">
        <v>0</v>
      </c>
      <c r="BB51">
        <v>0</v>
      </c>
      <c r="BC51">
        <v>1</v>
      </c>
      <c r="BD51">
        <v>0</v>
      </c>
      <c r="BE51">
        <v>0</v>
      </c>
      <c r="BF51">
        <v>0</v>
      </c>
      <c r="BG51">
        <v>0</v>
      </c>
      <c r="BH51">
        <v>0</v>
      </c>
      <c r="BI51">
        <v>0</v>
      </c>
      <c r="BJ51">
        <v>0</v>
      </c>
      <c r="BK51">
        <v>0</v>
      </c>
      <c r="BL51">
        <v>0</v>
      </c>
      <c r="BM51">
        <v>0</v>
      </c>
      <c r="BN51" s="5">
        <f t="shared" si="0"/>
        <v>0</v>
      </c>
      <c r="BO51" s="5">
        <f t="shared" si="1"/>
        <v>0</v>
      </c>
      <c r="BP51" s="5">
        <f t="shared" si="2"/>
        <v>0</v>
      </c>
      <c r="BQ51" s="5">
        <f t="shared" si="3"/>
        <v>0</v>
      </c>
      <c r="BR51" s="5">
        <f t="shared" si="4"/>
        <v>0</v>
      </c>
      <c r="BS51" s="5">
        <f t="shared" si="5"/>
        <v>0</v>
      </c>
      <c r="BT51" s="5">
        <f t="shared" si="6"/>
        <v>0</v>
      </c>
      <c r="BU51" s="5">
        <f t="shared" si="7"/>
        <v>0</v>
      </c>
    </row>
    <row r="52" spans="1:73" x14ac:dyDescent="0.25">
      <c r="A52">
        <v>51</v>
      </c>
      <c r="B52" t="s">
        <v>1829</v>
      </c>
      <c r="C52" t="s">
        <v>1830</v>
      </c>
      <c r="D52" t="s">
        <v>140</v>
      </c>
      <c r="E52">
        <v>2018</v>
      </c>
      <c r="F52" t="s">
        <v>1831</v>
      </c>
      <c r="G52" t="s">
        <v>1820</v>
      </c>
      <c r="H52" t="s">
        <v>122</v>
      </c>
      <c r="I52" t="s">
        <v>1832</v>
      </c>
      <c r="J52" t="s">
        <v>56</v>
      </c>
      <c r="K52" t="s">
        <v>57</v>
      </c>
      <c r="L52" t="s">
        <v>174</v>
      </c>
      <c r="M52" t="s">
        <v>94</v>
      </c>
      <c r="N52" s="8">
        <v>0</v>
      </c>
      <c r="O52" s="8">
        <v>0</v>
      </c>
      <c r="P52" s="8">
        <v>0</v>
      </c>
      <c r="Q52" s="11">
        <f t="shared" si="8"/>
        <v>0</v>
      </c>
      <c r="R52" s="14">
        <f t="shared" si="9"/>
        <v>0</v>
      </c>
      <c r="S52" s="20">
        <v>0</v>
      </c>
      <c r="T52" s="20">
        <v>0</v>
      </c>
      <c r="U52" s="23">
        <f t="shared" si="10"/>
        <v>0</v>
      </c>
      <c r="V52" s="26">
        <f t="shared" si="11"/>
        <v>0</v>
      </c>
      <c r="W52" s="181">
        <f t="shared" si="12"/>
        <v>0</v>
      </c>
      <c r="X52" s="17">
        <v>0</v>
      </c>
      <c r="Y52" s="17">
        <v>0</v>
      </c>
      <c r="Z52" s="29">
        <f t="shared" si="13"/>
        <v>0</v>
      </c>
      <c r="AA52" s="32">
        <f t="shared" si="14"/>
        <v>0</v>
      </c>
      <c r="AB52" s="36">
        <v>0</v>
      </c>
      <c r="AC52" s="36">
        <v>1</v>
      </c>
      <c r="AD52" s="36">
        <v>0</v>
      </c>
      <c r="AE52" s="38">
        <f t="shared" si="15"/>
        <v>1</v>
      </c>
      <c r="AF52" s="40">
        <f t="shared" si="16"/>
        <v>1</v>
      </c>
      <c r="AG52" s="181">
        <f t="shared" si="17"/>
        <v>1</v>
      </c>
      <c r="AH52" s="185">
        <f t="shared" si="18"/>
        <v>0</v>
      </c>
      <c r="AI52" s="43">
        <f t="shared" si="19"/>
        <v>1</v>
      </c>
      <c r="AJ52" s="194">
        <v>0</v>
      </c>
      <c r="AK52">
        <v>0</v>
      </c>
      <c r="AL52" s="194">
        <f t="shared" si="20"/>
        <v>0</v>
      </c>
      <c r="AM52">
        <v>1</v>
      </c>
      <c r="AN52">
        <v>0</v>
      </c>
      <c r="AO52">
        <v>0</v>
      </c>
      <c r="AP52">
        <v>1</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s="5">
        <f t="shared" si="0"/>
        <v>0</v>
      </c>
      <c r="BO52" s="5">
        <f t="shared" si="1"/>
        <v>0</v>
      </c>
      <c r="BP52" s="5">
        <f t="shared" si="2"/>
        <v>0</v>
      </c>
      <c r="BQ52" s="5">
        <f t="shared" si="3"/>
        <v>1</v>
      </c>
      <c r="BR52" s="5">
        <f t="shared" si="4"/>
        <v>0</v>
      </c>
      <c r="BS52" s="5">
        <f t="shared" si="5"/>
        <v>0</v>
      </c>
      <c r="BT52" s="5">
        <f t="shared" si="6"/>
        <v>0</v>
      </c>
      <c r="BU52" s="5">
        <f t="shared" si="7"/>
        <v>0</v>
      </c>
    </row>
    <row r="53" spans="1:73" x14ac:dyDescent="0.25">
      <c r="A53">
        <v>52</v>
      </c>
      <c r="B53" t="s">
        <v>1647</v>
      </c>
      <c r="C53" t="s">
        <v>209</v>
      </c>
      <c r="D53" t="s">
        <v>828</v>
      </c>
      <c r="E53">
        <v>2018</v>
      </c>
      <c r="F53" t="s">
        <v>1648</v>
      </c>
      <c r="H53" t="s">
        <v>122</v>
      </c>
      <c r="I53" t="s">
        <v>1649</v>
      </c>
      <c r="J53" t="s">
        <v>56</v>
      </c>
      <c r="K53" t="s">
        <v>167</v>
      </c>
      <c r="L53" t="s">
        <v>1650</v>
      </c>
      <c r="M53" t="s">
        <v>80</v>
      </c>
      <c r="N53" s="8">
        <v>0</v>
      </c>
      <c r="O53" s="8">
        <v>0</v>
      </c>
      <c r="P53" s="8">
        <v>0</v>
      </c>
      <c r="Q53" s="11">
        <f t="shared" si="8"/>
        <v>0</v>
      </c>
      <c r="R53" s="14">
        <f t="shared" si="9"/>
        <v>0</v>
      </c>
      <c r="S53" s="20">
        <v>1</v>
      </c>
      <c r="T53" s="20">
        <v>0</v>
      </c>
      <c r="U53" s="23">
        <f t="shared" si="10"/>
        <v>1</v>
      </c>
      <c r="V53" s="26">
        <f t="shared" si="11"/>
        <v>1</v>
      </c>
      <c r="W53" s="181">
        <f t="shared" si="12"/>
        <v>1</v>
      </c>
      <c r="X53" s="17">
        <v>0</v>
      </c>
      <c r="Y53" s="17">
        <v>0</v>
      </c>
      <c r="Z53" s="29">
        <f t="shared" si="13"/>
        <v>0</v>
      </c>
      <c r="AA53" s="32">
        <f t="shared" si="14"/>
        <v>0</v>
      </c>
      <c r="AB53" s="36">
        <v>0</v>
      </c>
      <c r="AC53" s="36">
        <v>0</v>
      </c>
      <c r="AD53" s="36">
        <v>0</v>
      </c>
      <c r="AE53" s="38">
        <f t="shared" si="15"/>
        <v>0</v>
      </c>
      <c r="AF53" s="40">
        <f t="shared" si="16"/>
        <v>0</v>
      </c>
      <c r="AG53" s="181">
        <f t="shared" si="17"/>
        <v>0</v>
      </c>
      <c r="AH53" s="185">
        <f t="shared" si="18"/>
        <v>0</v>
      </c>
      <c r="AI53" s="43">
        <f t="shared" si="19"/>
        <v>1</v>
      </c>
      <c r="AJ53" s="194">
        <v>0</v>
      </c>
      <c r="AK53">
        <v>0</v>
      </c>
      <c r="AL53" s="194">
        <f t="shared" si="20"/>
        <v>0</v>
      </c>
      <c r="AM53">
        <v>0</v>
      </c>
      <c r="AN53">
        <v>0</v>
      </c>
      <c r="AO53">
        <v>0</v>
      </c>
      <c r="AP53">
        <v>0</v>
      </c>
      <c r="AQ53">
        <v>0</v>
      </c>
      <c r="AR53">
        <v>0</v>
      </c>
      <c r="AS53">
        <v>0</v>
      </c>
      <c r="AT53">
        <v>0</v>
      </c>
      <c r="AU53">
        <v>0</v>
      </c>
      <c r="AV53">
        <v>0</v>
      </c>
      <c r="AW53">
        <v>0</v>
      </c>
      <c r="AX53">
        <v>0</v>
      </c>
      <c r="AY53">
        <v>0</v>
      </c>
      <c r="AZ53">
        <v>0</v>
      </c>
      <c r="BA53">
        <v>0</v>
      </c>
      <c r="BB53">
        <v>0</v>
      </c>
      <c r="BC53">
        <v>0</v>
      </c>
      <c r="BD53">
        <v>0</v>
      </c>
      <c r="BE53">
        <v>1</v>
      </c>
      <c r="BF53">
        <v>0</v>
      </c>
      <c r="BG53">
        <v>1</v>
      </c>
      <c r="BH53">
        <v>0</v>
      </c>
      <c r="BI53">
        <v>0</v>
      </c>
      <c r="BJ53">
        <v>0</v>
      </c>
      <c r="BK53">
        <v>0</v>
      </c>
      <c r="BL53">
        <v>0</v>
      </c>
      <c r="BM53">
        <v>0</v>
      </c>
      <c r="BN53" s="5">
        <f t="shared" si="0"/>
        <v>0</v>
      </c>
      <c r="BO53" s="5">
        <f t="shared" si="1"/>
        <v>0</v>
      </c>
      <c r="BP53" s="5">
        <f t="shared" si="2"/>
        <v>0</v>
      </c>
      <c r="BQ53" s="5">
        <f t="shared" si="3"/>
        <v>0</v>
      </c>
      <c r="BR53" s="5">
        <f t="shared" si="4"/>
        <v>0</v>
      </c>
      <c r="BS53" s="5">
        <f t="shared" si="5"/>
        <v>0</v>
      </c>
      <c r="BT53" s="5">
        <f t="shared" si="6"/>
        <v>1</v>
      </c>
      <c r="BU53" s="5">
        <f t="shared" si="7"/>
        <v>0</v>
      </c>
    </row>
    <row r="54" spans="1:73" x14ac:dyDescent="0.25">
      <c r="A54">
        <v>53</v>
      </c>
      <c r="B54" t="s">
        <v>1677</v>
      </c>
      <c r="C54" t="s">
        <v>1659</v>
      </c>
      <c r="D54" t="s">
        <v>1652</v>
      </c>
      <c r="E54">
        <v>2018</v>
      </c>
      <c r="F54" t="s">
        <v>1678</v>
      </c>
      <c r="H54" t="s">
        <v>122</v>
      </c>
      <c r="I54" t="s">
        <v>1679</v>
      </c>
      <c r="J54" t="s">
        <v>56</v>
      </c>
      <c r="K54" t="s">
        <v>167</v>
      </c>
      <c r="L54" t="s">
        <v>1650</v>
      </c>
      <c r="M54" t="s">
        <v>80</v>
      </c>
      <c r="N54" s="8">
        <v>0</v>
      </c>
      <c r="O54" s="8">
        <v>0</v>
      </c>
      <c r="P54" s="8">
        <v>0</v>
      </c>
      <c r="Q54" s="11">
        <f t="shared" si="8"/>
        <v>0</v>
      </c>
      <c r="R54" s="14">
        <f t="shared" si="9"/>
        <v>0</v>
      </c>
      <c r="S54" s="20">
        <v>1</v>
      </c>
      <c r="T54" s="20">
        <v>0</v>
      </c>
      <c r="U54" s="23">
        <f t="shared" si="10"/>
        <v>1</v>
      </c>
      <c r="V54" s="26">
        <f t="shared" si="11"/>
        <v>1</v>
      </c>
      <c r="W54" s="181">
        <f t="shared" si="12"/>
        <v>1</v>
      </c>
      <c r="X54" s="17">
        <v>0</v>
      </c>
      <c r="Y54" s="17">
        <v>0</v>
      </c>
      <c r="Z54" s="29">
        <f t="shared" si="13"/>
        <v>0</v>
      </c>
      <c r="AA54" s="32">
        <f t="shared" si="14"/>
        <v>0</v>
      </c>
      <c r="AB54" s="36">
        <v>0</v>
      </c>
      <c r="AC54" s="36">
        <v>0</v>
      </c>
      <c r="AD54" s="36">
        <v>0</v>
      </c>
      <c r="AE54" s="38">
        <f t="shared" si="15"/>
        <v>0</v>
      </c>
      <c r="AF54" s="40">
        <f t="shared" si="16"/>
        <v>0</v>
      </c>
      <c r="AG54" s="181">
        <f t="shared" si="17"/>
        <v>0</v>
      </c>
      <c r="AH54" s="185">
        <f t="shared" si="18"/>
        <v>0</v>
      </c>
      <c r="AI54" s="43">
        <f t="shared" si="19"/>
        <v>1</v>
      </c>
      <c r="AJ54" s="194">
        <v>0</v>
      </c>
      <c r="AK54">
        <v>0</v>
      </c>
      <c r="AL54" s="194">
        <f t="shared" si="20"/>
        <v>0</v>
      </c>
      <c r="AM54">
        <v>0</v>
      </c>
      <c r="AN54">
        <v>0</v>
      </c>
      <c r="AO54">
        <v>0</v>
      </c>
      <c r="AP54">
        <v>0</v>
      </c>
      <c r="AQ54">
        <v>0</v>
      </c>
      <c r="AR54">
        <v>0</v>
      </c>
      <c r="AS54">
        <v>0</v>
      </c>
      <c r="AT54">
        <v>0</v>
      </c>
      <c r="AU54">
        <v>0</v>
      </c>
      <c r="AV54">
        <v>0</v>
      </c>
      <c r="AW54">
        <v>0</v>
      </c>
      <c r="AX54">
        <v>0</v>
      </c>
      <c r="AY54">
        <v>0</v>
      </c>
      <c r="AZ54">
        <v>0</v>
      </c>
      <c r="BA54">
        <v>0</v>
      </c>
      <c r="BB54">
        <v>0</v>
      </c>
      <c r="BC54">
        <v>0</v>
      </c>
      <c r="BD54">
        <v>0</v>
      </c>
      <c r="BE54">
        <v>1</v>
      </c>
      <c r="BF54">
        <v>0</v>
      </c>
      <c r="BG54">
        <v>1</v>
      </c>
      <c r="BH54">
        <v>0</v>
      </c>
      <c r="BI54">
        <v>0</v>
      </c>
      <c r="BJ54">
        <v>0</v>
      </c>
      <c r="BK54">
        <v>0</v>
      </c>
      <c r="BL54">
        <v>0</v>
      </c>
      <c r="BM54">
        <v>0</v>
      </c>
      <c r="BN54" s="5">
        <f t="shared" si="0"/>
        <v>0</v>
      </c>
      <c r="BO54" s="5">
        <f t="shared" si="1"/>
        <v>0</v>
      </c>
      <c r="BP54" s="5">
        <f t="shared" si="2"/>
        <v>0</v>
      </c>
      <c r="BQ54" s="5">
        <f t="shared" si="3"/>
        <v>0</v>
      </c>
      <c r="BR54" s="5">
        <f t="shared" si="4"/>
        <v>0</v>
      </c>
      <c r="BS54" s="5">
        <f t="shared" si="5"/>
        <v>0</v>
      </c>
      <c r="BT54" s="5">
        <f t="shared" si="6"/>
        <v>1</v>
      </c>
      <c r="BU54" s="5">
        <f t="shared" si="7"/>
        <v>0</v>
      </c>
    </row>
    <row r="55" spans="1:73" x14ac:dyDescent="0.25">
      <c r="A55">
        <v>54</v>
      </c>
      <c r="B55" t="s">
        <v>1665</v>
      </c>
      <c r="C55" t="s">
        <v>1659</v>
      </c>
      <c r="D55" t="s">
        <v>1652</v>
      </c>
      <c r="E55">
        <v>2018</v>
      </c>
      <c r="F55" t="s">
        <v>1666</v>
      </c>
      <c r="H55" t="s">
        <v>122</v>
      </c>
      <c r="I55" t="s">
        <v>1667</v>
      </c>
      <c r="J55" t="s">
        <v>56</v>
      </c>
      <c r="K55" t="s">
        <v>167</v>
      </c>
      <c r="L55" t="s">
        <v>1650</v>
      </c>
      <c r="M55" t="s">
        <v>80</v>
      </c>
      <c r="N55" s="8">
        <v>0</v>
      </c>
      <c r="O55" s="8">
        <v>0</v>
      </c>
      <c r="P55" s="8">
        <v>0</v>
      </c>
      <c r="Q55" s="11">
        <f t="shared" si="8"/>
        <v>0</v>
      </c>
      <c r="R55" s="14">
        <f t="shared" si="9"/>
        <v>0</v>
      </c>
      <c r="S55" s="20">
        <v>1</v>
      </c>
      <c r="T55" s="20">
        <v>0</v>
      </c>
      <c r="U55" s="23">
        <f t="shared" si="10"/>
        <v>1</v>
      </c>
      <c r="V55" s="26">
        <f t="shared" si="11"/>
        <v>1</v>
      </c>
      <c r="W55" s="181">
        <f t="shared" si="12"/>
        <v>1</v>
      </c>
      <c r="X55" s="17">
        <v>0</v>
      </c>
      <c r="Y55" s="17">
        <v>0</v>
      </c>
      <c r="Z55" s="29">
        <f t="shared" si="13"/>
        <v>0</v>
      </c>
      <c r="AA55" s="32">
        <f t="shared" si="14"/>
        <v>0</v>
      </c>
      <c r="AB55" s="36">
        <v>0</v>
      </c>
      <c r="AC55" s="36">
        <v>0</v>
      </c>
      <c r="AD55" s="36">
        <v>0</v>
      </c>
      <c r="AE55" s="38">
        <f t="shared" si="15"/>
        <v>0</v>
      </c>
      <c r="AF55" s="40">
        <f t="shared" si="16"/>
        <v>0</v>
      </c>
      <c r="AG55" s="181">
        <f t="shared" si="17"/>
        <v>0</v>
      </c>
      <c r="AH55" s="185">
        <f t="shared" si="18"/>
        <v>0</v>
      </c>
      <c r="AI55" s="43">
        <f t="shared" si="19"/>
        <v>1</v>
      </c>
      <c r="AJ55" s="194">
        <v>0</v>
      </c>
      <c r="AK55">
        <v>0</v>
      </c>
      <c r="AL55" s="194">
        <f t="shared" si="20"/>
        <v>0</v>
      </c>
      <c r="AM55">
        <v>0</v>
      </c>
      <c r="AN55">
        <v>0</v>
      </c>
      <c r="AO55">
        <v>0</v>
      </c>
      <c r="AP55">
        <v>0</v>
      </c>
      <c r="AQ55">
        <v>0</v>
      </c>
      <c r="AR55">
        <v>0</v>
      </c>
      <c r="AS55">
        <v>0</v>
      </c>
      <c r="AT55">
        <v>0</v>
      </c>
      <c r="AU55">
        <v>0</v>
      </c>
      <c r="AV55">
        <v>0</v>
      </c>
      <c r="AW55">
        <v>0</v>
      </c>
      <c r="AX55">
        <v>0</v>
      </c>
      <c r="AY55">
        <v>0</v>
      </c>
      <c r="AZ55">
        <v>0</v>
      </c>
      <c r="BA55">
        <v>0</v>
      </c>
      <c r="BB55">
        <v>0</v>
      </c>
      <c r="BC55">
        <v>0</v>
      </c>
      <c r="BD55">
        <v>0</v>
      </c>
      <c r="BE55">
        <v>1</v>
      </c>
      <c r="BF55">
        <v>0</v>
      </c>
      <c r="BG55">
        <v>1</v>
      </c>
      <c r="BH55">
        <v>0</v>
      </c>
      <c r="BI55">
        <v>0</v>
      </c>
      <c r="BJ55">
        <v>0</v>
      </c>
      <c r="BK55">
        <v>0</v>
      </c>
      <c r="BL55">
        <v>0</v>
      </c>
      <c r="BM55">
        <v>0</v>
      </c>
      <c r="BN55" s="5">
        <f t="shared" si="0"/>
        <v>0</v>
      </c>
      <c r="BO55" s="5">
        <f t="shared" si="1"/>
        <v>0</v>
      </c>
      <c r="BP55" s="5">
        <f t="shared" si="2"/>
        <v>0</v>
      </c>
      <c r="BQ55" s="5">
        <f t="shared" si="3"/>
        <v>0</v>
      </c>
      <c r="BR55" s="5">
        <f t="shared" si="4"/>
        <v>0</v>
      </c>
      <c r="BS55" s="5">
        <f t="shared" si="5"/>
        <v>0</v>
      </c>
      <c r="BT55" s="5">
        <f t="shared" si="6"/>
        <v>1</v>
      </c>
      <c r="BU55" s="5">
        <f t="shared" si="7"/>
        <v>0</v>
      </c>
    </row>
    <row r="56" spans="1:73" x14ac:dyDescent="0.25">
      <c r="A56">
        <v>55</v>
      </c>
      <c r="B56" t="s">
        <v>1671</v>
      </c>
      <c r="C56" t="s">
        <v>1659</v>
      </c>
      <c r="D56" t="s">
        <v>828</v>
      </c>
      <c r="E56">
        <v>2018</v>
      </c>
      <c r="F56" t="s">
        <v>1672</v>
      </c>
      <c r="H56" t="s">
        <v>122</v>
      </c>
      <c r="I56" t="s">
        <v>1673</v>
      </c>
      <c r="J56" t="s">
        <v>56</v>
      </c>
      <c r="K56" t="s">
        <v>167</v>
      </c>
      <c r="L56" t="s">
        <v>1650</v>
      </c>
      <c r="M56" t="s">
        <v>80</v>
      </c>
      <c r="N56" s="8">
        <v>0</v>
      </c>
      <c r="O56" s="8">
        <v>0</v>
      </c>
      <c r="P56" s="8">
        <v>0</v>
      </c>
      <c r="Q56" s="11">
        <f t="shared" si="8"/>
        <v>0</v>
      </c>
      <c r="R56" s="14">
        <f t="shared" si="9"/>
        <v>0</v>
      </c>
      <c r="S56" s="20">
        <v>1</v>
      </c>
      <c r="T56" s="20">
        <v>0</v>
      </c>
      <c r="U56" s="23">
        <f t="shared" si="10"/>
        <v>1</v>
      </c>
      <c r="V56" s="26">
        <f t="shared" si="11"/>
        <v>1</v>
      </c>
      <c r="W56" s="181">
        <f t="shared" si="12"/>
        <v>1</v>
      </c>
      <c r="X56" s="17">
        <v>0</v>
      </c>
      <c r="Y56" s="17">
        <v>0</v>
      </c>
      <c r="Z56" s="29">
        <f t="shared" si="13"/>
        <v>0</v>
      </c>
      <c r="AA56" s="32">
        <f t="shared" si="14"/>
        <v>0</v>
      </c>
      <c r="AB56" s="36">
        <v>0</v>
      </c>
      <c r="AC56" s="36">
        <v>0</v>
      </c>
      <c r="AD56" s="36">
        <v>0</v>
      </c>
      <c r="AE56" s="38">
        <f t="shared" si="15"/>
        <v>0</v>
      </c>
      <c r="AF56" s="40">
        <f t="shared" si="16"/>
        <v>0</v>
      </c>
      <c r="AG56" s="181">
        <f t="shared" si="17"/>
        <v>0</v>
      </c>
      <c r="AH56" s="185">
        <f t="shared" si="18"/>
        <v>0</v>
      </c>
      <c r="AI56" s="43">
        <f t="shared" si="19"/>
        <v>1</v>
      </c>
      <c r="AJ56" s="194">
        <v>0</v>
      </c>
      <c r="AK56">
        <v>0</v>
      </c>
      <c r="AL56" s="194">
        <f t="shared" si="20"/>
        <v>0</v>
      </c>
      <c r="AM56">
        <v>0</v>
      </c>
      <c r="AN56">
        <v>0</v>
      </c>
      <c r="AO56">
        <v>0</v>
      </c>
      <c r="AP56">
        <v>0</v>
      </c>
      <c r="AQ56">
        <v>0</v>
      </c>
      <c r="AR56">
        <v>0</v>
      </c>
      <c r="AS56">
        <v>0</v>
      </c>
      <c r="AT56">
        <v>0</v>
      </c>
      <c r="AU56">
        <v>0</v>
      </c>
      <c r="AV56">
        <v>0</v>
      </c>
      <c r="AW56">
        <v>0</v>
      </c>
      <c r="AX56">
        <v>0</v>
      </c>
      <c r="AY56">
        <v>0</v>
      </c>
      <c r="AZ56">
        <v>0</v>
      </c>
      <c r="BA56">
        <v>0</v>
      </c>
      <c r="BB56">
        <v>0</v>
      </c>
      <c r="BC56">
        <v>0</v>
      </c>
      <c r="BD56">
        <v>0</v>
      </c>
      <c r="BE56">
        <v>1</v>
      </c>
      <c r="BF56">
        <v>0</v>
      </c>
      <c r="BG56">
        <v>1</v>
      </c>
      <c r="BH56">
        <v>0</v>
      </c>
      <c r="BI56">
        <v>0</v>
      </c>
      <c r="BJ56">
        <v>0</v>
      </c>
      <c r="BK56">
        <v>0</v>
      </c>
      <c r="BL56">
        <v>0</v>
      </c>
      <c r="BM56">
        <v>0</v>
      </c>
      <c r="BN56" s="5">
        <f t="shared" si="0"/>
        <v>0</v>
      </c>
      <c r="BO56" s="5">
        <f t="shared" si="1"/>
        <v>0</v>
      </c>
      <c r="BP56" s="5">
        <f t="shared" si="2"/>
        <v>0</v>
      </c>
      <c r="BQ56" s="5">
        <f t="shared" si="3"/>
        <v>0</v>
      </c>
      <c r="BR56" s="5">
        <f t="shared" si="4"/>
        <v>0</v>
      </c>
      <c r="BS56" s="5">
        <f t="shared" si="5"/>
        <v>0</v>
      </c>
      <c r="BT56" s="5">
        <f t="shared" si="6"/>
        <v>1</v>
      </c>
      <c r="BU56" s="5">
        <f t="shared" si="7"/>
        <v>0</v>
      </c>
    </row>
    <row r="57" spans="1:73" x14ac:dyDescent="0.25">
      <c r="A57">
        <v>56</v>
      </c>
      <c r="B57" t="s">
        <v>1683</v>
      </c>
      <c r="C57" t="s">
        <v>1659</v>
      </c>
      <c r="D57" t="s">
        <v>1652</v>
      </c>
      <c r="E57">
        <v>2018</v>
      </c>
      <c r="F57" t="s">
        <v>1684</v>
      </c>
      <c r="H57" t="s">
        <v>122</v>
      </c>
      <c r="I57" t="s">
        <v>1685</v>
      </c>
      <c r="J57" t="s">
        <v>56</v>
      </c>
      <c r="K57" t="s">
        <v>167</v>
      </c>
      <c r="L57" t="s">
        <v>1650</v>
      </c>
      <c r="M57" t="s">
        <v>80</v>
      </c>
      <c r="N57" s="8">
        <v>0</v>
      </c>
      <c r="O57" s="8">
        <v>0</v>
      </c>
      <c r="P57" s="8">
        <v>0</v>
      </c>
      <c r="Q57" s="11">
        <f t="shared" si="8"/>
        <v>0</v>
      </c>
      <c r="R57" s="14">
        <f t="shared" si="9"/>
        <v>0</v>
      </c>
      <c r="S57" s="20">
        <v>1</v>
      </c>
      <c r="T57" s="20">
        <v>0</v>
      </c>
      <c r="U57" s="23">
        <f t="shared" si="10"/>
        <v>1</v>
      </c>
      <c r="V57" s="26">
        <f t="shared" si="11"/>
        <v>1</v>
      </c>
      <c r="W57" s="181">
        <f t="shared" si="12"/>
        <v>1</v>
      </c>
      <c r="X57" s="17">
        <v>0</v>
      </c>
      <c r="Y57" s="17">
        <v>0</v>
      </c>
      <c r="Z57" s="29">
        <f t="shared" si="13"/>
        <v>0</v>
      </c>
      <c r="AA57" s="32">
        <f t="shared" si="14"/>
        <v>0</v>
      </c>
      <c r="AB57" s="36">
        <v>0</v>
      </c>
      <c r="AC57" s="36">
        <v>0</v>
      </c>
      <c r="AD57" s="36">
        <v>0</v>
      </c>
      <c r="AE57" s="38">
        <f t="shared" si="15"/>
        <v>0</v>
      </c>
      <c r="AF57" s="40">
        <f t="shared" si="16"/>
        <v>0</v>
      </c>
      <c r="AG57" s="181">
        <f t="shared" si="17"/>
        <v>0</v>
      </c>
      <c r="AH57" s="185">
        <f t="shared" si="18"/>
        <v>0</v>
      </c>
      <c r="AI57" s="43">
        <f t="shared" si="19"/>
        <v>1</v>
      </c>
      <c r="AJ57" s="194">
        <v>0</v>
      </c>
      <c r="AK57">
        <v>0</v>
      </c>
      <c r="AL57" s="194">
        <f t="shared" si="20"/>
        <v>0</v>
      </c>
      <c r="AM57">
        <v>0</v>
      </c>
      <c r="AN57">
        <v>0</v>
      </c>
      <c r="AO57">
        <v>0</v>
      </c>
      <c r="AP57">
        <v>0</v>
      </c>
      <c r="AQ57">
        <v>0</v>
      </c>
      <c r="AR57">
        <v>0</v>
      </c>
      <c r="AS57">
        <v>0</v>
      </c>
      <c r="AT57">
        <v>0</v>
      </c>
      <c r="AU57">
        <v>0</v>
      </c>
      <c r="AV57">
        <v>0</v>
      </c>
      <c r="AW57">
        <v>0</v>
      </c>
      <c r="AX57">
        <v>0</v>
      </c>
      <c r="AY57">
        <v>0</v>
      </c>
      <c r="AZ57">
        <v>0</v>
      </c>
      <c r="BA57">
        <v>0</v>
      </c>
      <c r="BB57">
        <v>0</v>
      </c>
      <c r="BC57">
        <v>0</v>
      </c>
      <c r="BD57">
        <v>0</v>
      </c>
      <c r="BE57">
        <v>1</v>
      </c>
      <c r="BF57">
        <v>0</v>
      </c>
      <c r="BG57">
        <v>1</v>
      </c>
      <c r="BH57">
        <v>0</v>
      </c>
      <c r="BI57">
        <v>0</v>
      </c>
      <c r="BJ57">
        <v>0</v>
      </c>
      <c r="BK57">
        <v>0</v>
      </c>
      <c r="BL57">
        <v>0</v>
      </c>
      <c r="BM57">
        <v>0</v>
      </c>
      <c r="BN57" s="5">
        <f t="shared" si="0"/>
        <v>0</v>
      </c>
      <c r="BO57" s="5">
        <f t="shared" si="1"/>
        <v>0</v>
      </c>
      <c r="BP57" s="5">
        <f t="shared" si="2"/>
        <v>0</v>
      </c>
      <c r="BQ57" s="5">
        <f t="shared" si="3"/>
        <v>0</v>
      </c>
      <c r="BR57" s="5">
        <f t="shared" si="4"/>
        <v>0</v>
      </c>
      <c r="BS57" s="5">
        <f t="shared" si="5"/>
        <v>0</v>
      </c>
      <c r="BT57" s="5">
        <f t="shared" si="6"/>
        <v>1</v>
      </c>
      <c r="BU57" s="5">
        <f t="shared" si="7"/>
        <v>0</v>
      </c>
    </row>
    <row r="58" spans="1:73" x14ac:dyDescent="0.25">
      <c r="A58">
        <v>57</v>
      </c>
      <c r="B58" t="s">
        <v>1674</v>
      </c>
      <c r="C58" t="s">
        <v>1659</v>
      </c>
      <c r="D58" t="s">
        <v>828</v>
      </c>
      <c r="E58">
        <v>2018</v>
      </c>
      <c r="F58" t="s">
        <v>1675</v>
      </c>
      <c r="H58" t="s">
        <v>122</v>
      </c>
      <c r="I58" t="s">
        <v>1676</v>
      </c>
      <c r="J58" t="s">
        <v>56</v>
      </c>
      <c r="K58" t="s">
        <v>167</v>
      </c>
      <c r="L58" t="s">
        <v>1650</v>
      </c>
      <c r="M58" t="s">
        <v>80</v>
      </c>
      <c r="N58" s="8">
        <v>0</v>
      </c>
      <c r="O58" s="8">
        <v>0</v>
      </c>
      <c r="P58" s="8">
        <v>0</v>
      </c>
      <c r="Q58" s="11">
        <f t="shared" si="8"/>
        <v>0</v>
      </c>
      <c r="R58" s="14">
        <f t="shared" si="9"/>
        <v>0</v>
      </c>
      <c r="S58" s="20">
        <v>1</v>
      </c>
      <c r="T58" s="20">
        <v>0</v>
      </c>
      <c r="U58" s="23">
        <f t="shared" si="10"/>
        <v>1</v>
      </c>
      <c r="V58" s="26">
        <f t="shared" si="11"/>
        <v>1</v>
      </c>
      <c r="W58" s="181">
        <f t="shared" si="12"/>
        <v>1</v>
      </c>
      <c r="X58" s="17">
        <v>0</v>
      </c>
      <c r="Y58" s="17">
        <v>0</v>
      </c>
      <c r="Z58" s="29">
        <f t="shared" si="13"/>
        <v>0</v>
      </c>
      <c r="AA58" s="32">
        <f t="shared" si="14"/>
        <v>0</v>
      </c>
      <c r="AB58" s="36">
        <v>0</v>
      </c>
      <c r="AC58" s="36">
        <v>0</v>
      </c>
      <c r="AD58" s="36">
        <v>0</v>
      </c>
      <c r="AE58" s="38">
        <f t="shared" si="15"/>
        <v>0</v>
      </c>
      <c r="AF58" s="40">
        <f t="shared" si="16"/>
        <v>0</v>
      </c>
      <c r="AG58" s="181">
        <f t="shared" si="17"/>
        <v>0</v>
      </c>
      <c r="AH58" s="185">
        <f t="shared" si="18"/>
        <v>0</v>
      </c>
      <c r="AI58" s="43">
        <f t="shared" si="19"/>
        <v>1</v>
      </c>
      <c r="AJ58" s="194">
        <v>0</v>
      </c>
      <c r="AK58">
        <v>0</v>
      </c>
      <c r="AL58" s="194">
        <f t="shared" si="20"/>
        <v>0</v>
      </c>
      <c r="AM58">
        <v>0</v>
      </c>
      <c r="AN58">
        <v>0</v>
      </c>
      <c r="AO58">
        <v>0</v>
      </c>
      <c r="AP58">
        <v>0</v>
      </c>
      <c r="AQ58">
        <v>0</v>
      </c>
      <c r="AR58">
        <v>0</v>
      </c>
      <c r="AS58">
        <v>0</v>
      </c>
      <c r="AT58">
        <v>0</v>
      </c>
      <c r="AU58">
        <v>0</v>
      </c>
      <c r="AV58">
        <v>0</v>
      </c>
      <c r="AW58">
        <v>0</v>
      </c>
      <c r="AX58">
        <v>0</v>
      </c>
      <c r="AY58">
        <v>0</v>
      </c>
      <c r="AZ58">
        <v>0</v>
      </c>
      <c r="BA58">
        <v>0</v>
      </c>
      <c r="BB58">
        <v>0</v>
      </c>
      <c r="BC58">
        <v>0</v>
      </c>
      <c r="BD58">
        <v>0</v>
      </c>
      <c r="BE58">
        <v>1</v>
      </c>
      <c r="BF58">
        <v>0</v>
      </c>
      <c r="BG58">
        <v>1</v>
      </c>
      <c r="BH58">
        <v>0</v>
      </c>
      <c r="BI58">
        <v>0</v>
      </c>
      <c r="BJ58">
        <v>0</v>
      </c>
      <c r="BK58">
        <v>0</v>
      </c>
      <c r="BL58">
        <v>0</v>
      </c>
      <c r="BM58">
        <v>0</v>
      </c>
      <c r="BN58" s="5">
        <f t="shared" si="0"/>
        <v>0</v>
      </c>
      <c r="BO58" s="5">
        <f t="shared" si="1"/>
        <v>0</v>
      </c>
      <c r="BP58" s="5">
        <f t="shared" si="2"/>
        <v>0</v>
      </c>
      <c r="BQ58" s="5">
        <f t="shared" si="3"/>
        <v>0</v>
      </c>
      <c r="BR58" s="5">
        <f t="shared" si="4"/>
        <v>0</v>
      </c>
      <c r="BS58" s="5">
        <f t="shared" si="5"/>
        <v>0</v>
      </c>
      <c r="BT58" s="5">
        <f t="shared" si="6"/>
        <v>1</v>
      </c>
      <c r="BU58" s="5">
        <f t="shared" si="7"/>
        <v>0</v>
      </c>
    </row>
    <row r="59" spans="1:73" x14ac:dyDescent="0.25">
      <c r="A59">
        <v>58</v>
      </c>
      <c r="B59" t="s">
        <v>1692</v>
      </c>
      <c r="C59" t="s">
        <v>1693</v>
      </c>
      <c r="D59" t="s">
        <v>1652</v>
      </c>
      <c r="E59">
        <v>2018</v>
      </c>
      <c r="F59" t="s">
        <v>1694</v>
      </c>
      <c r="H59" t="s">
        <v>122</v>
      </c>
      <c r="I59" t="s">
        <v>1695</v>
      </c>
      <c r="J59" t="s">
        <v>56</v>
      </c>
      <c r="K59" t="s">
        <v>167</v>
      </c>
      <c r="L59" t="s">
        <v>1650</v>
      </c>
      <c r="M59" t="s">
        <v>80</v>
      </c>
      <c r="N59" s="8">
        <v>0</v>
      </c>
      <c r="O59" s="8">
        <v>0</v>
      </c>
      <c r="P59" s="8">
        <v>0</v>
      </c>
      <c r="Q59" s="11">
        <f t="shared" si="8"/>
        <v>0</v>
      </c>
      <c r="R59" s="14">
        <f t="shared" si="9"/>
        <v>0</v>
      </c>
      <c r="S59" s="20">
        <v>1</v>
      </c>
      <c r="T59" s="20">
        <v>0</v>
      </c>
      <c r="U59" s="23">
        <f t="shared" si="10"/>
        <v>1</v>
      </c>
      <c r="V59" s="26">
        <f t="shared" si="11"/>
        <v>1</v>
      </c>
      <c r="W59" s="181">
        <f t="shared" si="12"/>
        <v>1</v>
      </c>
      <c r="X59" s="17">
        <v>0</v>
      </c>
      <c r="Y59" s="17">
        <v>0</v>
      </c>
      <c r="Z59" s="29">
        <f t="shared" si="13"/>
        <v>0</v>
      </c>
      <c r="AA59" s="32">
        <f t="shared" si="14"/>
        <v>0</v>
      </c>
      <c r="AB59" s="36">
        <v>0</v>
      </c>
      <c r="AC59" s="36">
        <v>0</v>
      </c>
      <c r="AD59" s="36">
        <v>0</v>
      </c>
      <c r="AE59" s="38">
        <f t="shared" si="15"/>
        <v>0</v>
      </c>
      <c r="AF59" s="40">
        <f t="shared" si="16"/>
        <v>0</v>
      </c>
      <c r="AG59" s="181">
        <f t="shared" si="17"/>
        <v>0</v>
      </c>
      <c r="AH59" s="185">
        <f t="shared" si="18"/>
        <v>0</v>
      </c>
      <c r="AI59" s="43">
        <f t="shared" si="19"/>
        <v>1</v>
      </c>
      <c r="AJ59" s="194">
        <v>0</v>
      </c>
      <c r="AK59">
        <v>0</v>
      </c>
      <c r="AL59" s="194">
        <f t="shared" si="20"/>
        <v>0</v>
      </c>
      <c r="AM59">
        <v>0</v>
      </c>
      <c r="AN59">
        <v>0</v>
      </c>
      <c r="AO59">
        <v>0</v>
      </c>
      <c r="AP59">
        <v>0</v>
      </c>
      <c r="AQ59">
        <v>0</v>
      </c>
      <c r="AR59">
        <v>0</v>
      </c>
      <c r="AS59">
        <v>0</v>
      </c>
      <c r="AT59">
        <v>0</v>
      </c>
      <c r="AU59">
        <v>0</v>
      </c>
      <c r="AV59">
        <v>0</v>
      </c>
      <c r="AW59">
        <v>0</v>
      </c>
      <c r="AX59">
        <v>0</v>
      </c>
      <c r="AY59">
        <v>0</v>
      </c>
      <c r="AZ59">
        <v>0</v>
      </c>
      <c r="BA59">
        <v>0</v>
      </c>
      <c r="BB59">
        <v>0</v>
      </c>
      <c r="BC59">
        <v>0</v>
      </c>
      <c r="BD59">
        <v>0</v>
      </c>
      <c r="BE59">
        <v>1</v>
      </c>
      <c r="BF59">
        <v>0</v>
      </c>
      <c r="BG59">
        <v>1</v>
      </c>
      <c r="BH59">
        <v>0</v>
      </c>
      <c r="BI59">
        <v>0</v>
      </c>
      <c r="BJ59">
        <v>0</v>
      </c>
      <c r="BK59">
        <v>0</v>
      </c>
      <c r="BL59">
        <v>0</v>
      </c>
      <c r="BM59">
        <v>0</v>
      </c>
      <c r="BN59" s="5">
        <f t="shared" si="0"/>
        <v>0</v>
      </c>
      <c r="BO59" s="5">
        <f t="shared" si="1"/>
        <v>0</v>
      </c>
      <c r="BP59" s="5">
        <f t="shared" si="2"/>
        <v>0</v>
      </c>
      <c r="BQ59" s="5">
        <f t="shared" si="3"/>
        <v>0</v>
      </c>
      <c r="BR59" s="5">
        <f t="shared" si="4"/>
        <v>0</v>
      </c>
      <c r="BS59" s="5">
        <f t="shared" si="5"/>
        <v>0</v>
      </c>
      <c r="BT59" s="5">
        <f t="shared" si="6"/>
        <v>1</v>
      </c>
      <c r="BU59" s="5">
        <f t="shared" si="7"/>
        <v>0</v>
      </c>
    </row>
    <row r="60" spans="1:73" x14ac:dyDescent="0.25">
      <c r="A60">
        <v>59</v>
      </c>
      <c r="B60" t="s">
        <v>1689</v>
      </c>
      <c r="C60" t="s">
        <v>1659</v>
      </c>
      <c r="D60" t="s">
        <v>828</v>
      </c>
      <c r="E60">
        <v>2018</v>
      </c>
      <c r="F60" t="s">
        <v>1690</v>
      </c>
      <c r="H60" t="s">
        <v>122</v>
      </c>
      <c r="I60" t="s">
        <v>1691</v>
      </c>
      <c r="J60" t="s">
        <v>56</v>
      </c>
      <c r="K60" t="s">
        <v>167</v>
      </c>
      <c r="L60" t="s">
        <v>1650</v>
      </c>
      <c r="M60" t="s">
        <v>80</v>
      </c>
      <c r="N60" s="8">
        <v>0</v>
      </c>
      <c r="O60" s="8">
        <v>0</v>
      </c>
      <c r="P60" s="8">
        <v>0</v>
      </c>
      <c r="Q60" s="11">
        <f t="shared" si="8"/>
        <v>0</v>
      </c>
      <c r="R60" s="14">
        <f t="shared" si="9"/>
        <v>0</v>
      </c>
      <c r="S60" s="20">
        <v>1</v>
      </c>
      <c r="T60" s="20">
        <v>0</v>
      </c>
      <c r="U60" s="23">
        <f t="shared" si="10"/>
        <v>1</v>
      </c>
      <c r="V60" s="26">
        <f t="shared" si="11"/>
        <v>1</v>
      </c>
      <c r="W60" s="181">
        <f t="shared" si="12"/>
        <v>1</v>
      </c>
      <c r="X60" s="17">
        <v>0</v>
      </c>
      <c r="Y60" s="17">
        <v>0</v>
      </c>
      <c r="Z60" s="29">
        <f t="shared" si="13"/>
        <v>0</v>
      </c>
      <c r="AA60" s="32">
        <f t="shared" si="14"/>
        <v>0</v>
      </c>
      <c r="AB60" s="36">
        <v>0</v>
      </c>
      <c r="AC60" s="36">
        <v>0</v>
      </c>
      <c r="AD60" s="36">
        <v>0</v>
      </c>
      <c r="AE60" s="38">
        <f t="shared" si="15"/>
        <v>0</v>
      </c>
      <c r="AF60" s="40">
        <f t="shared" si="16"/>
        <v>0</v>
      </c>
      <c r="AG60" s="181">
        <f t="shared" si="17"/>
        <v>0</v>
      </c>
      <c r="AH60" s="185">
        <f t="shared" si="18"/>
        <v>0</v>
      </c>
      <c r="AI60" s="43">
        <f t="shared" si="19"/>
        <v>1</v>
      </c>
      <c r="AJ60" s="194">
        <v>0</v>
      </c>
      <c r="AK60">
        <v>0</v>
      </c>
      <c r="AL60" s="194">
        <f t="shared" si="20"/>
        <v>0</v>
      </c>
      <c r="AM60">
        <v>0</v>
      </c>
      <c r="AN60">
        <v>0</v>
      </c>
      <c r="AO60">
        <v>0</v>
      </c>
      <c r="AP60">
        <v>0</v>
      </c>
      <c r="AQ60">
        <v>0</v>
      </c>
      <c r="AR60">
        <v>0</v>
      </c>
      <c r="AS60">
        <v>0</v>
      </c>
      <c r="AT60">
        <v>0</v>
      </c>
      <c r="AU60">
        <v>0</v>
      </c>
      <c r="AV60">
        <v>0</v>
      </c>
      <c r="AW60">
        <v>0</v>
      </c>
      <c r="AX60">
        <v>0</v>
      </c>
      <c r="AY60">
        <v>0</v>
      </c>
      <c r="AZ60">
        <v>0</v>
      </c>
      <c r="BA60">
        <v>0</v>
      </c>
      <c r="BB60">
        <v>0</v>
      </c>
      <c r="BC60">
        <v>0</v>
      </c>
      <c r="BD60">
        <v>0</v>
      </c>
      <c r="BE60">
        <v>1</v>
      </c>
      <c r="BF60">
        <v>0</v>
      </c>
      <c r="BG60">
        <v>1</v>
      </c>
      <c r="BH60">
        <v>0</v>
      </c>
      <c r="BI60">
        <v>0</v>
      </c>
      <c r="BJ60">
        <v>0</v>
      </c>
      <c r="BK60">
        <v>0</v>
      </c>
      <c r="BL60">
        <v>0</v>
      </c>
      <c r="BM60">
        <v>0</v>
      </c>
      <c r="BN60" s="5">
        <f t="shared" si="0"/>
        <v>0</v>
      </c>
      <c r="BO60" s="5">
        <f t="shared" si="1"/>
        <v>0</v>
      </c>
      <c r="BP60" s="5">
        <f t="shared" si="2"/>
        <v>0</v>
      </c>
      <c r="BQ60" s="5">
        <f t="shared" si="3"/>
        <v>0</v>
      </c>
      <c r="BR60" s="5">
        <f t="shared" si="4"/>
        <v>0</v>
      </c>
      <c r="BS60" s="5">
        <f t="shared" si="5"/>
        <v>0</v>
      </c>
      <c r="BT60" s="5">
        <f t="shared" si="6"/>
        <v>1</v>
      </c>
      <c r="BU60" s="5">
        <f t="shared" si="7"/>
        <v>0</v>
      </c>
    </row>
    <row r="61" spans="1:73" x14ac:dyDescent="0.25">
      <c r="A61">
        <v>60</v>
      </c>
      <c r="B61" t="s">
        <v>1686</v>
      </c>
      <c r="C61" t="s">
        <v>1659</v>
      </c>
      <c r="D61" t="s">
        <v>828</v>
      </c>
      <c r="E61">
        <v>2018</v>
      </c>
      <c r="F61" t="s">
        <v>1687</v>
      </c>
      <c r="H61" t="s">
        <v>122</v>
      </c>
      <c r="I61" t="s">
        <v>1688</v>
      </c>
      <c r="J61" t="s">
        <v>56</v>
      </c>
      <c r="K61" t="s">
        <v>167</v>
      </c>
      <c r="L61" t="s">
        <v>1650</v>
      </c>
      <c r="M61" t="s">
        <v>80</v>
      </c>
      <c r="N61" s="8">
        <v>0</v>
      </c>
      <c r="O61" s="8">
        <v>0</v>
      </c>
      <c r="P61" s="8">
        <v>0</v>
      </c>
      <c r="Q61" s="11">
        <f t="shared" si="8"/>
        <v>0</v>
      </c>
      <c r="R61" s="14">
        <f t="shared" si="9"/>
        <v>0</v>
      </c>
      <c r="S61" s="20">
        <v>1</v>
      </c>
      <c r="T61" s="20">
        <v>0</v>
      </c>
      <c r="U61" s="23">
        <f t="shared" si="10"/>
        <v>1</v>
      </c>
      <c r="V61" s="26">
        <f t="shared" si="11"/>
        <v>1</v>
      </c>
      <c r="W61" s="181">
        <f t="shared" si="12"/>
        <v>1</v>
      </c>
      <c r="X61" s="17">
        <v>0</v>
      </c>
      <c r="Y61" s="17">
        <v>0</v>
      </c>
      <c r="Z61" s="29">
        <f t="shared" si="13"/>
        <v>0</v>
      </c>
      <c r="AA61" s="32">
        <f t="shared" si="14"/>
        <v>0</v>
      </c>
      <c r="AB61" s="36">
        <v>0</v>
      </c>
      <c r="AC61" s="36">
        <v>0</v>
      </c>
      <c r="AD61" s="36">
        <v>0</v>
      </c>
      <c r="AE61" s="38">
        <f t="shared" si="15"/>
        <v>0</v>
      </c>
      <c r="AF61" s="40">
        <f t="shared" si="16"/>
        <v>0</v>
      </c>
      <c r="AG61" s="181">
        <f t="shared" si="17"/>
        <v>0</v>
      </c>
      <c r="AH61" s="185">
        <f t="shared" si="18"/>
        <v>0</v>
      </c>
      <c r="AI61" s="43">
        <f t="shared" si="19"/>
        <v>1</v>
      </c>
      <c r="AJ61" s="194">
        <v>0</v>
      </c>
      <c r="AK61">
        <v>0</v>
      </c>
      <c r="AL61" s="194">
        <f t="shared" si="20"/>
        <v>0</v>
      </c>
      <c r="AM61">
        <v>0</v>
      </c>
      <c r="AN61">
        <v>0</v>
      </c>
      <c r="AO61">
        <v>0</v>
      </c>
      <c r="AP61">
        <v>0</v>
      </c>
      <c r="AQ61">
        <v>0</v>
      </c>
      <c r="AR61">
        <v>0</v>
      </c>
      <c r="AS61">
        <v>0</v>
      </c>
      <c r="AT61">
        <v>0</v>
      </c>
      <c r="AU61">
        <v>0</v>
      </c>
      <c r="AV61">
        <v>0</v>
      </c>
      <c r="AW61">
        <v>0</v>
      </c>
      <c r="AX61">
        <v>0</v>
      </c>
      <c r="AY61">
        <v>0</v>
      </c>
      <c r="AZ61">
        <v>0</v>
      </c>
      <c r="BA61">
        <v>0</v>
      </c>
      <c r="BB61">
        <v>0</v>
      </c>
      <c r="BC61">
        <v>0</v>
      </c>
      <c r="BD61">
        <v>0</v>
      </c>
      <c r="BE61">
        <v>1</v>
      </c>
      <c r="BF61">
        <v>0</v>
      </c>
      <c r="BG61">
        <v>1</v>
      </c>
      <c r="BH61">
        <v>0</v>
      </c>
      <c r="BI61">
        <v>0</v>
      </c>
      <c r="BJ61">
        <v>0</v>
      </c>
      <c r="BK61">
        <v>0</v>
      </c>
      <c r="BL61">
        <v>0</v>
      </c>
      <c r="BM61">
        <v>0</v>
      </c>
      <c r="BN61" s="5">
        <f t="shared" si="0"/>
        <v>0</v>
      </c>
      <c r="BO61" s="5">
        <f t="shared" si="1"/>
        <v>0</v>
      </c>
      <c r="BP61" s="5">
        <f t="shared" si="2"/>
        <v>0</v>
      </c>
      <c r="BQ61" s="5">
        <f t="shared" si="3"/>
        <v>0</v>
      </c>
      <c r="BR61" s="5">
        <f t="shared" si="4"/>
        <v>0</v>
      </c>
      <c r="BS61" s="5">
        <f t="shared" si="5"/>
        <v>0</v>
      </c>
      <c r="BT61" s="5">
        <f t="shared" si="6"/>
        <v>1</v>
      </c>
      <c r="BU61" s="5">
        <f t="shared" si="7"/>
        <v>0</v>
      </c>
    </row>
    <row r="62" spans="1:73" x14ac:dyDescent="0.25">
      <c r="A62">
        <v>61</v>
      </c>
      <c r="B62" t="s">
        <v>1651</v>
      </c>
      <c r="C62" t="s">
        <v>209</v>
      </c>
      <c r="D62" t="s">
        <v>1652</v>
      </c>
      <c r="E62">
        <v>2018</v>
      </c>
      <c r="F62" t="s">
        <v>1653</v>
      </c>
      <c r="H62" t="s">
        <v>122</v>
      </c>
      <c r="I62" t="s">
        <v>1654</v>
      </c>
      <c r="J62" t="s">
        <v>56</v>
      </c>
      <c r="K62" t="s">
        <v>167</v>
      </c>
      <c r="L62" t="s">
        <v>1650</v>
      </c>
      <c r="M62" t="s">
        <v>80</v>
      </c>
      <c r="N62" s="8">
        <v>0</v>
      </c>
      <c r="O62" s="8">
        <v>0</v>
      </c>
      <c r="P62" s="8">
        <v>0</v>
      </c>
      <c r="Q62" s="11">
        <f t="shared" si="8"/>
        <v>0</v>
      </c>
      <c r="R62" s="14">
        <f t="shared" si="9"/>
        <v>0</v>
      </c>
      <c r="S62" s="20">
        <v>1</v>
      </c>
      <c r="T62" s="20">
        <v>0</v>
      </c>
      <c r="U62" s="23">
        <f t="shared" si="10"/>
        <v>1</v>
      </c>
      <c r="V62" s="26">
        <f t="shared" si="11"/>
        <v>1</v>
      </c>
      <c r="W62" s="181">
        <f t="shared" si="12"/>
        <v>1</v>
      </c>
      <c r="X62" s="17">
        <v>0</v>
      </c>
      <c r="Y62" s="17">
        <v>0</v>
      </c>
      <c r="Z62" s="29">
        <f t="shared" si="13"/>
        <v>0</v>
      </c>
      <c r="AA62" s="32">
        <f t="shared" si="14"/>
        <v>0</v>
      </c>
      <c r="AB62" s="36">
        <v>0</v>
      </c>
      <c r="AC62" s="36">
        <v>0</v>
      </c>
      <c r="AD62" s="36">
        <v>0</v>
      </c>
      <c r="AE62" s="38">
        <f t="shared" si="15"/>
        <v>0</v>
      </c>
      <c r="AF62" s="40">
        <f t="shared" si="16"/>
        <v>0</v>
      </c>
      <c r="AG62" s="181">
        <f t="shared" si="17"/>
        <v>0</v>
      </c>
      <c r="AH62" s="185">
        <f t="shared" si="18"/>
        <v>0</v>
      </c>
      <c r="AI62" s="43">
        <f t="shared" si="19"/>
        <v>1</v>
      </c>
      <c r="AJ62" s="194">
        <v>0</v>
      </c>
      <c r="AK62">
        <v>0</v>
      </c>
      <c r="AL62" s="194">
        <f t="shared" si="20"/>
        <v>0</v>
      </c>
      <c r="AM62">
        <v>0</v>
      </c>
      <c r="AN62">
        <v>0</v>
      </c>
      <c r="AO62">
        <v>0</v>
      </c>
      <c r="AP62">
        <v>0</v>
      </c>
      <c r="AQ62">
        <v>0</v>
      </c>
      <c r="AR62">
        <v>0</v>
      </c>
      <c r="AS62">
        <v>0</v>
      </c>
      <c r="AT62">
        <v>0</v>
      </c>
      <c r="AU62">
        <v>0</v>
      </c>
      <c r="AV62">
        <v>0</v>
      </c>
      <c r="AW62">
        <v>0</v>
      </c>
      <c r="AX62">
        <v>0</v>
      </c>
      <c r="AY62">
        <v>0</v>
      </c>
      <c r="AZ62">
        <v>0</v>
      </c>
      <c r="BA62">
        <v>0</v>
      </c>
      <c r="BB62">
        <v>0</v>
      </c>
      <c r="BC62">
        <v>0</v>
      </c>
      <c r="BD62">
        <v>0</v>
      </c>
      <c r="BE62">
        <v>1</v>
      </c>
      <c r="BF62">
        <v>0</v>
      </c>
      <c r="BG62">
        <v>1</v>
      </c>
      <c r="BH62">
        <v>0</v>
      </c>
      <c r="BI62">
        <v>0</v>
      </c>
      <c r="BJ62">
        <v>0</v>
      </c>
      <c r="BK62">
        <v>0</v>
      </c>
      <c r="BL62">
        <v>0</v>
      </c>
      <c r="BM62">
        <v>0</v>
      </c>
      <c r="BN62" s="5">
        <f t="shared" si="0"/>
        <v>0</v>
      </c>
      <c r="BO62" s="5">
        <f t="shared" si="1"/>
        <v>0</v>
      </c>
      <c r="BP62" s="5">
        <f t="shared" si="2"/>
        <v>0</v>
      </c>
      <c r="BQ62" s="5">
        <f t="shared" si="3"/>
        <v>0</v>
      </c>
      <c r="BR62" s="5">
        <f t="shared" si="4"/>
        <v>0</v>
      </c>
      <c r="BS62" s="5">
        <f t="shared" si="5"/>
        <v>0</v>
      </c>
      <c r="BT62" s="5">
        <f t="shared" si="6"/>
        <v>1</v>
      </c>
      <c r="BU62" s="5">
        <f t="shared" si="7"/>
        <v>0</v>
      </c>
    </row>
    <row r="63" spans="1:73" x14ac:dyDescent="0.25">
      <c r="A63">
        <v>62</v>
      </c>
      <c r="B63" t="s">
        <v>1931</v>
      </c>
      <c r="C63" t="s">
        <v>209</v>
      </c>
      <c r="D63" t="s">
        <v>1652</v>
      </c>
      <c r="E63">
        <v>2018</v>
      </c>
      <c r="F63" t="s">
        <v>1653</v>
      </c>
      <c r="H63" t="s">
        <v>54</v>
      </c>
      <c r="I63" t="s">
        <v>1932</v>
      </c>
      <c r="J63" t="s">
        <v>56</v>
      </c>
      <c r="K63" t="s">
        <v>167</v>
      </c>
      <c r="L63" t="s">
        <v>1650</v>
      </c>
      <c r="M63" t="s">
        <v>80</v>
      </c>
      <c r="N63" s="8">
        <v>0</v>
      </c>
      <c r="O63" s="8">
        <v>0</v>
      </c>
      <c r="P63" s="8">
        <v>0</v>
      </c>
      <c r="Q63" s="11">
        <f t="shared" si="8"/>
        <v>0</v>
      </c>
      <c r="R63" s="14">
        <f t="shared" si="9"/>
        <v>0</v>
      </c>
      <c r="S63" s="20">
        <v>1</v>
      </c>
      <c r="T63" s="20">
        <v>0</v>
      </c>
      <c r="U63" s="23">
        <f t="shared" si="10"/>
        <v>1</v>
      </c>
      <c r="V63" s="26">
        <f t="shared" si="11"/>
        <v>1</v>
      </c>
      <c r="W63" s="181">
        <f t="shared" si="12"/>
        <v>1</v>
      </c>
      <c r="X63" s="17">
        <v>0</v>
      </c>
      <c r="Y63" s="17">
        <v>0</v>
      </c>
      <c r="Z63" s="29">
        <f t="shared" si="13"/>
        <v>0</v>
      </c>
      <c r="AA63" s="32">
        <f t="shared" si="14"/>
        <v>0</v>
      </c>
      <c r="AB63" s="36">
        <v>0</v>
      </c>
      <c r="AC63" s="36">
        <v>0</v>
      </c>
      <c r="AD63" s="36">
        <v>0</v>
      </c>
      <c r="AE63" s="38">
        <f t="shared" si="15"/>
        <v>0</v>
      </c>
      <c r="AF63" s="40">
        <f t="shared" si="16"/>
        <v>0</v>
      </c>
      <c r="AG63" s="181">
        <f t="shared" si="17"/>
        <v>0</v>
      </c>
      <c r="AH63" s="185">
        <f t="shared" si="18"/>
        <v>0</v>
      </c>
      <c r="AI63" s="43">
        <f t="shared" si="19"/>
        <v>1</v>
      </c>
      <c r="AJ63" s="194">
        <v>0</v>
      </c>
      <c r="AK63">
        <v>0</v>
      </c>
      <c r="AL63" s="194">
        <f t="shared" si="20"/>
        <v>0</v>
      </c>
      <c r="AM63">
        <v>0</v>
      </c>
      <c r="AN63">
        <v>0</v>
      </c>
      <c r="AO63">
        <v>0</v>
      </c>
      <c r="AP63">
        <v>0</v>
      </c>
      <c r="AQ63">
        <v>0</v>
      </c>
      <c r="AR63">
        <v>0</v>
      </c>
      <c r="AS63">
        <v>0</v>
      </c>
      <c r="AT63">
        <v>0</v>
      </c>
      <c r="AU63">
        <v>0</v>
      </c>
      <c r="AV63">
        <v>0</v>
      </c>
      <c r="AW63">
        <v>0</v>
      </c>
      <c r="AX63">
        <v>0</v>
      </c>
      <c r="AY63">
        <v>0</v>
      </c>
      <c r="AZ63">
        <v>0</v>
      </c>
      <c r="BA63">
        <v>0</v>
      </c>
      <c r="BB63">
        <v>0</v>
      </c>
      <c r="BC63">
        <v>0</v>
      </c>
      <c r="BD63">
        <v>0</v>
      </c>
      <c r="BE63">
        <v>1</v>
      </c>
      <c r="BF63">
        <v>0</v>
      </c>
      <c r="BG63">
        <v>1</v>
      </c>
      <c r="BH63">
        <v>0</v>
      </c>
      <c r="BI63">
        <v>0</v>
      </c>
      <c r="BJ63">
        <v>0</v>
      </c>
      <c r="BK63">
        <v>0</v>
      </c>
      <c r="BL63">
        <v>0</v>
      </c>
      <c r="BM63">
        <v>0</v>
      </c>
      <c r="BN63" s="5">
        <f t="shared" si="0"/>
        <v>0</v>
      </c>
      <c r="BO63" s="5">
        <f t="shared" si="1"/>
        <v>0</v>
      </c>
      <c r="BP63" s="5">
        <f t="shared" si="2"/>
        <v>0</v>
      </c>
      <c r="BQ63" s="5">
        <f t="shared" si="3"/>
        <v>0</v>
      </c>
      <c r="BR63" s="5">
        <f t="shared" si="4"/>
        <v>0</v>
      </c>
      <c r="BS63" s="5">
        <f t="shared" si="5"/>
        <v>0</v>
      </c>
      <c r="BT63" s="5">
        <f t="shared" si="6"/>
        <v>1</v>
      </c>
      <c r="BU63" s="5">
        <f t="shared" si="7"/>
        <v>0</v>
      </c>
    </row>
    <row r="64" spans="1:73" x14ac:dyDescent="0.25">
      <c r="A64">
        <v>63</v>
      </c>
      <c r="B64" t="s">
        <v>1933</v>
      </c>
      <c r="C64" t="s">
        <v>209</v>
      </c>
      <c r="D64" t="s">
        <v>1652</v>
      </c>
      <c r="E64">
        <v>2018</v>
      </c>
      <c r="F64" t="s">
        <v>1653</v>
      </c>
      <c r="H64" t="s">
        <v>122</v>
      </c>
      <c r="I64" t="s">
        <v>1934</v>
      </c>
      <c r="J64" t="s">
        <v>56</v>
      </c>
      <c r="K64" t="s">
        <v>167</v>
      </c>
      <c r="L64" t="s">
        <v>1650</v>
      </c>
      <c r="M64" t="s">
        <v>80</v>
      </c>
      <c r="N64" s="8">
        <v>0</v>
      </c>
      <c r="O64" s="8">
        <v>0</v>
      </c>
      <c r="P64" s="8">
        <v>0</v>
      </c>
      <c r="Q64" s="11">
        <f t="shared" si="8"/>
        <v>0</v>
      </c>
      <c r="R64" s="14">
        <f t="shared" si="9"/>
        <v>0</v>
      </c>
      <c r="S64" s="20">
        <v>1</v>
      </c>
      <c r="T64" s="20">
        <v>0</v>
      </c>
      <c r="U64" s="23">
        <f t="shared" si="10"/>
        <v>1</v>
      </c>
      <c r="V64" s="26">
        <f t="shared" si="11"/>
        <v>1</v>
      </c>
      <c r="W64" s="181">
        <f t="shared" si="12"/>
        <v>1</v>
      </c>
      <c r="X64" s="17">
        <v>0</v>
      </c>
      <c r="Y64" s="17">
        <v>0</v>
      </c>
      <c r="Z64" s="29">
        <f t="shared" si="13"/>
        <v>0</v>
      </c>
      <c r="AA64" s="32">
        <f t="shared" si="14"/>
        <v>0</v>
      </c>
      <c r="AB64" s="36">
        <v>0</v>
      </c>
      <c r="AC64" s="36">
        <v>0</v>
      </c>
      <c r="AD64" s="36">
        <v>0</v>
      </c>
      <c r="AE64" s="38">
        <f t="shared" si="15"/>
        <v>0</v>
      </c>
      <c r="AF64" s="40">
        <f t="shared" si="16"/>
        <v>0</v>
      </c>
      <c r="AG64" s="181">
        <f t="shared" si="17"/>
        <v>0</v>
      </c>
      <c r="AH64" s="185">
        <f t="shared" si="18"/>
        <v>0</v>
      </c>
      <c r="AI64" s="43">
        <f t="shared" si="19"/>
        <v>1</v>
      </c>
      <c r="AJ64" s="194">
        <v>0</v>
      </c>
      <c r="AK64">
        <v>0</v>
      </c>
      <c r="AL64" s="194">
        <f t="shared" si="20"/>
        <v>0</v>
      </c>
      <c r="AM64">
        <v>0</v>
      </c>
      <c r="AN64">
        <v>0</v>
      </c>
      <c r="AO64">
        <v>0</v>
      </c>
      <c r="AP64">
        <v>0</v>
      </c>
      <c r="AQ64">
        <v>0</v>
      </c>
      <c r="AR64">
        <v>0</v>
      </c>
      <c r="AS64">
        <v>0</v>
      </c>
      <c r="AT64">
        <v>0</v>
      </c>
      <c r="AU64">
        <v>0</v>
      </c>
      <c r="AV64">
        <v>0</v>
      </c>
      <c r="AW64">
        <v>0</v>
      </c>
      <c r="AX64">
        <v>0</v>
      </c>
      <c r="AY64">
        <v>0</v>
      </c>
      <c r="AZ64">
        <v>0</v>
      </c>
      <c r="BA64">
        <v>0</v>
      </c>
      <c r="BB64">
        <v>0</v>
      </c>
      <c r="BC64">
        <v>0</v>
      </c>
      <c r="BD64">
        <v>0</v>
      </c>
      <c r="BE64">
        <v>1</v>
      </c>
      <c r="BF64">
        <v>0</v>
      </c>
      <c r="BG64">
        <v>1</v>
      </c>
      <c r="BH64">
        <v>0</v>
      </c>
      <c r="BI64">
        <v>0</v>
      </c>
      <c r="BJ64">
        <v>0</v>
      </c>
      <c r="BK64">
        <v>0</v>
      </c>
      <c r="BL64">
        <v>0</v>
      </c>
      <c r="BM64">
        <v>0</v>
      </c>
      <c r="BN64" s="5">
        <f t="shared" si="0"/>
        <v>0</v>
      </c>
      <c r="BO64" s="5">
        <f t="shared" si="1"/>
        <v>0</v>
      </c>
      <c r="BP64" s="5">
        <f t="shared" si="2"/>
        <v>0</v>
      </c>
      <c r="BQ64" s="5">
        <f t="shared" si="3"/>
        <v>0</v>
      </c>
      <c r="BR64" s="5">
        <f t="shared" si="4"/>
        <v>0</v>
      </c>
      <c r="BS64" s="5">
        <f t="shared" si="5"/>
        <v>0</v>
      </c>
      <c r="BT64" s="5">
        <f t="shared" si="6"/>
        <v>1</v>
      </c>
      <c r="BU64" s="5">
        <f t="shared" si="7"/>
        <v>0</v>
      </c>
    </row>
    <row r="65" spans="1:73" x14ac:dyDescent="0.25">
      <c r="A65">
        <v>64</v>
      </c>
      <c r="B65" t="s">
        <v>1662</v>
      </c>
      <c r="C65" t="s">
        <v>1659</v>
      </c>
      <c r="D65" t="s">
        <v>1652</v>
      </c>
      <c r="E65">
        <v>2018</v>
      </c>
      <c r="F65" t="s">
        <v>1663</v>
      </c>
      <c r="H65" t="s">
        <v>122</v>
      </c>
      <c r="I65" t="s">
        <v>1664</v>
      </c>
      <c r="J65" t="s">
        <v>56</v>
      </c>
      <c r="K65" t="s">
        <v>167</v>
      </c>
      <c r="L65" t="s">
        <v>1650</v>
      </c>
      <c r="M65" t="s">
        <v>80</v>
      </c>
      <c r="N65" s="8">
        <v>0</v>
      </c>
      <c r="O65" s="8">
        <v>0</v>
      </c>
      <c r="P65" s="8">
        <v>0</v>
      </c>
      <c r="Q65" s="11">
        <f t="shared" si="8"/>
        <v>0</v>
      </c>
      <c r="R65" s="14">
        <f t="shared" si="9"/>
        <v>0</v>
      </c>
      <c r="S65" s="20">
        <v>1</v>
      </c>
      <c r="T65" s="20">
        <v>0</v>
      </c>
      <c r="U65" s="23">
        <f t="shared" si="10"/>
        <v>1</v>
      </c>
      <c r="V65" s="26">
        <f t="shared" si="11"/>
        <v>1</v>
      </c>
      <c r="W65" s="181">
        <f t="shared" si="12"/>
        <v>1</v>
      </c>
      <c r="X65" s="17">
        <v>0</v>
      </c>
      <c r="Y65" s="17">
        <v>0</v>
      </c>
      <c r="Z65" s="29">
        <f t="shared" si="13"/>
        <v>0</v>
      </c>
      <c r="AA65" s="32">
        <f t="shared" si="14"/>
        <v>0</v>
      </c>
      <c r="AB65" s="36">
        <v>0</v>
      </c>
      <c r="AC65" s="36">
        <v>0</v>
      </c>
      <c r="AD65" s="36">
        <v>0</v>
      </c>
      <c r="AE65" s="38">
        <f t="shared" si="15"/>
        <v>0</v>
      </c>
      <c r="AF65" s="40">
        <f t="shared" si="16"/>
        <v>0</v>
      </c>
      <c r="AG65" s="181">
        <f t="shared" si="17"/>
        <v>0</v>
      </c>
      <c r="AH65" s="185">
        <f t="shared" si="18"/>
        <v>0</v>
      </c>
      <c r="AI65" s="43">
        <f t="shared" si="19"/>
        <v>1</v>
      </c>
      <c r="AJ65" s="194">
        <v>0</v>
      </c>
      <c r="AK65">
        <v>0</v>
      </c>
      <c r="AL65" s="194">
        <f t="shared" si="20"/>
        <v>0</v>
      </c>
      <c r="AM65">
        <v>0</v>
      </c>
      <c r="AN65">
        <v>0</v>
      </c>
      <c r="AO65">
        <v>0</v>
      </c>
      <c r="AP65">
        <v>0</v>
      </c>
      <c r="AQ65">
        <v>0</v>
      </c>
      <c r="AR65">
        <v>0</v>
      </c>
      <c r="AS65">
        <v>0</v>
      </c>
      <c r="AT65">
        <v>0</v>
      </c>
      <c r="AU65">
        <v>0</v>
      </c>
      <c r="AV65">
        <v>0</v>
      </c>
      <c r="AW65">
        <v>0</v>
      </c>
      <c r="AX65">
        <v>0</v>
      </c>
      <c r="AY65">
        <v>0</v>
      </c>
      <c r="AZ65">
        <v>0</v>
      </c>
      <c r="BA65">
        <v>0</v>
      </c>
      <c r="BB65">
        <v>0</v>
      </c>
      <c r="BC65">
        <v>0</v>
      </c>
      <c r="BD65">
        <v>0</v>
      </c>
      <c r="BE65">
        <v>1</v>
      </c>
      <c r="BF65">
        <v>0</v>
      </c>
      <c r="BG65">
        <v>1</v>
      </c>
      <c r="BH65">
        <v>0</v>
      </c>
      <c r="BI65">
        <v>0</v>
      </c>
      <c r="BJ65">
        <v>0</v>
      </c>
      <c r="BK65">
        <v>0</v>
      </c>
      <c r="BL65">
        <v>0</v>
      </c>
      <c r="BM65">
        <v>0</v>
      </c>
      <c r="BN65" s="5">
        <f t="shared" si="0"/>
        <v>0</v>
      </c>
      <c r="BO65" s="5">
        <f t="shared" si="1"/>
        <v>0</v>
      </c>
      <c r="BP65" s="5">
        <f t="shared" si="2"/>
        <v>0</v>
      </c>
      <c r="BQ65" s="5">
        <f t="shared" si="3"/>
        <v>0</v>
      </c>
      <c r="BR65" s="5">
        <f t="shared" si="4"/>
        <v>0</v>
      </c>
      <c r="BS65" s="5">
        <f t="shared" si="5"/>
        <v>0</v>
      </c>
      <c r="BT65" s="5">
        <f t="shared" si="6"/>
        <v>1</v>
      </c>
      <c r="BU65" s="5">
        <f t="shared" si="7"/>
        <v>0</v>
      </c>
    </row>
    <row r="66" spans="1:73" x14ac:dyDescent="0.25">
      <c r="A66">
        <v>65</v>
      </c>
      <c r="B66" t="s">
        <v>1655</v>
      </c>
      <c r="C66" t="s">
        <v>209</v>
      </c>
      <c r="D66" t="s">
        <v>1652</v>
      </c>
      <c r="E66">
        <v>2018</v>
      </c>
      <c r="F66" t="s">
        <v>1656</v>
      </c>
      <c r="H66" t="s">
        <v>122</v>
      </c>
      <c r="I66" t="s">
        <v>1657</v>
      </c>
      <c r="J66" t="s">
        <v>56</v>
      </c>
      <c r="K66" t="s">
        <v>167</v>
      </c>
      <c r="L66" t="s">
        <v>1650</v>
      </c>
      <c r="M66" t="s">
        <v>80</v>
      </c>
      <c r="N66" s="8">
        <v>0</v>
      </c>
      <c r="O66" s="8">
        <v>0</v>
      </c>
      <c r="P66" s="8">
        <v>0</v>
      </c>
      <c r="Q66" s="11">
        <f t="shared" si="8"/>
        <v>0</v>
      </c>
      <c r="R66" s="14">
        <f t="shared" si="9"/>
        <v>0</v>
      </c>
      <c r="S66" s="20">
        <v>1</v>
      </c>
      <c r="T66" s="20">
        <v>0</v>
      </c>
      <c r="U66" s="23">
        <f t="shared" si="10"/>
        <v>1</v>
      </c>
      <c r="V66" s="26">
        <f t="shared" si="11"/>
        <v>1</v>
      </c>
      <c r="W66" s="181">
        <f t="shared" si="12"/>
        <v>1</v>
      </c>
      <c r="X66" s="17">
        <v>0</v>
      </c>
      <c r="Y66" s="17">
        <v>0</v>
      </c>
      <c r="Z66" s="29">
        <f t="shared" si="13"/>
        <v>0</v>
      </c>
      <c r="AA66" s="32">
        <f t="shared" si="14"/>
        <v>0</v>
      </c>
      <c r="AB66" s="36">
        <v>0</v>
      </c>
      <c r="AC66" s="36">
        <v>0</v>
      </c>
      <c r="AD66" s="36">
        <v>0</v>
      </c>
      <c r="AE66" s="38">
        <f t="shared" si="15"/>
        <v>0</v>
      </c>
      <c r="AF66" s="40">
        <f t="shared" si="16"/>
        <v>0</v>
      </c>
      <c r="AG66" s="181">
        <f t="shared" si="17"/>
        <v>0</v>
      </c>
      <c r="AH66" s="185">
        <f t="shared" si="18"/>
        <v>0</v>
      </c>
      <c r="AI66" s="43">
        <f t="shared" ref="AI66:AI129" si="21">IF((SUM(R66,V66,AA66,AF66)&gt;=1),1,0)</f>
        <v>1</v>
      </c>
      <c r="AJ66" s="194">
        <v>0</v>
      </c>
      <c r="AK66">
        <v>0</v>
      </c>
      <c r="AL66" s="194">
        <f t="shared" si="20"/>
        <v>0</v>
      </c>
      <c r="AM66">
        <v>0</v>
      </c>
      <c r="AN66">
        <v>0</v>
      </c>
      <c r="AO66">
        <v>0</v>
      </c>
      <c r="AP66">
        <v>0</v>
      </c>
      <c r="AQ66">
        <v>0</v>
      </c>
      <c r="AR66">
        <v>0</v>
      </c>
      <c r="AS66">
        <v>0</v>
      </c>
      <c r="AT66">
        <v>0</v>
      </c>
      <c r="AU66">
        <v>0</v>
      </c>
      <c r="AV66">
        <v>0</v>
      </c>
      <c r="AW66">
        <v>0</v>
      </c>
      <c r="AX66">
        <v>0</v>
      </c>
      <c r="AY66">
        <v>0</v>
      </c>
      <c r="AZ66">
        <v>0</v>
      </c>
      <c r="BA66">
        <v>0</v>
      </c>
      <c r="BB66">
        <v>0</v>
      </c>
      <c r="BC66">
        <v>0</v>
      </c>
      <c r="BD66">
        <v>0</v>
      </c>
      <c r="BE66">
        <v>1</v>
      </c>
      <c r="BF66">
        <v>0</v>
      </c>
      <c r="BG66">
        <v>1</v>
      </c>
      <c r="BH66">
        <v>0</v>
      </c>
      <c r="BI66">
        <v>0</v>
      </c>
      <c r="BJ66">
        <v>0</v>
      </c>
      <c r="BK66">
        <v>0</v>
      </c>
      <c r="BL66">
        <v>0</v>
      </c>
      <c r="BM66">
        <v>0</v>
      </c>
      <c r="BN66" s="5">
        <f t="shared" ref="BN66:BN129" si="22">IF(OR(AN66&gt;0,AT66&gt;0),1,0)</f>
        <v>0</v>
      </c>
      <c r="BO66" s="5">
        <f t="shared" ref="BO66:BO129" si="23">AR66</f>
        <v>0</v>
      </c>
      <c r="BP66" s="5">
        <f t="shared" ref="BP66:BP129" si="24">AO66</f>
        <v>0</v>
      </c>
      <c r="BQ66" s="5">
        <f t="shared" ref="BQ66:BQ129" si="25">AP66</f>
        <v>0</v>
      </c>
      <c r="BR66" s="5">
        <f t="shared" ref="BR66:BR129" si="26">AU66</f>
        <v>0</v>
      </c>
      <c r="BS66" s="5">
        <f t="shared" ref="BS66:BS129" si="27">IF(OR(AW66&gt;0,BA66&gt;0,BD66&gt;0), 1,0)</f>
        <v>0</v>
      </c>
      <c r="BT66" s="5">
        <f t="shared" ref="BT66:BT129" si="28">IF(OR(BH66&gt;0,BG66&gt;0), 1,0)</f>
        <v>1</v>
      </c>
      <c r="BU66" s="5">
        <f t="shared" ref="BU66:BU129" si="29">IF(OR(BL66&gt;0,BJ66&gt;0),1,0)</f>
        <v>0</v>
      </c>
    </row>
    <row r="67" spans="1:73" x14ac:dyDescent="0.25">
      <c r="A67">
        <v>66</v>
      </c>
      <c r="B67" t="s">
        <v>1668</v>
      </c>
      <c r="C67" t="s">
        <v>1659</v>
      </c>
      <c r="D67" t="s">
        <v>1652</v>
      </c>
      <c r="E67">
        <v>2018</v>
      </c>
      <c r="F67" t="s">
        <v>1669</v>
      </c>
      <c r="H67" t="s">
        <v>122</v>
      </c>
      <c r="I67" t="s">
        <v>1670</v>
      </c>
      <c r="J67" t="s">
        <v>56</v>
      </c>
      <c r="K67" t="s">
        <v>167</v>
      </c>
      <c r="L67" t="s">
        <v>1650</v>
      </c>
      <c r="M67" t="s">
        <v>80</v>
      </c>
      <c r="N67" s="8">
        <v>0</v>
      </c>
      <c r="O67" s="8">
        <v>0</v>
      </c>
      <c r="P67" s="8">
        <v>0</v>
      </c>
      <c r="Q67" s="11">
        <f t="shared" ref="Q67:Q130" si="30">SUM(N67:P67)</f>
        <v>0</v>
      </c>
      <c r="R67" s="14">
        <f t="shared" ref="R67:R130" si="31">IF((SUM(N67:P67)&gt;=1),1,0)</f>
        <v>0</v>
      </c>
      <c r="S67" s="20">
        <v>1</v>
      </c>
      <c r="T67" s="20">
        <v>0</v>
      </c>
      <c r="U67" s="23">
        <f t="shared" ref="U67:U130" si="32">SUM(S67:T67)</f>
        <v>1</v>
      </c>
      <c r="V67" s="26">
        <f t="shared" ref="V67:V130" si="33">IF((SUM(S67:T67)&gt;=1),1,0)</f>
        <v>1</v>
      </c>
      <c r="W67" s="181">
        <f t="shared" ref="W67:W130" si="34">IF((SUM(R67,V67)&gt;=1),1,0)</f>
        <v>1</v>
      </c>
      <c r="X67" s="17">
        <v>0</v>
      </c>
      <c r="Y67" s="17">
        <v>0</v>
      </c>
      <c r="Z67" s="29">
        <f t="shared" ref="Z67:Z130" si="35">SUM(X67:Y67)</f>
        <v>0</v>
      </c>
      <c r="AA67" s="32">
        <f t="shared" ref="AA67:AA130" si="36">IF((SUM(X67:Y67)&gt;=1),1,0)</f>
        <v>0</v>
      </c>
      <c r="AB67" s="36">
        <v>0</v>
      </c>
      <c r="AC67" s="36">
        <v>0</v>
      </c>
      <c r="AD67" s="36">
        <v>0</v>
      </c>
      <c r="AE67" s="38">
        <f t="shared" ref="AE67:AE130" si="37">SUM(AB67:AD67)</f>
        <v>0</v>
      </c>
      <c r="AF67" s="40">
        <f t="shared" ref="AF67:AF130" si="38">IF((SUM(AB67:AD67)&gt;=1),1,0)</f>
        <v>0</v>
      </c>
      <c r="AG67" s="181">
        <f t="shared" ref="AG67:AG130" si="39">IF((SUM(AA67,AF67)&gt;=1),1,0)</f>
        <v>0</v>
      </c>
      <c r="AH67" s="185">
        <f t="shared" ref="AH67:AH130" si="40">IF((SUM(W67,AG67)&gt;=2),1,0)</f>
        <v>0</v>
      </c>
      <c r="AI67" s="43">
        <f t="shared" si="21"/>
        <v>1</v>
      </c>
      <c r="AJ67" s="194">
        <v>0</v>
      </c>
      <c r="AK67">
        <v>0</v>
      </c>
      <c r="AL67" s="194">
        <f t="shared" ref="AL67:AL130" si="41">IF(AK67-AJ67=1,1,0)</f>
        <v>0</v>
      </c>
      <c r="AM67">
        <v>0</v>
      </c>
      <c r="AN67">
        <v>0</v>
      </c>
      <c r="AO67">
        <v>0</v>
      </c>
      <c r="AP67">
        <v>0</v>
      </c>
      <c r="AQ67">
        <v>0</v>
      </c>
      <c r="AR67">
        <v>0</v>
      </c>
      <c r="AS67">
        <v>0</v>
      </c>
      <c r="AT67">
        <v>0</v>
      </c>
      <c r="AU67">
        <v>0</v>
      </c>
      <c r="AV67">
        <v>0</v>
      </c>
      <c r="AW67">
        <v>0</v>
      </c>
      <c r="AX67">
        <v>0</v>
      </c>
      <c r="AY67">
        <v>0</v>
      </c>
      <c r="AZ67">
        <v>0</v>
      </c>
      <c r="BA67">
        <v>0</v>
      </c>
      <c r="BB67">
        <v>0</v>
      </c>
      <c r="BC67">
        <v>0</v>
      </c>
      <c r="BD67">
        <v>0</v>
      </c>
      <c r="BE67">
        <v>1</v>
      </c>
      <c r="BF67">
        <v>0</v>
      </c>
      <c r="BG67">
        <v>1</v>
      </c>
      <c r="BH67">
        <v>0</v>
      </c>
      <c r="BI67">
        <v>0</v>
      </c>
      <c r="BJ67">
        <v>0</v>
      </c>
      <c r="BK67">
        <v>0</v>
      </c>
      <c r="BL67">
        <v>0</v>
      </c>
      <c r="BM67">
        <v>0</v>
      </c>
      <c r="BN67" s="5">
        <f t="shared" si="22"/>
        <v>0</v>
      </c>
      <c r="BO67" s="5">
        <f t="shared" si="23"/>
        <v>0</v>
      </c>
      <c r="BP67" s="5">
        <f t="shared" si="24"/>
        <v>0</v>
      </c>
      <c r="BQ67" s="5">
        <f t="shared" si="25"/>
        <v>0</v>
      </c>
      <c r="BR67" s="5">
        <f t="shared" si="26"/>
        <v>0</v>
      </c>
      <c r="BS67" s="5">
        <f t="shared" si="27"/>
        <v>0</v>
      </c>
      <c r="BT67" s="5">
        <f t="shared" si="28"/>
        <v>1</v>
      </c>
      <c r="BU67" s="5">
        <f t="shared" si="29"/>
        <v>0</v>
      </c>
    </row>
    <row r="68" spans="1:73" x14ac:dyDescent="0.25">
      <c r="A68">
        <v>67</v>
      </c>
      <c r="B68" t="s">
        <v>1680</v>
      </c>
      <c r="C68" t="s">
        <v>1659</v>
      </c>
      <c r="D68" t="s">
        <v>1652</v>
      </c>
      <c r="E68">
        <v>2018</v>
      </c>
      <c r="F68" t="s">
        <v>1681</v>
      </c>
      <c r="H68" t="s">
        <v>122</v>
      </c>
      <c r="I68" t="s">
        <v>1682</v>
      </c>
      <c r="J68" t="s">
        <v>56</v>
      </c>
      <c r="K68" t="s">
        <v>167</v>
      </c>
      <c r="L68" t="s">
        <v>1650</v>
      </c>
      <c r="M68" t="s">
        <v>80</v>
      </c>
      <c r="N68" s="8">
        <v>0</v>
      </c>
      <c r="O68" s="8">
        <v>0</v>
      </c>
      <c r="P68" s="8">
        <v>0</v>
      </c>
      <c r="Q68" s="11">
        <f t="shared" si="30"/>
        <v>0</v>
      </c>
      <c r="R68" s="14">
        <f t="shared" si="31"/>
        <v>0</v>
      </c>
      <c r="S68" s="20">
        <v>1</v>
      </c>
      <c r="T68" s="20">
        <v>0</v>
      </c>
      <c r="U68" s="23">
        <f t="shared" si="32"/>
        <v>1</v>
      </c>
      <c r="V68" s="26">
        <f t="shared" si="33"/>
        <v>1</v>
      </c>
      <c r="W68" s="181">
        <f t="shared" si="34"/>
        <v>1</v>
      </c>
      <c r="X68" s="17">
        <v>0</v>
      </c>
      <c r="Y68" s="17">
        <v>0</v>
      </c>
      <c r="Z68" s="29">
        <f t="shared" si="35"/>
        <v>0</v>
      </c>
      <c r="AA68" s="32">
        <f t="shared" si="36"/>
        <v>0</v>
      </c>
      <c r="AB68" s="36">
        <v>0</v>
      </c>
      <c r="AC68" s="36">
        <v>0</v>
      </c>
      <c r="AD68" s="36">
        <v>0</v>
      </c>
      <c r="AE68" s="38">
        <f t="shared" si="37"/>
        <v>0</v>
      </c>
      <c r="AF68" s="40">
        <f t="shared" si="38"/>
        <v>0</v>
      </c>
      <c r="AG68" s="181">
        <f t="shared" si="39"/>
        <v>0</v>
      </c>
      <c r="AH68" s="185">
        <f t="shared" si="40"/>
        <v>0</v>
      </c>
      <c r="AI68" s="43">
        <f t="shared" si="21"/>
        <v>1</v>
      </c>
      <c r="AJ68" s="194">
        <v>0</v>
      </c>
      <c r="AK68">
        <v>0</v>
      </c>
      <c r="AL68" s="194">
        <f t="shared" si="41"/>
        <v>0</v>
      </c>
      <c r="AM68">
        <v>0</v>
      </c>
      <c r="AN68">
        <v>0</v>
      </c>
      <c r="AO68">
        <v>0</v>
      </c>
      <c r="AP68">
        <v>0</v>
      </c>
      <c r="AQ68">
        <v>0</v>
      </c>
      <c r="AR68">
        <v>0</v>
      </c>
      <c r="AS68">
        <v>0</v>
      </c>
      <c r="AT68">
        <v>0</v>
      </c>
      <c r="AU68">
        <v>0</v>
      </c>
      <c r="AV68">
        <v>0</v>
      </c>
      <c r="AW68">
        <v>0</v>
      </c>
      <c r="AX68">
        <v>0</v>
      </c>
      <c r="AY68">
        <v>0</v>
      </c>
      <c r="AZ68">
        <v>0</v>
      </c>
      <c r="BA68">
        <v>0</v>
      </c>
      <c r="BB68">
        <v>0</v>
      </c>
      <c r="BC68">
        <v>0</v>
      </c>
      <c r="BD68">
        <v>0</v>
      </c>
      <c r="BE68">
        <v>1</v>
      </c>
      <c r="BF68">
        <v>0</v>
      </c>
      <c r="BG68">
        <v>1</v>
      </c>
      <c r="BH68">
        <v>0</v>
      </c>
      <c r="BI68">
        <v>0</v>
      </c>
      <c r="BJ68">
        <v>0</v>
      </c>
      <c r="BK68">
        <v>0</v>
      </c>
      <c r="BL68">
        <v>0</v>
      </c>
      <c r="BM68">
        <v>0</v>
      </c>
      <c r="BN68" s="5">
        <f t="shared" si="22"/>
        <v>0</v>
      </c>
      <c r="BO68" s="5">
        <f t="shared" si="23"/>
        <v>0</v>
      </c>
      <c r="BP68" s="5">
        <f t="shared" si="24"/>
        <v>0</v>
      </c>
      <c r="BQ68" s="5">
        <f t="shared" si="25"/>
        <v>0</v>
      </c>
      <c r="BR68" s="5">
        <f t="shared" si="26"/>
        <v>0</v>
      </c>
      <c r="BS68" s="5">
        <f t="shared" si="27"/>
        <v>0</v>
      </c>
      <c r="BT68" s="5">
        <f t="shared" si="28"/>
        <v>1</v>
      </c>
      <c r="BU68" s="5">
        <f t="shared" si="29"/>
        <v>0</v>
      </c>
    </row>
    <row r="69" spans="1:73" x14ac:dyDescent="0.25">
      <c r="A69">
        <v>68</v>
      </c>
      <c r="B69" t="s">
        <v>1658</v>
      </c>
      <c r="C69" t="s">
        <v>1659</v>
      </c>
      <c r="D69" t="s">
        <v>1652</v>
      </c>
      <c r="E69">
        <v>2018</v>
      </c>
      <c r="F69" t="s">
        <v>1660</v>
      </c>
      <c r="H69" t="s">
        <v>122</v>
      </c>
      <c r="I69" t="s">
        <v>1661</v>
      </c>
      <c r="J69" t="s">
        <v>56</v>
      </c>
      <c r="K69" t="s">
        <v>167</v>
      </c>
      <c r="L69" t="s">
        <v>1650</v>
      </c>
      <c r="M69" t="s">
        <v>80</v>
      </c>
      <c r="N69" s="8">
        <v>0</v>
      </c>
      <c r="O69" s="8">
        <v>0</v>
      </c>
      <c r="P69" s="8">
        <v>0</v>
      </c>
      <c r="Q69" s="11">
        <f t="shared" si="30"/>
        <v>0</v>
      </c>
      <c r="R69" s="14">
        <f t="shared" si="31"/>
        <v>0</v>
      </c>
      <c r="S69" s="20">
        <v>1</v>
      </c>
      <c r="T69" s="20">
        <v>0</v>
      </c>
      <c r="U69" s="23">
        <f t="shared" si="32"/>
        <v>1</v>
      </c>
      <c r="V69" s="26">
        <f t="shared" si="33"/>
        <v>1</v>
      </c>
      <c r="W69" s="181">
        <f t="shared" si="34"/>
        <v>1</v>
      </c>
      <c r="X69" s="17">
        <v>0</v>
      </c>
      <c r="Y69" s="17">
        <v>0</v>
      </c>
      <c r="Z69" s="29">
        <f t="shared" si="35"/>
        <v>0</v>
      </c>
      <c r="AA69" s="32">
        <f t="shared" si="36"/>
        <v>0</v>
      </c>
      <c r="AB69" s="36">
        <v>0</v>
      </c>
      <c r="AC69" s="36">
        <v>0</v>
      </c>
      <c r="AD69" s="36">
        <v>0</v>
      </c>
      <c r="AE69" s="38">
        <f t="shared" si="37"/>
        <v>0</v>
      </c>
      <c r="AF69" s="40">
        <f t="shared" si="38"/>
        <v>0</v>
      </c>
      <c r="AG69" s="181">
        <f t="shared" si="39"/>
        <v>0</v>
      </c>
      <c r="AH69" s="185">
        <f t="shared" si="40"/>
        <v>0</v>
      </c>
      <c r="AI69" s="43">
        <f t="shared" si="21"/>
        <v>1</v>
      </c>
      <c r="AJ69" s="194">
        <v>0</v>
      </c>
      <c r="AK69">
        <v>0</v>
      </c>
      <c r="AL69" s="194">
        <f t="shared" si="41"/>
        <v>0</v>
      </c>
      <c r="AM69">
        <v>0</v>
      </c>
      <c r="AN69">
        <v>0</v>
      </c>
      <c r="AO69">
        <v>0</v>
      </c>
      <c r="AP69">
        <v>0</v>
      </c>
      <c r="AQ69">
        <v>0</v>
      </c>
      <c r="AR69">
        <v>0</v>
      </c>
      <c r="AS69">
        <v>0</v>
      </c>
      <c r="AT69">
        <v>0</v>
      </c>
      <c r="AU69">
        <v>0</v>
      </c>
      <c r="AV69">
        <v>0</v>
      </c>
      <c r="AW69">
        <v>0</v>
      </c>
      <c r="AX69">
        <v>0</v>
      </c>
      <c r="AY69">
        <v>0</v>
      </c>
      <c r="AZ69">
        <v>0</v>
      </c>
      <c r="BA69">
        <v>0</v>
      </c>
      <c r="BB69">
        <v>0</v>
      </c>
      <c r="BC69">
        <v>0</v>
      </c>
      <c r="BD69">
        <v>0</v>
      </c>
      <c r="BE69">
        <v>1</v>
      </c>
      <c r="BF69">
        <v>0</v>
      </c>
      <c r="BG69">
        <v>1</v>
      </c>
      <c r="BH69">
        <v>0</v>
      </c>
      <c r="BI69">
        <v>0</v>
      </c>
      <c r="BJ69">
        <v>0</v>
      </c>
      <c r="BK69">
        <v>0</v>
      </c>
      <c r="BL69">
        <v>0</v>
      </c>
      <c r="BM69">
        <v>0</v>
      </c>
      <c r="BN69" s="5">
        <f t="shared" si="22"/>
        <v>0</v>
      </c>
      <c r="BO69" s="5">
        <f t="shared" si="23"/>
        <v>0</v>
      </c>
      <c r="BP69" s="5">
        <f t="shared" si="24"/>
        <v>0</v>
      </c>
      <c r="BQ69" s="5">
        <f t="shared" si="25"/>
        <v>0</v>
      </c>
      <c r="BR69" s="5">
        <f t="shared" si="26"/>
        <v>0</v>
      </c>
      <c r="BS69" s="5">
        <f t="shared" si="27"/>
        <v>0</v>
      </c>
      <c r="BT69" s="5">
        <f t="shared" si="28"/>
        <v>1</v>
      </c>
      <c r="BU69" s="5">
        <f t="shared" si="29"/>
        <v>0</v>
      </c>
    </row>
    <row r="70" spans="1:73" x14ac:dyDescent="0.25">
      <c r="A70">
        <v>69</v>
      </c>
      <c r="B70" t="s">
        <v>1333</v>
      </c>
      <c r="C70" t="s">
        <v>818</v>
      </c>
      <c r="D70" t="s">
        <v>1334</v>
      </c>
      <c r="E70">
        <v>2018</v>
      </c>
      <c r="F70" t="s">
        <v>1335</v>
      </c>
      <c r="G70" t="s">
        <v>101</v>
      </c>
      <c r="H70" t="s">
        <v>54</v>
      </c>
      <c r="I70" t="s">
        <v>1336</v>
      </c>
      <c r="J70" t="s">
        <v>61</v>
      </c>
      <c r="K70" t="s">
        <v>57</v>
      </c>
      <c r="L70" t="s">
        <v>58</v>
      </c>
      <c r="M70" t="s">
        <v>1337</v>
      </c>
      <c r="N70" s="8">
        <v>0</v>
      </c>
      <c r="O70" s="8">
        <v>1</v>
      </c>
      <c r="P70" s="8">
        <v>0</v>
      </c>
      <c r="Q70" s="11">
        <f t="shared" si="30"/>
        <v>1</v>
      </c>
      <c r="R70" s="14">
        <f t="shared" si="31"/>
        <v>1</v>
      </c>
      <c r="S70" s="20">
        <v>0</v>
      </c>
      <c r="T70" s="20">
        <v>0</v>
      </c>
      <c r="U70" s="23">
        <f t="shared" si="32"/>
        <v>0</v>
      </c>
      <c r="V70" s="26">
        <f t="shared" si="33"/>
        <v>0</v>
      </c>
      <c r="W70" s="181">
        <f t="shared" si="34"/>
        <v>1</v>
      </c>
      <c r="X70" s="17">
        <v>0</v>
      </c>
      <c r="Y70" s="17">
        <v>0</v>
      </c>
      <c r="Z70" s="29">
        <f t="shared" si="35"/>
        <v>0</v>
      </c>
      <c r="AA70" s="32">
        <f t="shared" si="36"/>
        <v>0</v>
      </c>
      <c r="AB70" s="36">
        <v>0</v>
      </c>
      <c r="AC70" s="36">
        <v>0</v>
      </c>
      <c r="AD70" s="36">
        <v>0</v>
      </c>
      <c r="AE70" s="38">
        <f t="shared" si="37"/>
        <v>0</v>
      </c>
      <c r="AF70" s="40">
        <f t="shared" si="38"/>
        <v>0</v>
      </c>
      <c r="AG70" s="181">
        <f t="shared" si="39"/>
        <v>0</v>
      </c>
      <c r="AH70" s="185">
        <f t="shared" si="40"/>
        <v>0</v>
      </c>
      <c r="AI70" s="43">
        <f t="shared" si="21"/>
        <v>1</v>
      </c>
      <c r="AJ70" s="194">
        <v>0</v>
      </c>
      <c r="AK70">
        <v>1</v>
      </c>
      <c r="AL70" s="194">
        <f t="shared" si="41"/>
        <v>1</v>
      </c>
      <c r="AM70">
        <v>1</v>
      </c>
      <c r="AN70">
        <v>0</v>
      </c>
      <c r="AO70">
        <v>1</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s="5">
        <f t="shared" si="22"/>
        <v>0</v>
      </c>
      <c r="BO70" s="5">
        <f t="shared" si="23"/>
        <v>0</v>
      </c>
      <c r="BP70" s="5">
        <f t="shared" si="24"/>
        <v>1</v>
      </c>
      <c r="BQ70" s="5">
        <f t="shared" si="25"/>
        <v>0</v>
      </c>
      <c r="BR70" s="5">
        <f t="shared" si="26"/>
        <v>0</v>
      </c>
      <c r="BS70" s="5">
        <f t="shared" si="27"/>
        <v>0</v>
      </c>
      <c r="BT70" s="5">
        <f t="shared" si="28"/>
        <v>0</v>
      </c>
      <c r="BU70" s="5">
        <f t="shared" si="29"/>
        <v>0</v>
      </c>
    </row>
    <row r="71" spans="1:73" x14ac:dyDescent="0.25">
      <c r="A71">
        <v>70</v>
      </c>
      <c r="B71" t="s">
        <v>1430</v>
      </c>
      <c r="C71" t="s">
        <v>1431</v>
      </c>
      <c r="D71" t="s">
        <v>309</v>
      </c>
      <c r="E71">
        <v>2018</v>
      </c>
      <c r="F71" t="s">
        <v>1432</v>
      </c>
      <c r="G71" t="s">
        <v>107</v>
      </c>
      <c r="H71" t="s">
        <v>54</v>
      </c>
      <c r="I71" t="s">
        <v>1433</v>
      </c>
      <c r="J71" t="s">
        <v>56</v>
      </c>
      <c r="K71" t="s">
        <v>109</v>
      </c>
      <c r="L71" t="s">
        <v>110</v>
      </c>
      <c r="M71" t="s">
        <v>237</v>
      </c>
      <c r="N71" s="8">
        <v>0</v>
      </c>
      <c r="O71" s="8">
        <v>0</v>
      </c>
      <c r="P71" s="8">
        <v>0</v>
      </c>
      <c r="Q71" s="11">
        <f t="shared" si="30"/>
        <v>0</v>
      </c>
      <c r="R71" s="14">
        <f t="shared" si="31"/>
        <v>0</v>
      </c>
      <c r="S71" s="20">
        <v>0</v>
      </c>
      <c r="T71" s="20">
        <v>1</v>
      </c>
      <c r="U71" s="23">
        <f t="shared" si="32"/>
        <v>1</v>
      </c>
      <c r="V71" s="26">
        <f t="shared" si="33"/>
        <v>1</v>
      </c>
      <c r="W71" s="181">
        <f t="shared" si="34"/>
        <v>1</v>
      </c>
      <c r="X71" s="17">
        <v>0</v>
      </c>
      <c r="Y71" s="17">
        <v>0</v>
      </c>
      <c r="Z71" s="29">
        <f t="shared" si="35"/>
        <v>0</v>
      </c>
      <c r="AA71" s="32">
        <f t="shared" si="36"/>
        <v>0</v>
      </c>
      <c r="AB71" s="36">
        <v>0</v>
      </c>
      <c r="AC71" s="36">
        <v>0</v>
      </c>
      <c r="AD71" s="36">
        <v>0</v>
      </c>
      <c r="AE71" s="38">
        <f t="shared" si="37"/>
        <v>0</v>
      </c>
      <c r="AF71" s="40">
        <f t="shared" si="38"/>
        <v>0</v>
      </c>
      <c r="AG71" s="181">
        <f t="shared" si="39"/>
        <v>0</v>
      </c>
      <c r="AH71" s="185">
        <f t="shared" si="40"/>
        <v>0</v>
      </c>
      <c r="AI71" s="43">
        <f t="shared" si="21"/>
        <v>1</v>
      </c>
      <c r="AJ71" s="194">
        <v>0</v>
      </c>
      <c r="AK71">
        <v>0</v>
      </c>
      <c r="AL71" s="194">
        <f t="shared" si="41"/>
        <v>0</v>
      </c>
      <c r="AM71">
        <v>0</v>
      </c>
      <c r="AN71">
        <v>0</v>
      </c>
      <c r="AO71">
        <v>0</v>
      </c>
      <c r="AP71">
        <v>0</v>
      </c>
      <c r="AQ71">
        <v>0</v>
      </c>
      <c r="AR71">
        <v>0</v>
      </c>
      <c r="AS71">
        <v>0</v>
      </c>
      <c r="AT71">
        <v>0</v>
      </c>
      <c r="AU71">
        <v>0</v>
      </c>
      <c r="AV71">
        <v>0</v>
      </c>
      <c r="AW71">
        <v>0</v>
      </c>
      <c r="AX71">
        <v>0</v>
      </c>
      <c r="AY71">
        <v>1</v>
      </c>
      <c r="AZ71">
        <v>0</v>
      </c>
      <c r="BA71">
        <v>0</v>
      </c>
      <c r="BB71">
        <v>1</v>
      </c>
      <c r="BC71">
        <v>0</v>
      </c>
      <c r="BD71">
        <v>0</v>
      </c>
      <c r="BE71">
        <v>0</v>
      </c>
      <c r="BF71">
        <v>0</v>
      </c>
      <c r="BG71">
        <v>0</v>
      </c>
      <c r="BH71">
        <v>0</v>
      </c>
      <c r="BI71">
        <v>0</v>
      </c>
      <c r="BJ71">
        <v>0</v>
      </c>
      <c r="BK71">
        <v>0</v>
      </c>
      <c r="BL71">
        <v>0</v>
      </c>
      <c r="BM71">
        <v>0</v>
      </c>
      <c r="BN71" s="5">
        <f t="shared" si="22"/>
        <v>0</v>
      </c>
      <c r="BO71" s="5">
        <f t="shared" si="23"/>
        <v>0</v>
      </c>
      <c r="BP71" s="5">
        <f t="shared" si="24"/>
        <v>0</v>
      </c>
      <c r="BQ71" s="5">
        <f t="shared" si="25"/>
        <v>0</v>
      </c>
      <c r="BR71" s="5">
        <f t="shared" si="26"/>
        <v>0</v>
      </c>
      <c r="BS71" s="5">
        <f t="shared" si="27"/>
        <v>0</v>
      </c>
      <c r="BT71" s="5">
        <f t="shared" si="28"/>
        <v>0</v>
      </c>
      <c r="BU71" s="5">
        <f t="shared" si="29"/>
        <v>0</v>
      </c>
    </row>
    <row r="72" spans="1:73" x14ac:dyDescent="0.25">
      <c r="A72">
        <v>71</v>
      </c>
      <c r="B72" t="s">
        <v>318</v>
      </c>
      <c r="C72" t="s">
        <v>319</v>
      </c>
      <c r="D72" t="s">
        <v>320</v>
      </c>
      <c r="E72">
        <v>2018</v>
      </c>
      <c r="F72" t="s">
        <v>321</v>
      </c>
      <c r="G72" t="s">
        <v>322</v>
      </c>
      <c r="H72" t="s">
        <v>54</v>
      </c>
      <c r="I72" t="s">
        <v>323</v>
      </c>
      <c r="J72" t="s">
        <v>61</v>
      </c>
      <c r="K72" t="s">
        <v>57</v>
      </c>
      <c r="L72" t="s">
        <v>58</v>
      </c>
      <c r="M72" t="s">
        <v>324</v>
      </c>
      <c r="N72" s="8">
        <v>0</v>
      </c>
      <c r="O72" s="8">
        <v>0</v>
      </c>
      <c r="P72" s="8">
        <v>1</v>
      </c>
      <c r="Q72" s="11">
        <f t="shared" si="30"/>
        <v>1</v>
      </c>
      <c r="R72" s="14">
        <f t="shared" si="31"/>
        <v>1</v>
      </c>
      <c r="S72" s="20">
        <v>0</v>
      </c>
      <c r="T72" s="20">
        <v>0</v>
      </c>
      <c r="U72" s="23">
        <f t="shared" si="32"/>
        <v>0</v>
      </c>
      <c r="V72" s="26">
        <f t="shared" si="33"/>
        <v>0</v>
      </c>
      <c r="W72" s="181">
        <f t="shared" si="34"/>
        <v>1</v>
      </c>
      <c r="X72" s="17">
        <v>0</v>
      </c>
      <c r="Y72" s="17">
        <v>0</v>
      </c>
      <c r="Z72" s="29">
        <f t="shared" si="35"/>
        <v>0</v>
      </c>
      <c r="AA72" s="32">
        <f t="shared" si="36"/>
        <v>0</v>
      </c>
      <c r="AB72" s="36">
        <v>0</v>
      </c>
      <c r="AC72" s="36">
        <v>0</v>
      </c>
      <c r="AD72" s="36">
        <v>0</v>
      </c>
      <c r="AE72" s="38">
        <f t="shared" si="37"/>
        <v>0</v>
      </c>
      <c r="AF72" s="40">
        <f t="shared" si="38"/>
        <v>0</v>
      </c>
      <c r="AG72" s="181">
        <f t="shared" si="39"/>
        <v>0</v>
      </c>
      <c r="AH72" s="185">
        <f t="shared" si="40"/>
        <v>0</v>
      </c>
      <c r="AI72" s="43">
        <f t="shared" si="21"/>
        <v>1</v>
      </c>
      <c r="AJ72" s="194">
        <v>1</v>
      </c>
      <c r="AK72">
        <v>1</v>
      </c>
      <c r="AL72" s="194">
        <f t="shared" si="41"/>
        <v>0</v>
      </c>
      <c r="AM72">
        <v>1</v>
      </c>
      <c r="AN72">
        <v>0</v>
      </c>
      <c r="AO72">
        <v>1</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s="5">
        <f t="shared" si="22"/>
        <v>0</v>
      </c>
      <c r="BO72" s="5">
        <f t="shared" si="23"/>
        <v>0</v>
      </c>
      <c r="BP72" s="5">
        <f t="shared" si="24"/>
        <v>1</v>
      </c>
      <c r="BQ72" s="5">
        <f t="shared" si="25"/>
        <v>0</v>
      </c>
      <c r="BR72" s="5">
        <f t="shared" si="26"/>
        <v>0</v>
      </c>
      <c r="BS72" s="5">
        <f t="shared" si="27"/>
        <v>0</v>
      </c>
      <c r="BT72" s="5">
        <f t="shared" si="28"/>
        <v>0</v>
      </c>
      <c r="BU72" s="5">
        <f t="shared" si="29"/>
        <v>0</v>
      </c>
    </row>
    <row r="73" spans="1:73" x14ac:dyDescent="0.25">
      <c r="A73">
        <v>72</v>
      </c>
      <c r="B73" t="s">
        <v>1451</v>
      </c>
      <c r="C73" t="s">
        <v>1452</v>
      </c>
      <c r="D73" t="s">
        <v>1238</v>
      </c>
      <c r="E73">
        <v>2018</v>
      </c>
      <c r="F73" t="s">
        <v>1453</v>
      </c>
      <c r="G73" t="s">
        <v>1454</v>
      </c>
      <c r="H73" t="s">
        <v>54</v>
      </c>
      <c r="I73" t="s">
        <v>1455</v>
      </c>
      <c r="J73" t="s">
        <v>61</v>
      </c>
      <c r="K73" t="s">
        <v>57</v>
      </c>
      <c r="L73" t="s">
        <v>174</v>
      </c>
      <c r="M73" t="s">
        <v>69</v>
      </c>
      <c r="N73" s="8">
        <v>0</v>
      </c>
      <c r="O73" s="8">
        <v>1</v>
      </c>
      <c r="P73" s="8">
        <v>0</v>
      </c>
      <c r="Q73" s="11">
        <f t="shared" si="30"/>
        <v>1</v>
      </c>
      <c r="R73" s="14">
        <f t="shared" si="31"/>
        <v>1</v>
      </c>
      <c r="S73" s="20">
        <v>0</v>
      </c>
      <c r="T73" s="20">
        <v>0</v>
      </c>
      <c r="U73" s="23">
        <f t="shared" si="32"/>
        <v>0</v>
      </c>
      <c r="V73" s="26">
        <f t="shared" si="33"/>
        <v>0</v>
      </c>
      <c r="W73" s="181">
        <f t="shared" si="34"/>
        <v>1</v>
      </c>
      <c r="X73" s="17">
        <v>0</v>
      </c>
      <c r="Y73" s="17">
        <v>0</v>
      </c>
      <c r="Z73" s="29">
        <f t="shared" si="35"/>
        <v>0</v>
      </c>
      <c r="AA73" s="32">
        <f t="shared" si="36"/>
        <v>0</v>
      </c>
      <c r="AB73" s="36">
        <v>0</v>
      </c>
      <c r="AC73" s="36">
        <v>0</v>
      </c>
      <c r="AD73" s="36">
        <v>0</v>
      </c>
      <c r="AE73" s="38">
        <f t="shared" si="37"/>
        <v>0</v>
      </c>
      <c r="AF73" s="40">
        <f t="shared" si="38"/>
        <v>0</v>
      </c>
      <c r="AG73" s="181">
        <f t="shared" si="39"/>
        <v>0</v>
      </c>
      <c r="AH73" s="185">
        <f t="shared" si="40"/>
        <v>0</v>
      </c>
      <c r="AI73" s="43">
        <f t="shared" si="21"/>
        <v>1</v>
      </c>
      <c r="AJ73" s="194">
        <v>0</v>
      </c>
      <c r="AK73">
        <v>0</v>
      </c>
      <c r="AL73" s="194">
        <f t="shared" si="41"/>
        <v>0</v>
      </c>
      <c r="AM73">
        <v>1</v>
      </c>
      <c r="AN73">
        <v>0</v>
      </c>
      <c r="AO73">
        <v>0</v>
      </c>
      <c r="AP73">
        <v>1</v>
      </c>
      <c r="AQ73">
        <v>0</v>
      </c>
      <c r="AR73">
        <v>0</v>
      </c>
      <c r="AS73">
        <v>0</v>
      </c>
      <c r="AT73">
        <v>0</v>
      </c>
      <c r="AU73">
        <v>0</v>
      </c>
      <c r="AV73">
        <v>0</v>
      </c>
      <c r="AW73">
        <v>0</v>
      </c>
      <c r="AX73">
        <v>0</v>
      </c>
      <c r="AY73">
        <v>0</v>
      </c>
      <c r="AZ73">
        <v>0</v>
      </c>
      <c r="BA73">
        <v>0</v>
      </c>
      <c r="BB73">
        <v>0</v>
      </c>
      <c r="BC73">
        <v>0</v>
      </c>
      <c r="BD73">
        <v>0</v>
      </c>
      <c r="BE73">
        <v>0</v>
      </c>
      <c r="BF73">
        <v>0</v>
      </c>
      <c r="BG73">
        <v>0</v>
      </c>
      <c r="BH73">
        <v>0</v>
      </c>
      <c r="BI73">
        <v>0</v>
      </c>
      <c r="BJ73">
        <v>0</v>
      </c>
      <c r="BK73">
        <v>0</v>
      </c>
      <c r="BL73">
        <v>0</v>
      </c>
      <c r="BM73">
        <v>0</v>
      </c>
      <c r="BN73" s="5">
        <f t="shared" si="22"/>
        <v>0</v>
      </c>
      <c r="BO73" s="5">
        <f t="shared" si="23"/>
        <v>0</v>
      </c>
      <c r="BP73" s="5">
        <f t="shared" si="24"/>
        <v>0</v>
      </c>
      <c r="BQ73" s="5">
        <f t="shared" si="25"/>
        <v>1</v>
      </c>
      <c r="BR73" s="5">
        <f t="shared" si="26"/>
        <v>0</v>
      </c>
      <c r="BS73" s="5">
        <f t="shared" si="27"/>
        <v>0</v>
      </c>
      <c r="BT73" s="5">
        <f t="shared" si="28"/>
        <v>0</v>
      </c>
      <c r="BU73" s="5">
        <f t="shared" si="29"/>
        <v>0</v>
      </c>
    </row>
    <row r="74" spans="1:73" x14ac:dyDescent="0.25">
      <c r="A74">
        <v>73</v>
      </c>
      <c r="B74" t="s">
        <v>1287</v>
      </c>
      <c r="C74" t="s">
        <v>1288</v>
      </c>
      <c r="D74" t="s">
        <v>1289</v>
      </c>
      <c r="E74">
        <v>2018</v>
      </c>
      <c r="F74" t="s">
        <v>1290</v>
      </c>
      <c r="H74" t="s">
        <v>54</v>
      </c>
      <c r="I74" t="s">
        <v>1291</v>
      </c>
      <c r="J74" t="s">
        <v>56</v>
      </c>
      <c r="K74" t="s">
        <v>216</v>
      </c>
      <c r="M74" t="s">
        <v>94</v>
      </c>
      <c r="N74" s="8">
        <v>0</v>
      </c>
      <c r="O74" s="8">
        <v>0</v>
      </c>
      <c r="P74" s="8">
        <v>0</v>
      </c>
      <c r="Q74" s="11">
        <f t="shared" si="30"/>
        <v>0</v>
      </c>
      <c r="R74" s="14">
        <f t="shared" si="31"/>
        <v>0</v>
      </c>
      <c r="S74" s="20">
        <v>0</v>
      </c>
      <c r="T74" s="20">
        <v>0</v>
      </c>
      <c r="U74" s="23">
        <f t="shared" si="32"/>
        <v>0</v>
      </c>
      <c r="V74" s="26">
        <f t="shared" si="33"/>
        <v>0</v>
      </c>
      <c r="W74" s="181">
        <f t="shared" si="34"/>
        <v>0</v>
      </c>
      <c r="X74" s="17">
        <v>0</v>
      </c>
      <c r="Y74" s="17">
        <v>0</v>
      </c>
      <c r="Z74" s="29">
        <f t="shared" si="35"/>
        <v>0</v>
      </c>
      <c r="AA74" s="32">
        <f t="shared" si="36"/>
        <v>0</v>
      </c>
      <c r="AB74" s="36">
        <v>0</v>
      </c>
      <c r="AC74" s="36">
        <v>1</v>
      </c>
      <c r="AD74" s="36">
        <v>0</v>
      </c>
      <c r="AE74" s="38">
        <f t="shared" si="37"/>
        <v>1</v>
      </c>
      <c r="AF74" s="40">
        <f t="shared" si="38"/>
        <v>1</v>
      </c>
      <c r="AG74" s="181">
        <f t="shared" si="39"/>
        <v>1</v>
      </c>
      <c r="AH74" s="185">
        <f t="shared" si="40"/>
        <v>0</v>
      </c>
      <c r="AI74" s="43">
        <f t="shared" si="21"/>
        <v>1</v>
      </c>
      <c r="AJ74" s="194">
        <v>0</v>
      </c>
      <c r="AK74">
        <v>0</v>
      </c>
      <c r="AL74" s="194">
        <f t="shared" si="41"/>
        <v>0</v>
      </c>
      <c r="AM74">
        <v>0</v>
      </c>
      <c r="AN74">
        <v>0</v>
      </c>
      <c r="AO74">
        <v>0</v>
      </c>
      <c r="AP74">
        <v>0</v>
      </c>
      <c r="AQ74">
        <v>0</v>
      </c>
      <c r="AR74">
        <v>0</v>
      </c>
      <c r="AS74">
        <v>0</v>
      </c>
      <c r="AT74">
        <v>0</v>
      </c>
      <c r="AU74">
        <v>0</v>
      </c>
      <c r="AV74">
        <v>0</v>
      </c>
      <c r="AW74">
        <v>0</v>
      </c>
      <c r="AX74">
        <v>0</v>
      </c>
      <c r="AY74">
        <v>0</v>
      </c>
      <c r="AZ74">
        <v>0</v>
      </c>
      <c r="BA74">
        <v>0</v>
      </c>
      <c r="BB74">
        <v>0</v>
      </c>
      <c r="BC74">
        <v>0</v>
      </c>
      <c r="BD74">
        <v>1</v>
      </c>
      <c r="BE74">
        <v>0</v>
      </c>
      <c r="BF74">
        <v>0</v>
      </c>
      <c r="BG74">
        <v>0</v>
      </c>
      <c r="BH74">
        <v>0</v>
      </c>
      <c r="BI74">
        <v>0</v>
      </c>
      <c r="BJ74">
        <v>0</v>
      </c>
      <c r="BK74">
        <v>0</v>
      </c>
      <c r="BL74">
        <v>0</v>
      </c>
      <c r="BM74">
        <v>0</v>
      </c>
      <c r="BN74" s="5">
        <f t="shared" si="22"/>
        <v>0</v>
      </c>
      <c r="BO74" s="5">
        <f t="shared" si="23"/>
        <v>0</v>
      </c>
      <c r="BP74" s="5">
        <f t="shared" si="24"/>
        <v>0</v>
      </c>
      <c r="BQ74" s="5">
        <f t="shared" si="25"/>
        <v>0</v>
      </c>
      <c r="BR74" s="5">
        <f t="shared" si="26"/>
        <v>0</v>
      </c>
      <c r="BS74" s="5">
        <f t="shared" si="27"/>
        <v>1</v>
      </c>
      <c r="BT74" s="5">
        <f t="shared" si="28"/>
        <v>0</v>
      </c>
      <c r="BU74" s="5">
        <f t="shared" si="29"/>
        <v>0</v>
      </c>
    </row>
    <row r="75" spans="1:73" x14ac:dyDescent="0.25">
      <c r="A75">
        <v>74</v>
      </c>
      <c r="B75" t="s">
        <v>1833</v>
      </c>
      <c r="C75" t="s">
        <v>1834</v>
      </c>
      <c r="D75" t="s">
        <v>140</v>
      </c>
      <c r="E75">
        <v>2018</v>
      </c>
      <c r="F75" t="s">
        <v>1835</v>
      </c>
      <c r="G75" t="s">
        <v>1820</v>
      </c>
      <c r="H75" t="s">
        <v>122</v>
      </c>
      <c r="I75" t="s">
        <v>1836</v>
      </c>
      <c r="J75" t="s">
        <v>56</v>
      </c>
      <c r="K75" t="s">
        <v>57</v>
      </c>
      <c r="L75" t="s">
        <v>174</v>
      </c>
      <c r="M75" t="s">
        <v>94</v>
      </c>
      <c r="N75" s="8">
        <v>0</v>
      </c>
      <c r="O75" s="8">
        <v>0</v>
      </c>
      <c r="P75" s="8">
        <v>0</v>
      </c>
      <c r="Q75" s="11">
        <f t="shared" si="30"/>
        <v>0</v>
      </c>
      <c r="R75" s="14">
        <f t="shared" si="31"/>
        <v>0</v>
      </c>
      <c r="S75" s="20">
        <v>0</v>
      </c>
      <c r="T75" s="20">
        <v>0</v>
      </c>
      <c r="U75" s="23">
        <f t="shared" si="32"/>
        <v>0</v>
      </c>
      <c r="V75" s="26">
        <f t="shared" si="33"/>
        <v>0</v>
      </c>
      <c r="W75" s="181">
        <f t="shared" si="34"/>
        <v>0</v>
      </c>
      <c r="X75" s="17">
        <v>0</v>
      </c>
      <c r="Y75" s="17">
        <v>0</v>
      </c>
      <c r="Z75" s="29">
        <f t="shared" si="35"/>
        <v>0</v>
      </c>
      <c r="AA75" s="32">
        <f t="shared" si="36"/>
        <v>0</v>
      </c>
      <c r="AB75" s="36">
        <v>0</v>
      </c>
      <c r="AC75" s="36">
        <v>1</v>
      </c>
      <c r="AD75" s="36">
        <v>0</v>
      </c>
      <c r="AE75" s="38">
        <f t="shared" si="37"/>
        <v>1</v>
      </c>
      <c r="AF75" s="40">
        <f t="shared" si="38"/>
        <v>1</v>
      </c>
      <c r="AG75" s="181">
        <f t="shared" si="39"/>
        <v>1</v>
      </c>
      <c r="AH75" s="185">
        <f t="shared" si="40"/>
        <v>0</v>
      </c>
      <c r="AI75" s="43">
        <f t="shared" si="21"/>
        <v>1</v>
      </c>
      <c r="AJ75" s="194">
        <v>0</v>
      </c>
      <c r="AK75">
        <v>0</v>
      </c>
      <c r="AL75" s="194">
        <f t="shared" si="41"/>
        <v>0</v>
      </c>
      <c r="AM75">
        <v>1</v>
      </c>
      <c r="AN75">
        <v>0</v>
      </c>
      <c r="AO75">
        <v>0</v>
      </c>
      <c r="AP75">
        <v>1</v>
      </c>
      <c r="AQ75">
        <v>0</v>
      </c>
      <c r="AR75">
        <v>0</v>
      </c>
      <c r="AS75">
        <v>0</v>
      </c>
      <c r="AT75">
        <v>0</v>
      </c>
      <c r="AU75">
        <v>0</v>
      </c>
      <c r="AV75">
        <v>0</v>
      </c>
      <c r="AW75">
        <v>0</v>
      </c>
      <c r="AX75">
        <v>0</v>
      </c>
      <c r="AY75">
        <v>0</v>
      </c>
      <c r="AZ75">
        <v>0</v>
      </c>
      <c r="BA75">
        <v>0</v>
      </c>
      <c r="BB75">
        <v>0</v>
      </c>
      <c r="BC75">
        <v>0</v>
      </c>
      <c r="BD75">
        <v>0</v>
      </c>
      <c r="BE75">
        <v>0</v>
      </c>
      <c r="BF75">
        <v>0</v>
      </c>
      <c r="BG75">
        <v>0</v>
      </c>
      <c r="BH75">
        <v>0</v>
      </c>
      <c r="BI75">
        <v>0</v>
      </c>
      <c r="BJ75">
        <v>0</v>
      </c>
      <c r="BK75">
        <v>0</v>
      </c>
      <c r="BL75">
        <v>0</v>
      </c>
      <c r="BM75">
        <v>0</v>
      </c>
      <c r="BN75" s="5">
        <f t="shared" si="22"/>
        <v>0</v>
      </c>
      <c r="BO75" s="5">
        <f t="shared" si="23"/>
        <v>0</v>
      </c>
      <c r="BP75" s="5">
        <f t="shared" si="24"/>
        <v>0</v>
      </c>
      <c r="BQ75" s="5">
        <f t="shared" si="25"/>
        <v>1</v>
      </c>
      <c r="BR75" s="5">
        <f t="shared" si="26"/>
        <v>0</v>
      </c>
      <c r="BS75" s="5">
        <f t="shared" si="27"/>
        <v>0</v>
      </c>
      <c r="BT75" s="5">
        <f t="shared" si="28"/>
        <v>0</v>
      </c>
      <c r="BU75" s="5">
        <f t="shared" si="29"/>
        <v>0</v>
      </c>
    </row>
    <row r="76" spans="1:73" x14ac:dyDescent="0.25">
      <c r="A76">
        <v>75</v>
      </c>
      <c r="B76" t="s">
        <v>1384</v>
      </c>
      <c r="C76" t="s">
        <v>1385</v>
      </c>
      <c r="D76" t="s">
        <v>1386</v>
      </c>
      <c r="E76">
        <v>2018</v>
      </c>
      <c r="F76" t="s">
        <v>1387</v>
      </c>
      <c r="G76" t="s">
        <v>1388</v>
      </c>
      <c r="H76" t="s">
        <v>122</v>
      </c>
      <c r="I76" t="s">
        <v>1389</v>
      </c>
      <c r="J76" t="s">
        <v>56</v>
      </c>
      <c r="K76" t="s">
        <v>57</v>
      </c>
      <c r="L76" t="s">
        <v>169</v>
      </c>
      <c r="M76" t="s">
        <v>94</v>
      </c>
      <c r="N76" s="8">
        <v>0</v>
      </c>
      <c r="O76" s="8">
        <v>0</v>
      </c>
      <c r="P76" s="8">
        <v>0</v>
      </c>
      <c r="Q76" s="11">
        <f t="shared" si="30"/>
        <v>0</v>
      </c>
      <c r="R76" s="14">
        <f t="shared" si="31"/>
        <v>0</v>
      </c>
      <c r="S76" s="20">
        <v>0</v>
      </c>
      <c r="T76" s="20">
        <v>0</v>
      </c>
      <c r="U76" s="23">
        <f t="shared" si="32"/>
        <v>0</v>
      </c>
      <c r="V76" s="26">
        <f t="shared" si="33"/>
        <v>0</v>
      </c>
      <c r="W76" s="181">
        <f t="shared" si="34"/>
        <v>0</v>
      </c>
      <c r="X76" s="17">
        <v>0</v>
      </c>
      <c r="Y76" s="17">
        <v>0</v>
      </c>
      <c r="Z76" s="29">
        <f t="shared" si="35"/>
        <v>0</v>
      </c>
      <c r="AA76" s="32">
        <f t="shared" si="36"/>
        <v>0</v>
      </c>
      <c r="AB76" s="36">
        <v>0</v>
      </c>
      <c r="AC76" s="36">
        <v>1</v>
      </c>
      <c r="AD76" s="36">
        <v>0</v>
      </c>
      <c r="AE76" s="38">
        <f t="shared" si="37"/>
        <v>1</v>
      </c>
      <c r="AF76" s="40">
        <f t="shared" si="38"/>
        <v>1</v>
      </c>
      <c r="AG76" s="181">
        <f t="shared" si="39"/>
        <v>1</v>
      </c>
      <c r="AH76" s="185">
        <f t="shared" si="40"/>
        <v>0</v>
      </c>
      <c r="AI76" s="43">
        <f t="shared" si="21"/>
        <v>1</v>
      </c>
      <c r="AJ76" s="194">
        <v>0</v>
      </c>
      <c r="AK76">
        <v>0</v>
      </c>
      <c r="AL76" s="194">
        <f t="shared" si="41"/>
        <v>0</v>
      </c>
      <c r="AM76">
        <v>1</v>
      </c>
      <c r="AN76">
        <v>0</v>
      </c>
      <c r="AO76">
        <v>0</v>
      </c>
      <c r="AP76">
        <v>0</v>
      </c>
      <c r="AQ76">
        <v>1</v>
      </c>
      <c r="AR76">
        <v>0</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N76" s="5">
        <f t="shared" si="22"/>
        <v>0</v>
      </c>
      <c r="BO76" s="5">
        <f t="shared" si="23"/>
        <v>0</v>
      </c>
      <c r="BP76" s="5">
        <f t="shared" si="24"/>
        <v>0</v>
      </c>
      <c r="BQ76" s="5">
        <f t="shared" si="25"/>
        <v>0</v>
      </c>
      <c r="BR76" s="5">
        <f t="shared" si="26"/>
        <v>0</v>
      </c>
      <c r="BS76" s="5">
        <f t="shared" si="27"/>
        <v>0</v>
      </c>
      <c r="BT76" s="5">
        <f t="shared" si="28"/>
        <v>0</v>
      </c>
      <c r="BU76" s="5">
        <f t="shared" si="29"/>
        <v>0</v>
      </c>
    </row>
    <row r="77" spans="1:73" x14ac:dyDescent="0.25">
      <c r="A77">
        <v>76</v>
      </c>
      <c r="B77" t="s">
        <v>1837</v>
      </c>
      <c r="C77" t="s">
        <v>1838</v>
      </c>
      <c r="D77" t="s">
        <v>140</v>
      </c>
      <c r="E77">
        <v>2018</v>
      </c>
      <c r="F77" t="s">
        <v>1839</v>
      </c>
      <c r="G77" t="s">
        <v>1820</v>
      </c>
      <c r="H77" t="s">
        <v>122</v>
      </c>
      <c r="I77" t="s">
        <v>1840</v>
      </c>
      <c r="J77" t="s">
        <v>56</v>
      </c>
      <c r="K77" t="s">
        <v>57</v>
      </c>
      <c r="L77" t="s">
        <v>174</v>
      </c>
      <c r="M77" t="s">
        <v>94</v>
      </c>
      <c r="N77" s="8">
        <v>0</v>
      </c>
      <c r="O77" s="8">
        <v>0</v>
      </c>
      <c r="P77" s="8">
        <v>0</v>
      </c>
      <c r="Q77" s="11">
        <f t="shared" si="30"/>
        <v>0</v>
      </c>
      <c r="R77" s="14">
        <f t="shared" si="31"/>
        <v>0</v>
      </c>
      <c r="S77" s="20">
        <v>0</v>
      </c>
      <c r="T77" s="20">
        <v>0</v>
      </c>
      <c r="U77" s="23">
        <f t="shared" si="32"/>
        <v>0</v>
      </c>
      <c r="V77" s="26">
        <f t="shared" si="33"/>
        <v>0</v>
      </c>
      <c r="W77" s="181">
        <f t="shared" si="34"/>
        <v>0</v>
      </c>
      <c r="X77" s="17">
        <v>0</v>
      </c>
      <c r="Y77" s="17">
        <v>0</v>
      </c>
      <c r="Z77" s="29">
        <f t="shared" si="35"/>
        <v>0</v>
      </c>
      <c r="AA77" s="32">
        <f t="shared" si="36"/>
        <v>0</v>
      </c>
      <c r="AB77" s="36">
        <v>0</v>
      </c>
      <c r="AC77" s="36">
        <v>1</v>
      </c>
      <c r="AD77" s="36">
        <v>0</v>
      </c>
      <c r="AE77" s="38">
        <f t="shared" si="37"/>
        <v>1</v>
      </c>
      <c r="AF77" s="40">
        <f t="shared" si="38"/>
        <v>1</v>
      </c>
      <c r="AG77" s="181">
        <f t="shared" si="39"/>
        <v>1</v>
      </c>
      <c r="AH77" s="185">
        <f t="shared" si="40"/>
        <v>0</v>
      </c>
      <c r="AI77" s="43">
        <f t="shared" si="21"/>
        <v>1</v>
      </c>
      <c r="AJ77" s="194">
        <v>0</v>
      </c>
      <c r="AK77">
        <v>0</v>
      </c>
      <c r="AL77" s="194">
        <f t="shared" si="41"/>
        <v>0</v>
      </c>
      <c r="AM77">
        <v>1</v>
      </c>
      <c r="AN77">
        <v>0</v>
      </c>
      <c r="AO77">
        <v>0</v>
      </c>
      <c r="AP77">
        <v>1</v>
      </c>
      <c r="AQ77">
        <v>0</v>
      </c>
      <c r="AR77">
        <v>0</v>
      </c>
      <c r="AS77">
        <v>0</v>
      </c>
      <c r="AT77">
        <v>0</v>
      </c>
      <c r="AU77">
        <v>0</v>
      </c>
      <c r="AV77">
        <v>0</v>
      </c>
      <c r="AW77">
        <v>0</v>
      </c>
      <c r="AX77">
        <v>0</v>
      </c>
      <c r="AY77">
        <v>0</v>
      </c>
      <c r="AZ77">
        <v>0</v>
      </c>
      <c r="BA77">
        <v>0</v>
      </c>
      <c r="BB77">
        <v>0</v>
      </c>
      <c r="BC77">
        <v>0</v>
      </c>
      <c r="BD77">
        <v>0</v>
      </c>
      <c r="BE77">
        <v>0</v>
      </c>
      <c r="BF77">
        <v>0</v>
      </c>
      <c r="BG77">
        <v>0</v>
      </c>
      <c r="BH77">
        <v>0</v>
      </c>
      <c r="BI77">
        <v>0</v>
      </c>
      <c r="BJ77">
        <v>0</v>
      </c>
      <c r="BK77">
        <v>0</v>
      </c>
      <c r="BL77">
        <v>0</v>
      </c>
      <c r="BM77">
        <v>0</v>
      </c>
      <c r="BN77" s="5">
        <f t="shared" si="22"/>
        <v>0</v>
      </c>
      <c r="BO77" s="5">
        <f t="shared" si="23"/>
        <v>0</v>
      </c>
      <c r="BP77" s="5">
        <f t="shared" si="24"/>
        <v>0</v>
      </c>
      <c r="BQ77" s="5">
        <f t="shared" si="25"/>
        <v>1</v>
      </c>
      <c r="BR77" s="5">
        <f t="shared" si="26"/>
        <v>0</v>
      </c>
      <c r="BS77" s="5">
        <f t="shared" si="27"/>
        <v>0</v>
      </c>
      <c r="BT77" s="5">
        <f t="shared" si="28"/>
        <v>0</v>
      </c>
      <c r="BU77" s="5">
        <f t="shared" si="29"/>
        <v>0</v>
      </c>
    </row>
    <row r="78" spans="1:73" x14ac:dyDescent="0.25">
      <c r="A78">
        <v>77</v>
      </c>
      <c r="B78" t="s">
        <v>195</v>
      </c>
      <c r="C78" t="s">
        <v>196</v>
      </c>
      <c r="F78" t="s">
        <v>197</v>
      </c>
      <c r="H78" t="s">
        <v>122</v>
      </c>
      <c r="I78" t="s">
        <v>198</v>
      </c>
      <c r="J78" t="s">
        <v>56</v>
      </c>
      <c r="K78" t="s">
        <v>123</v>
      </c>
      <c r="L78" t="s">
        <v>124</v>
      </c>
      <c r="N78" s="8">
        <v>0</v>
      </c>
      <c r="O78" s="8">
        <v>0</v>
      </c>
      <c r="P78" s="8">
        <v>0</v>
      </c>
      <c r="Q78" s="11">
        <f t="shared" si="30"/>
        <v>0</v>
      </c>
      <c r="R78" s="14">
        <f t="shared" si="31"/>
        <v>0</v>
      </c>
      <c r="S78" s="20">
        <v>0</v>
      </c>
      <c r="T78" s="20">
        <v>0</v>
      </c>
      <c r="U78" s="23">
        <f t="shared" si="32"/>
        <v>0</v>
      </c>
      <c r="V78" s="26">
        <f t="shared" si="33"/>
        <v>0</v>
      </c>
      <c r="W78" s="181">
        <f t="shared" si="34"/>
        <v>0</v>
      </c>
      <c r="X78" s="17">
        <v>0</v>
      </c>
      <c r="Y78" s="17">
        <v>0</v>
      </c>
      <c r="Z78" s="29">
        <f t="shared" si="35"/>
        <v>0</v>
      </c>
      <c r="AA78" s="32">
        <f t="shared" si="36"/>
        <v>0</v>
      </c>
      <c r="AB78" s="36">
        <v>0</v>
      </c>
      <c r="AC78" s="36">
        <v>0</v>
      </c>
      <c r="AD78" s="36">
        <v>0</v>
      </c>
      <c r="AE78" s="38">
        <f t="shared" si="37"/>
        <v>0</v>
      </c>
      <c r="AF78" s="40">
        <f t="shared" si="38"/>
        <v>0</v>
      </c>
      <c r="AG78" s="181">
        <f t="shared" si="39"/>
        <v>0</v>
      </c>
      <c r="AH78" s="185">
        <f t="shared" si="40"/>
        <v>0</v>
      </c>
      <c r="AI78" s="43">
        <f t="shared" si="21"/>
        <v>0</v>
      </c>
      <c r="AJ78" s="194">
        <v>0</v>
      </c>
      <c r="AK78">
        <v>0</v>
      </c>
      <c r="AL78" s="194">
        <f t="shared" si="41"/>
        <v>0</v>
      </c>
      <c r="AM78">
        <v>0</v>
      </c>
      <c r="AN78">
        <v>0</v>
      </c>
      <c r="AO78">
        <v>0</v>
      </c>
      <c r="AP78">
        <v>0</v>
      </c>
      <c r="AQ78">
        <v>0</v>
      </c>
      <c r="AR78">
        <v>0</v>
      </c>
      <c r="AS78">
        <v>1</v>
      </c>
      <c r="AT78">
        <v>0</v>
      </c>
      <c r="AU78">
        <v>1</v>
      </c>
      <c r="AV78">
        <v>0</v>
      </c>
      <c r="AW78">
        <v>0</v>
      </c>
      <c r="AX78">
        <v>0</v>
      </c>
      <c r="AY78">
        <v>0</v>
      </c>
      <c r="AZ78">
        <v>0</v>
      </c>
      <c r="BA78">
        <v>0</v>
      </c>
      <c r="BB78">
        <v>0</v>
      </c>
      <c r="BC78">
        <v>0</v>
      </c>
      <c r="BD78">
        <v>0</v>
      </c>
      <c r="BE78">
        <v>0</v>
      </c>
      <c r="BF78">
        <v>0</v>
      </c>
      <c r="BG78">
        <v>0</v>
      </c>
      <c r="BH78">
        <v>0</v>
      </c>
      <c r="BI78">
        <v>0</v>
      </c>
      <c r="BJ78">
        <v>0</v>
      </c>
      <c r="BK78">
        <v>0</v>
      </c>
      <c r="BL78">
        <v>0</v>
      </c>
      <c r="BM78">
        <v>0</v>
      </c>
      <c r="BN78" s="5">
        <f t="shared" si="22"/>
        <v>0</v>
      </c>
      <c r="BO78" s="5">
        <f t="shared" si="23"/>
        <v>0</v>
      </c>
      <c r="BP78" s="5">
        <f t="shared" si="24"/>
        <v>0</v>
      </c>
      <c r="BQ78" s="5">
        <f t="shared" si="25"/>
        <v>0</v>
      </c>
      <c r="BR78" s="5">
        <f t="shared" si="26"/>
        <v>1</v>
      </c>
      <c r="BS78" s="5">
        <f t="shared" si="27"/>
        <v>0</v>
      </c>
      <c r="BT78" s="5">
        <f t="shared" si="28"/>
        <v>0</v>
      </c>
      <c r="BU78" s="5">
        <f t="shared" si="29"/>
        <v>0</v>
      </c>
    </row>
    <row r="79" spans="1:73" x14ac:dyDescent="0.25">
      <c r="A79">
        <v>78</v>
      </c>
      <c r="B79" t="s">
        <v>900</v>
      </c>
      <c r="C79" t="s">
        <v>901</v>
      </c>
      <c r="D79" t="s">
        <v>902</v>
      </c>
      <c r="E79">
        <v>2018</v>
      </c>
      <c r="F79" t="s">
        <v>903</v>
      </c>
      <c r="G79" t="s">
        <v>904</v>
      </c>
      <c r="H79" t="s">
        <v>54</v>
      </c>
      <c r="I79" t="s">
        <v>905</v>
      </c>
      <c r="J79" t="s">
        <v>61</v>
      </c>
      <c r="K79" t="s">
        <v>57</v>
      </c>
      <c r="L79" t="s">
        <v>58</v>
      </c>
      <c r="M79" t="s">
        <v>255</v>
      </c>
      <c r="N79" s="8">
        <v>0</v>
      </c>
      <c r="O79" s="8">
        <v>1</v>
      </c>
      <c r="P79" s="8">
        <v>0</v>
      </c>
      <c r="Q79" s="11">
        <f t="shared" si="30"/>
        <v>1</v>
      </c>
      <c r="R79" s="14">
        <f t="shared" si="31"/>
        <v>1</v>
      </c>
      <c r="S79" s="20">
        <v>0</v>
      </c>
      <c r="T79" s="20">
        <v>0</v>
      </c>
      <c r="U79" s="23">
        <f t="shared" si="32"/>
        <v>0</v>
      </c>
      <c r="V79" s="26">
        <f t="shared" si="33"/>
        <v>0</v>
      </c>
      <c r="W79" s="181">
        <f t="shared" si="34"/>
        <v>1</v>
      </c>
      <c r="X79" s="17">
        <v>0</v>
      </c>
      <c r="Y79" s="17">
        <v>0</v>
      </c>
      <c r="Z79" s="29">
        <f t="shared" si="35"/>
        <v>0</v>
      </c>
      <c r="AA79" s="32">
        <f t="shared" si="36"/>
        <v>0</v>
      </c>
      <c r="AB79" s="36">
        <v>0</v>
      </c>
      <c r="AC79" s="36">
        <v>0</v>
      </c>
      <c r="AD79" s="36">
        <v>0</v>
      </c>
      <c r="AE79" s="38">
        <f t="shared" si="37"/>
        <v>0</v>
      </c>
      <c r="AF79" s="40">
        <f t="shared" si="38"/>
        <v>0</v>
      </c>
      <c r="AG79" s="181">
        <f t="shared" si="39"/>
        <v>0</v>
      </c>
      <c r="AH79" s="185">
        <f t="shared" si="40"/>
        <v>0</v>
      </c>
      <c r="AI79" s="43">
        <f t="shared" si="21"/>
        <v>1</v>
      </c>
      <c r="AJ79" s="194">
        <v>1</v>
      </c>
      <c r="AK79">
        <v>1</v>
      </c>
      <c r="AL79" s="194">
        <f t="shared" si="41"/>
        <v>0</v>
      </c>
      <c r="AM79">
        <v>1</v>
      </c>
      <c r="AN79">
        <v>0</v>
      </c>
      <c r="AO79">
        <v>1</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s="5">
        <f t="shared" si="22"/>
        <v>0</v>
      </c>
      <c r="BO79" s="5">
        <f t="shared" si="23"/>
        <v>0</v>
      </c>
      <c r="BP79" s="5">
        <f t="shared" si="24"/>
        <v>1</v>
      </c>
      <c r="BQ79" s="5">
        <f t="shared" si="25"/>
        <v>0</v>
      </c>
      <c r="BR79" s="5">
        <f t="shared" si="26"/>
        <v>0</v>
      </c>
      <c r="BS79" s="5">
        <f t="shared" si="27"/>
        <v>0</v>
      </c>
      <c r="BT79" s="5">
        <f t="shared" si="28"/>
        <v>0</v>
      </c>
      <c r="BU79" s="5">
        <f t="shared" si="29"/>
        <v>0</v>
      </c>
    </row>
    <row r="80" spans="1:73" x14ac:dyDescent="0.25">
      <c r="A80">
        <v>79</v>
      </c>
      <c r="B80" t="s">
        <v>1627</v>
      </c>
      <c r="C80" t="s">
        <v>1628</v>
      </c>
      <c r="D80" t="s">
        <v>1629</v>
      </c>
      <c r="E80">
        <v>2018</v>
      </c>
      <c r="F80" t="s">
        <v>1630</v>
      </c>
      <c r="H80" t="s">
        <v>54</v>
      </c>
      <c r="I80" t="s">
        <v>1631</v>
      </c>
      <c r="J80" t="s">
        <v>61</v>
      </c>
      <c r="K80" t="s">
        <v>123</v>
      </c>
      <c r="L80" t="s">
        <v>124</v>
      </c>
      <c r="M80" t="s">
        <v>94</v>
      </c>
      <c r="N80" s="8">
        <v>0</v>
      </c>
      <c r="O80" s="8">
        <v>0</v>
      </c>
      <c r="P80" s="8">
        <v>0</v>
      </c>
      <c r="Q80" s="11">
        <f t="shared" si="30"/>
        <v>0</v>
      </c>
      <c r="R80" s="14">
        <f t="shared" si="31"/>
        <v>0</v>
      </c>
      <c r="S80" s="20">
        <v>0</v>
      </c>
      <c r="T80" s="20">
        <v>0</v>
      </c>
      <c r="U80" s="23">
        <f t="shared" si="32"/>
        <v>0</v>
      </c>
      <c r="V80" s="26">
        <f t="shared" si="33"/>
        <v>0</v>
      </c>
      <c r="W80" s="181">
        <f t="shared" si="34"/>
        <v>0</v>
      </c>
      <c r="X80" s="17">
        <v>0</v>
      </c>
      <c r="Y80" s="17">
        <v>0</v>
      </c>
      <c r="Z80" s="29">
        <f t="shared" si="35"/>
        <v>0</v>
      </c>
      <c r="AA80" s="32">
        <f t="shared" si="36"/>
        <v>0</v>
      </c>
      <c r="AB80" s="36">
        <v>0</v>
      </c>
      <c r="AC80" s="36">
        <v>1</v>
      </c>
      <c r="AD80" s="36">
        <v>0</v>
      </c>
      <c r="AE80" s="38">
        <f t="shared" si="37"/>
        <v>1</v>
      </c>
      <c r="AF80" s="40">
        <f t="shared" si="38"/>
        <v>1</v>
      </c>
      <c r="AG80" s="181">
        <f t="shared" si="39"/>
        <v>1</v>
      </c>
      <c r="AH80" s="185">
        <f t="shared" si="40"/>
        <v>0</v>
      </c>
      <c r="AI80" s="43">
        <f t="shared" si="21"/>
        <v>1</v>
      </c>
      <c r="AJ80" s="194">
        <v>0</v>
      </c>
      <c r="AK80">
        <v>0</v>
      </c>
      <c r="AL80" s="194">
        <f t="shared" si="41"/>
        <v>0</v>
      </c>
      <c r="AM80">
        <v>0</v>
      </c>
      <c r="AN80">
        <v>0</v>
      </c>
      <c r="AO80">
        <v>0</v>
      </c>
      <c r="AP80">
        <v>0</v>
      </c>
      <c r="AQ80">
        <v>0</v>
      </c>
      <c r="AR80">
        <v>0</v>
      </c>
      <c r="AS80">
        <v>1</v>
      </c>
      <c r="AT80">
        <v>0</v>
      </c>
      <c r="AU80">
        <v>1</v>
      </c>
      <c r="AV80">
        <v>0</v>
      </c>
      <c r="AW80">
        <v>0</v>
      </c>
      <c r="AX80">
        <v>0</v>
      </c>
      <c r="AY80">
        <v>0</v>
      </c>
      <c r="AZ80">
        <v>0</v>
      </c>
      <c r="BA80">
        <v>0</v>
      </c>
      <c r="BB80">
        <v>0</v>
      </c>
      <c r="BC80">
        <v>0</v>
      </c>
      <c r="BD80">
        <v>0</v>
      </c>
      <c r="BE80">
        <v>0</v>
      </c>
      <c r="BF80">
        <v>0</v>
      </c>
      <c r="BG80">
        <v>0</v>
      </c>
      <c r="BH80">
        <v>0</v>
      </c>
      <c r="BI80">
        <v>0</v>
      </c>
      <c r="BJ80">
        <v>0</v>
      </c>
      <c r="BK80">
        <v>0</v>
      </c>
      <c r="BL80">
        <v>0</v>
      </c>
      <c r="BM80">
        <v>0</v>
      </c>
      <c r="BN80" s="5">
        <f t="shared" si="22"/>
        <v>0</v>
      </c>
      <c r="BO80" s="5">
        <f t="shared" si="23"/>
        <v>0</v>
      </c>
      <c r="BP80" s="5">
        <f t="shared" si="24"/>
        <v>0</v>
      </c>
      <c r="BQ80" s="5">
        <f t="shared" si="25"/>
        <v>0</v>
      </c>
      <c r="BR80" s="5">
        <f t="shared" si="26"/>
        <v>1</v>
      </c>
      <c r="BS80" s="5">
        <f t="shared" si="27"/>
        <v>0</v>
      </c>
      <c r="BT80" s="5">
        <f t="shared" si="28"/>
        <v>0</v>
      </c>
      <c r="BU80" s="5">
        <f t="shared" si="29"/>
        <v>0</v>
      </c>
    </row>
    <row r="81" spans="1:73" x14ac:dyDescent="0.25">
      <c r="A81">
        <v>80</v>
      </c>
      <c r="B81" t="s">
        <v>457</v>
      </c>
      <c r="C81" t="s">
        <v>458</v>
      </c>
      <c r="D81" t="s">
        <v>140</v>
      </c>
      <c r="E81">
        <v>2018</v>
      </c>
      <c r="F81" t="s">
        <v>459</v>
      </c>
      <c r="G81" t="s">
        <v>460</v>
      </c>
      <c r="H81" t="s">
        <v>54</v>
      </c>
      <c r="I81" t="s">
        <v>461</v>
      </c>
      <c r="J81" t="s">
        <v>61</v>
      </c>
      <c r="K81" t="s">
        <v>57</v>
      </c>
      <c r="L81" t="s">
        <v>67</v>
      </c>
      <c r="M81" t="s">
        <v>462</v>
      </c>
      <c r="N81" s="8">
        <v>0</v>
      </c>
      <c r="O81" s="8">
        <v>0</v>
      </c>
      <c r="P81" s="8">
        <v>1</v>
      </c>
      <c r="Q81" s="11">
        <f t="shared" si="30"/>
        <v>1</v>
      </c>
      <c r="R81" s="14">
        <f t="shared" si="31"/>
        <v>1</v>
      </c>
      <c r="S81" s="20">
        <v>0</v>
      </c>
      <c r="T81" s="20">
        <v>0</v>
      </c>
      <c r="U81" s="23">
        <f t="shared" si="32"/>
        <v>0</v>
      </c>
      <c r="V81" s="26">
        <f t="shared" si="33"/>
        <v>0</v>
      </c>
      <c r="W81" s="181">
        <f t="shared" si="34"/>
        <v>1</v>
      </c>
      <c r="X81" s="17">
        <v>0</v>
      </c>
      <c r="Y81" s="17">
        <v>0</v>
      </c>
      <c r="Z81" s="29">
        <f t="shared" si="35"/>
        <v>0</v>
      </c>
      <c r="AA81" s="32">
        <f t="shared" si="36"/>
        <v>0</v>
      </c>
      <c r="AB81" s="36">
        <v>0</v>
      </c>
      <c r="AC81" s="36">
        <v>0</v>
      </c>
      <c r="AD81" s="36">
        <v>0</v>
      </c>
      <c r="AE81" s="38">
        <f t="shared" si="37"/>
        <v>0</v>
      </c>
      <c r="AF81" s="40">
        <f t="shared" si="38"/>
        <v>0</v>
      </c>
      <c r="AG81" s="181">
        <f t="shared" si="39"/>
        <v>0</v>
      </c>
      <c r="AH81" s="185">
        <f t="shared" si="40"/>
        <v>0</v>
      </c>
      <c r="AI81" s="43">
        <f t="shared" si="21"/>
        <v>1</v>
      </c>
      <c r="AJ81" s="194">
        <v>1</v>
      </c>
      <c r="AK81">
        <v>1</v>
      </c>
      <c r="AL81" s="194">
        <f t="shared" si="41"/>
        <v>0</v>
      </c>
      <c r="AM81">
        <v>1</v>
      </c>
      <c r="AN81">
        <v>0</v>
      </c>
      <c r="AO81">
        <v>0</v>
      </c>
      <c r="AP81">
        <v>0</v>
      </c>
      <c r="AQ81">
        <v>0</v>
      </c>
      <c r="AR81">
        <v>1</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s="5">
        <f t="shared" si="22"/>
        <v>0</v>
      </c>
      <c r="BO81" s="5">
        <f t="shared" si="23"/>
        <v>1</v>
      </c>
      <c r="BP81" s="5">
        <f t="shared" si="24"/>
        <v>0</v>
      </c>
      <c r="BQ81" s="5">
        <f t="shared" si="25"/>
        <v>0</v>
      </c>
      <c r="BR81" s="5">
        <f t="shared" si="26"/>
        <v>0</v>
      </c>
      <c r="BS81" s="5">
        <f t="shared" si="27"/>
        <v>0</v>
      </c>
      <c r="BT81" s="5">
        <f t="shared" si="28"/>
        <v>0</v>
      </c>
      <c r="BU81" s="5">
        <f t="shared" si="29"/>
        <v>0</v>
      </c>
    </row>
    <row r="82" spans="1:73" x14ac:dyDescent="0.25">
      <c r="A82">
        <v>81</v>
      </c>
      <c r="B82" t="s">
        <v>1256</v>
      </c>
      <c r="C82" t="s">
        <v>1257</v>
      </c>
      <c r="D82" t="s">
        <v>1202</v>
      </c>
      <c r="E82">
        <v>2018</v>
      </c>
      <c r="F82" t="s">
        <v>1258</v>
      </c>
      <c r="G82" t="s">
        <v>1259</v>
      </c>
      <c r="H82" t="s">
        <v>54</v>
      </c>
      <c r="I82" t="s">
        <v>1260</v>
      </c>
      <c r="J82" t="s">
        <v>56</v>
      </c>
      <c r="K82" t="s">
        <v>57</v>
      </c>
      <c r="L82" t="s">
        <v>58</v>
      </c>
      <c r="M82" t="s">
        <v>62</v>
      </c>
      <c r="N82" s="8">
        <v>1</v>
      </c>
      <c r="O82" s="8">
        <v>0</v>
      </c>
      <c r="P82" s="8">
        <v>0</v>
      </c>
      <c r="Q82" s="11">
        <f t="shared" si="30"/>
        <v>1</v>
      </c>
      <c r="R82" s="14">
        <f t="shared" si="31"/>
        <v>1</v>
      </c>
      <c r="S82" s="20">
        <v>0</v>
      </c>
      <c r="T82" s="20">
        <v>0</v>
      </c>
      <c r="U82" s="23">
        <f t="shared" si="32"/>
        <v>0</v>
      </c>
      <c r="V82" s="26">
        <f t="shared" si="33"/>
        <v>0</v>
      </c>
      <c r="W82" s="181">
        <f t="shared" si="34"/>
        <v>1</v>
      </c>
      <c r="X82" s="17">
        <v>0</v>
      </c>
      <c r="Y82" s="17">
        <v>0</v>
      </c>
      <c r="Z82" s="29">
        <f t="shared" si="35"/>
        <v>0</v>
      </c>
      <c r="AA82" s="32">
        <f t="shared" si="36"/>
        <v>0</v>
      </c>
      <c r="AB82" s="36">
        <v>0</v>
      </c>
      <c r="AC82" s="36">
        <v>0</v>
      </c>
      <c r="AD82" s="36">
        <v>0</v>
      </c>
      <c r="AE82" s="38">
        <f t="shared" si="37"/>
        <v>0</v>
      </c>
      <c r="AF82" s="40">
        <f t="shared" si="38"/>
        <v>0</v>
      </c>
      <c r="AG82" s="181">
        <f t="shared" si="39"/>
        <v>0</v>
      </c>
      <c r="AH82" s="185">
        <f t="shared" si="40"/>
        <v>0</v>
      </c>
      <c r="AI82" s="43">
        <f t="shared" si="21"/>
        <v>1</v>
      </c>
      <c r="AJ82" s="194">
        <v>1</v>
      </c>
      <c r="AK82">
        <v>1</v>
      </c>
      <c r="AL82" s="194">
        <f t="shared" si="41"/>
        <v>0</v>
      </c>
      <c r="AM82">
        <v>1</v>
      </c>
      <c r="AN82">
        <v>0</v>
      </c>
      <c r="AO82">
        <v>1</v>
      </c>
      <c r="AP82">
        <v>0</v>
      </c>
      <c r="AQ82">
        <v>0</v>
      </c>
      <c r="AR82">
        <v>0</v>
      </c>
      <c r="AS82">
        <v>0</v>
      </c>
      <c r="AT82">
        <v>0</v>
      </c>
      <c r="AU82">
        <v>0</v>
      </c>
      <c r="AV82">
        <v>0</v>
      </c>
      <c r="AW82">
        <v>0</v>
      </c>
      <c r="AX82">
        <v>0</v>
      </c>
      <c r="AY82">
        <v>0</v>
      </c>
      <c r="AZ82">
        <v>0</v>
      </c>
      <c r="BA82">
        <v>0</v>
      </c>
      <c r="BB82">
        <v>0</v>
      </c>
      <c r="BC82">
        <v>0</v>
      </c>
      <c r="BD82">
        <v>0</v>
      </c>
      <c r="BE82">
        <v>0</v>
      </c>
      <c r="BF82">
        <v>0</v>
      </c>
      <c r="BG82">
        <v>0</v>
      </c>
      <c r="BH82">
        <v>0</v>
      </c>
      <c r="BI82">
        <v>0</v>
      </c>
      <c r="BJ82">
        <v>0</v>
      </c>
      <c r="BK82">
        <v>0</v>
      </c>
      <c r="BL82">
        <v>0</v>
      </c>
      <c r="BM82">
        <v>0</v>
      </c>
      <c r="BN82" s="5">
        <f t="shared" si="22"/>
        <v>0</v>
      </c>
      <c r="BO82" s="5">
        <f t="shared" si="23"/>
        <v>0</v>
      </c>
      <c r="BP82" s="5">
        <f t="shared" si="24"/>
        <v>1</v>
      </c>
      <c r="BQ82" s="5">
        <f t="shared" si="25"/>
        <v>0</v>
      </c>
      <c r="BR82" s="5">
        <f t="shared" si="26"/>
        <v>0</v>
      </c>
      <c r="BS82" s="5">
        <f t="shared" si="27"/>
        <v>0</v>
      </c>
      <c r="BT82" s="5">
        <f t="shared" si="28"/>
        <v>0</v>
      </c>
      <c r="BU82" s="5">
        <f t="shared" si="29"/>
        <v>0</v>
      </c>
    </row>
    <row r="83" spans="1:73" x14ac:dyDescent="0.25">
      <c r="A83">
        <v>82</v>
      </c>
      <c r="B83" t="s">
        <v>469</v>
      </c>
      <c r="C83" t="s">
        <v>470</v>
      </c>
      <c r="D83" t="s">
        <v>471</v>
      </c>
      <c r="E83">
        <v>2018</v>
      </c>
      <c r="F83" t="s">
        <v>472</v>
      </c>
      <c r="G83" t="s">
        <v>473</v>
      </c>
      <c r="H83" t="s">
        <v>54</v>
      </c>
      <c r="I83" t="s">
        <v>474</v>
      </c>
      <c r="J83" t="s">
        <v>61</v>
      </c>
      <c r="K83" t="s">
        <v>57</v>
      </c>
      <c r="L83" t="s">
        <v>58</v>
      </c>
      <c r="M83" t="s">
        <v>261</v>
      </c>
      <c r="N83" s="8">
        <v>1</v>
      </c>
      <c r="O83" s="8">
        <v>0</v>
      </c>
      <c r="P83" s="8">
        <v>0</v>
      </c>
      <c r="Q83" s="11">
        <f t="shared" si="30"/>
        <v>1</v>
      </c>
      <c r="R83" s="14">
        <f t="shared" si="31"/>
        <v>1</v>
      </c>
      <c r="S83" s="20">
        <v>0</v>
      </c>
      <c r="T83" s="20">
        <v>0</v>
      </c>
      <c r="U83" s="23">
        <f t="shared" si="32"/>
        <v>0</v>
      </c>
      <c r="V83" s="26">
        <f t="shared" si="33"/>
        <v>0</v>
      </c>
      <c r="W83" s="181">
        <f t="shared" si="34"/>
        <v>1</v>
      </c>
      <c r="X83" s="17">
        <v>0</v>
      </c>
      <c r="Y83" s="17">
        <v>0</v>
      </c>
      <c r="Z83" s="29">
        <f t="shared" si="35"/>
        <v>0</v>
      </c>
      <c r="AA83" s="32">
        <f t="shared" si="36"/>
        <v>0</v>
      </c>
      <c r="AB83" s="36">
        <v>0</v>
      </c>
      <c r="AC83" s="36">
        <v>0</v>
      </c>
      <c r="AD83" s="36">
        <v>0</v>
      </c>
      <c r="AE83" s="38">
        <f t="shared" si="37"/>
        <v>0</v>
      </c>
      <c r="AF83" s="40">
        <f t="shared" si="38"/>
        <v>0</v>
      </c>
      <c r="AG83" s="181">
        <f t="shared" si="39"/>
        <v>0</v>
      </c>
      <c r="AH83" s="185">
        <f t="shared" si="40"/>
        <v>0</v>
      </c>
      <c r="AI83" s="43">
        <f t="shared" si="21"/>
        <v>1</v>
      </c>
      <c r="AJ83" s="194">
        <v>1</v>
      </c>
      <c r="AK83">
        <v>1</v>
      </c>
      <c r="AL83" s="194">
        <f t="shared" si="41"/>
        <v>0</v>
      </c>
      <c r="AM83">
        <v>1</v>
      </c>
      <c r="AN83">
        <v>0</v>
      </c>
      <c r="AO83">
        <v>1</v>
      </c>
      <c r="AP83">
        <v>0</v>
      </c>
      <c r="AQ83">
        <v>0</v>
      </c>
      <c r="AR83">
        <v>0</v>
      </c>
      <c r="AS83">
        <v>0</v>
      </c>
      <c r="AT83">
        <v>0</v>
      </c>
      <c r="AU83">
        <v>0</v>
      </c>
      <c r="AV83">
        <v>0</v>
      </c>
      <c r="AW83">
        <v>0</v>
      </c>
      <c r="AX83">
        <v>0</v>
      </c>
      <c r="AY83">
        <v>0</v>
      </c>
      <c r="AZ83">
        <v>0</v>
      </c>
      <c r="BA83">
        <v>0</v>
      </c>
      <c r="BB83">
        <v>0</v>
      </c>
      <c r="BC83">
        <v>0</v>
      </c>
      <c r="BD83">
        <v>0</v>
      </c>
      <c r="BE83">
        <v>0</v>
      </c>
      <c r="BF83">
        <v>0</v>
      </c>
      <c r="BG83">
        <v>0</v>
      </c>
      <c r="BH83">
        <v>0</v>
      </c>
      <c r="BI83">
        <v>0</v>
      </c>
      <c r="BJ83">
        <v>0</v>
      </c>
      <c r="BK83">
        <v>0</v>
      </c>
      <c r="BL83">
        <v>0</v>
      </c>
      <c r="BM83">
        <v>0</v>
      </c>
      <c r="BN83" s="5">
        <f t="shared" si="22"/>
        <v>0</v>
      </c>
      <c r="BO83" s="5">
        <f t="shared" si="23"/>
        <v>0</v>
      </c>
      <c r="BP83" s="5">
        <f t="shared" si="24"/>
        <v>1</v>
      </c>
      <c r="BQ83" s="5">
        <f t="shared" si="25"/>
        <v>0</v>
      </c>
      <c r="BR83" s="5">
        <f t="shared" si="26"/>
        <v>0</v>
      </c>
      <c r="BS83" s="5">
        <f t="shared" si="27"/>
        <v>0</v>
      </c>
      <c r="BT83" s="5">
        <f t="shared" si="28"/>
        <v>0</v>
      </c>
      <c r="BU83" s="5">
        <f t="shared" si="29"/>
        <v>0</v>
      </c>
    </row>
    <row r="84" spans="1:73" x14ac:dyDescent="0.25">
      <c r="A84">
        <v>83</v>
      </c>
      <c r="B84" t="s">
        <v>475</v>
      </c>
      <c r="C84" t="s">
        <v>476</v>
      </c>
      <c r="D84" t="s">
        <v>309</v>
      </c>
      <c r="E84">
        <v>2018</v>
      </c>
      <c r="F84" t="s">
        <v>477</v>
      </c>
      <c r="G84" t="s">
        <v>225</v>
      </c>
      <c r="H84" t="s">
        <v>54</v>
      </c>
      <c r="I84" t="s">
        <v>478</v>
      </c>
      <c r="J84" t="s">
        <v>56</v>
      </c>
      <c r="K84" t="s">
        <v>57</v>
      </c>
      <c r="L84" t="s">
        <v>58</v>
      </c>
      <c r="M84" t="s">
        <v>479</v>
      </c>
      <c r="N84" s="8">
        <v>0</v>
      </c>
      <c r="O84" s="8">
        <v>1</v>
      </c>
      <c r="P84" s="8">
        <v>0</v>
      </c>
      <c r="Q84" s="11">
        <f t="shared" si="30"/>
        <v>1</v>
      </c>
      <c r="R84" s="14">
        <f t="shared" si="31"/>
        <v>1</v>
      </c>
      <c r="S84" s="20">
        <v>0</v>
      </c>
      <c r="T84" s="20">
        <v>0</v>
      </c>
      <c r="U84" s="23">
        <f t="shared" si="32"/>
        <v>0</v>
      </c>
      <c r="V84" s="26">
        <f t="shared" si="33"/>
        <v>0</v>
      </c>
      <c r="W84" s="181">
        <f t="shared" si="34"/>
        <v>1</v>
      </c>
      <c r="X84" s="17">
        <v>0</v>
      </c>
      <c r="Y84" s="17">
        <v>0</v>
      </c>
      <c r="Z84" s="29">
        <f t="shared" si="35"/>
        <v>0</v>
      </c>
      <c r="AA84" s="32">
        <f t="shared" si="36"/>
        <v>0</v>
      </c>
      <c r="AB84" s="36">
        <v>0</v>
      </c>
      <c r="AC84" s="36">
        <v>0</v>
      </c>
      <c r="AD84" s="36">
        <v>0</v>
      </c>
      <c r="AE84" s="38">
        <f t="shared" si="37"/>
        <v>0</v>
      </c>
      <c r="AF84" s="40">
        <f t="shared" si="38"/>
        <v>0</v>
      </c>
      <c r="AG84" s="181">
        <f t="shared" si="39"/>
        <v>0</v>
      </c>
      <c r="AH84" s="185">
        <f t="shared" si="40"/>
        <v>0</v>
      </c>
      <c r="AI84" s="43">
        <f t="shared" si="21"/>
        <v>1</v>
      </c>
      <c r="AJ84" s="194">
        <v>1</v>
      </c>
      <c r="AK84">
        <v>1</v>
      </c>
      <c r="AL84" s="194">
        <f t="shared" si="41"/>
        <v>0</v>
      </c>
      <c r="AM84">
        <v>1</v>
      </c>
      <c r="AN84">
        <v>0</v>
      </c>
      <c r="AO84">
        <v>1</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N84" s="5">
        <f t="shared" si="22"/>
        <v>0</v>
      </c>
      <c r="BO84" s="5">
        <f t="shared" si="23"/>
        <v>0</v>
      </c>
      <c r="BP84" s="5">
        <f t="shared" si="24"/>
        <v>1</v>
      </c>
      <c r="BQ84" s="5">
        <f t="shared" si="25"/>
        <v>0</v>
      </c>
      <c r="BR84" s="5">
        <f t="shared" si="26"/>
        <v>0</v>
      </c>
      <c r="BS84" s="5">
        <f t="shared" si="27"/>
        <v>0</v>
      </c>
      <c r="BT84" s="5">
        <f t="shared" si="28"/>
        <v>0</v>
      </c>
      <c r="BU84" s="5">
        <f t="shared" si="29"/>
        <v>0</v>
      </c>
    </row>
    <row r="85" spans="1:73" x14ac:dyDescent="0.25">
      <c r="A85">
        <v>84</v>
      </c>
      <c r="B85" t="s">
        <v>1810</v>
      </c>
      <c r="C85" t="s">
        <v>257</v>
      </c>
      <c r="D85" t="s">
        <v>140</v>
      </c>
      <c r="E85">
        <v>2018</v>
      </c>
      <c r="F85" t="s">
        <v>1811</v>
      </c>
      <c r="H85" t="s">
        <v>122</v>
      </c>
      <c r="I85" t="s">
        <v>1812</v>
      </c>
      <c r="J85" t="s">
        <v>56</v>
      </c>
      <c r="K85" t="s">
        <v>123</v>
      </c>
      <c r="L85" t="s">
        <v>124</v>
      </c>
      <c r="M85" t="s">
        <v>62</v>
      </c>
      <c r="N85" s="8">
        <v>1</v>
      </c>
      <c r="O85" s="8">
        <v>0</v>
      </c>
      <c r="P85" s="8">
        <v>0</v>
      </c>
      <c r="Q85" s="11">
        <f t="shared" si="30"/>
        <v>1</v>
      </c>
      <c r="R85" s="14">
        <f t="shared" si="31"/>
        <v>1</v>
      </c>
      <c r="S85" s="20">
        <v>0</v>
      </c>
      <c r="T85" s="20">
        <v>0</v>
      </c>
      <c r="U85" s="23">
        <f t="shared" si="32"/>
        <v>0</v>
      </c>
      <c r="V85" s="26">
        <f t="shared" si="33"/>
        <v>0</v>
      </c>
      <c r="W85" s="181">
        <f t="shared" si="34"/>
        <v>1</v>
      </c>
      <c r="X85" s="17">
        <v>0</v>
      </c>
      <c r="Y85" s="17">
        <v>0</v>
      </c>
      <c r="Z85" s="29">
        <f t="shared" si="35"/>
        <v>0</v>
      </c>
      <c r="AA85" s="32">
        <f t="shared" si="36"/>
        <v>0</v>
      </c>
      <c r="AB85" s="36">
        <v>0</v>
      </c>
      <c r="AC85" s="36">
        <v>0</v>
      </c>
      <c r="AD85" s="36">
        <v>0</v>
      </c>
      <c r="AE85" s="38">
        <f t="shared" si="37"/>
        <v>0</v>
      </c>
      <c r="AF85" s="40">
        <f t="shared" si="38"/>
        <v>0</v>
      </c>
      <c r="AG85" s="181">
        <f t="shared" si="39"/>
        <v>0</v>
      </c>
      <c r="AH85" s="185">
        <f t="shared" si="40"/>
        <v>0</v>
      </c>
      <c r="AI85" s="43">
        <f t="shared" si="21"/>
        <v>1</v>
      </c>
      <c r="AJ85" s="194">
        <v>0</v>
      </c>
      <c r="AK85">
        <v>0</v>
      </c>
      <c r="AL85" s="194">
        <f t="shared" si="41"/>
        <v>0</v>
      </c>
      <c r="AM85">
        <v>0</v>
      </c>
      <c r="AN85">
        <v>0</v>
      </c>
      <c r="AO85">
        <v>0</v>
      </c>
      <c r="AP85">
        <v>0</v>
      </c>
      <c r="AQ85">
        <v>0</v>
      </c>
      <c r="AR85">
        <v>0</v>
      </c>
      <c r="AS85">
        <v>1</v>
      </c>
      <c r="AT85">
        <v>0</v>
      </c>
      <c r="AU85">
        <v>1</v>
      </c>
      <c r="AV85">
        <v>0</v>
      </c>
      <c r="AW85">
        <v>0</v>
      </c>
      <c r="AX85">
        <v>0</v>
      </c>
      <c r="AY85">
        <v>0</v>
      </c>
      <c r="AZ85">
        <v>0</v>
      </c>
      <c r="BA85">
        <v>0</v>
      </c>
      <c r="BB85">
        <v>0</v>
      </c>
      <c r="BC85">
        <v>0</v>
      </c>
      <c r="BD85">
        <v>0</v>
      </c>
      <c r="BE85">
        <v>0</v>
      </c>
      <c r="BF85">
        <v>0</v>
      </c>
      <c r="BG85">
        <v>0</v>
      </c>
      <c r="BH85">
        <v>0</v>
      </c>
      <c r="BI85">
        <v>0</v>
      </c>
      <c r="BJ85">
        <v>0</v>
      </c>
      <c r="BK85">
        <v>0</v>
      </c>
      <c r="BL85">
        <v>0</v>
      </c>
      <c r="BM85">
        <v>0</v>
      </c>
      <c r="BN85" s="5">
        <f t="shared" si="22"/>
        <v>0</v>
      </c>
      <c r="BO85" s="5">
        <f t="shared" si="23"/>
        <v>0</v>
      </c>
      <c r="BP85" s="5">
        <f t="shared" si="24"/>
        <v>0</v>
      </c>
      <c r="BQ85" s="5">
        <f t="shared" si="25"/>
        <v>0</v>
      </c>
      <c r="BR85" s="5">
        <f t="shared" si="26"/>
        <v>1</v>
      </c>
      <c r="BS85" s="5">
        <f t="shared" si="27"/>
        <v>0</v>
      </c>
      <c r="BT85" s="5">
        <f t="shared" si="28"/>
        <v>0</v>
      </c>
      <c r="BU85" s="5">
        <f t="shared" si="29"/>
        <v>0</v>
      </c>
    </row>
    <row r="86" spans="1:73" x14ac:dyDescent="0.25">
      <c r="A86">
        <v>85</v>
      </c>
      <c r="B86" t="s">
        <v>480</v>
      </c>
      <c r="C86" t="s">
        <v>481</v>
      </c>
      <c r="D86" t="s">
        <v>482</v>
      </c>
      <c r="E86">
        <v>2018</v>
      </c>
      <c r="F86" t="s">
        <v>483</v>
      </c>
      <c r="G86" t="s">
        <v>484</v>
      </c>
      <c r="H86" t="s">
        <v>54</v>
      </c>
      <c r="I86" t="s">
        <v>485</v>
      </c>
      <c r="J86" t="s">
        <v>61</v>
      </c>
      <c r="K86" t="s">
        <v>57</v>
      </c>
      <c r="L86" t="s">
        <v>58</v>
      </c>
      <c r="M86" t="s">
        <v>486</v>
      </c>
      <c r="N86" s="8">
        <v>0</v>
      </c>
      <c r="O86" s="8">
        <v>1</v>
      </c>
      <c r="P86" s="8">
        <v>0</v>
      </c>
      <c r="Q86" s="11">
        <f t="shared" si="30"/>
        <v>1</v>
      </c>
      <c r="R86" s="14">
        <f t="shared" si="31"/>
        <v>1</v>
      </c>
      <c r="S86" s="20">
        <v>0</v>
      </c>
      <c r="T86" s="20">
        <v>0</v>
      </c>
      <c r="U86" s="23">
        <f t="shared" si="32"/>
        <v>0</v>
      </c>
      <c r="V86" s="26">
        <f t="shared" si="33"/>
        <v>0</v>
      </c>
      <c r="W86" s="181">
        <f t="shared" si="34"/>
        <v>1</v>
      </c>
      <c r="X86" s="17">
        <v>0</v>
      </c>
      <c r="Y86" s="17">
        <v>0</v>
      </c>
      <c r="Z86" s="29">
        <f t="shared" si="35"/>
        <v>0</v>
      </c>
      <c r="AA86" s="32">
        <f t="shared" si="36"/>
        <v>0</v>
      </c>
      <c r="AB86" s="36">
        <v>0</v>
      </c>
      <c r="AC86" s="36">
        <v>0</v>
      </c>
      <c r="AD86" s="36">
        <v>0</v>
      </c>
      <c r="AE86" s="38">
        <f t="shared" si="37"/>
        <v>0</v>
      </c>
      <c r="AF86" s="40">
        <f t="shared" si="38"/>
        <v>0</v>
      </c>
      <c r="AG86" s="181">
        <f t="shared" si="39"/>
        <v>0</v>
      </c>
      <c r="AH86" s="185">
        <f t="shared" si="40"/>
        <v>0</v>
      </c>
      <c r="AI86" s="43">
        <f t="shared" si="21"/>
        <v>1</v>
      </c>
      <c r="AJ86" s="194">
        <v>1</v>
      </c>
      <c r="AK86">
        <v>1</v>
      </c>
      <c r="AL86" s="194">
        <f t="shared" si="41"/>
        <v>0</v>
      </c>
      <c r="AM86">
        <v>1</v>
      </c>
      <c r="AN86">
        <v>0</v>
      </c>
      <c r="AO86">
        <v>1</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s="5">
        <f t="shared" si="22"/>
        <v>0</v>
      </c>
      <c r="BO86" s="5">
        <f t="shared" si="23"/>
        <v>0</v>
      </c>
      <c r="BP86" s="5">
        <f t="shared" si="24"/>
        <v>1</v>
      </c>
      <c r="BQ86" s="5">
        <f t="shared" si="25"/>
        <v>0</v>
      </c>
      <c r="BR86" s="5">
        <f t="shared" si="26"/>
        <v>0</v>
      </c>
      <c r="BS86" s="5">
        <f t="shared" si="27"/>
        <v>0</v>
      </c>
      <c r="BT86" s="5">
        <f t="shared" si="28"/>
        <v>0</v>
      </c>
      <c r="BU86" s="5">
        <f t="shared" si="29"/>
        <v>0</v>
      </c>
    </row>
    <row r="87" spans="1:73" x14ac:dyDescent="0.25">
      <c r="A87">
        <v>86</v>
      </c>
      <c r="B87" t="s">
        <v>487</v>
      </c>
      <c r="C87" t="s">
        <v>488</v>
      </c>
      <c r="D87" t="s">
        <v>489</v>
      </c>
      <c r="E87">
        <v>2018</v>
      </c>
      <c r="F87" t="s">
        <v>490</v>
      </c>
      <c r="G87" t="s">
        <v>491</v>
      </c>
      <c r="H87" t="s">
        <v>54</v>
      </c>
      <c r="I87" t="s">
        <v>492</v>
      </c>
      <c r="J87" t="s">
        <v>61</v>
      </c>
      <c r="K87" t="s">
        <v>57</v>
      </c>
      <c r="L87" t="s">
        <v>58</v>
      </c>
      <c r="M87" t="s">
        <v>279</v>
      </c>
      <c r="N87" s="8">
        <v>0</v>
      </c>
      <c r="O87" s="8">
        <v>0</v>
      </c>
      <c r="P87" s="8">
        <v>0</v>
      </c>
      <c r="Q87" s="11">
        <f t="shared" si="30"/>
        <v>0</v>
      </c>
      <c r="R87" s="14">
        <f t="shared" si="31"/>
        <v>0</v>
      </c>
      <c r="S87" s="20">
        <v>1</v>
      </c>
      <c r="T87" s="20">
        <v>0</v>
      </c>
      <c r="U87" s="23">
        <f t="shared" si="32"/>
        <v>1</v>
      </c>
      <c r="V87" s="26">
        <f t="shared" si="33"/>
        <v>1</v>
      </c>
      <c r="W87" s="181">
        <f t="shared" si="34"/>
        <v>1</v>
      </c>
      <c r="X87" s="17">
        <v>0</v>
      </c>
      <c r="Y87" s="17">
        <v>0</v>
      </c>
      <c r="Z87" s="29">
        <f t="shared" si="35"/>
        <v>0</v>
      </c>
      <c r="AA87" s="32">
        <f t="shared" si="36"/>
        <v>0</v>
      </c>
      <c r="AB87" s="36">
        <v>0</v>
      </c>
      <c r="AC87" s="36">
        <v>0</v>
      </c>
      <c r="AD87" s="36">
        <v>0</v>
      </c>
      <c r="AE87" s="38">
        <f t="shared" si="37"/>
        <v>0</v>
      </c>
      <c r="AF87" s="40">
        <f t="shared" si="38"/>
        <v>0</v>
      </c>
      <c r="AG87" s="181">
        <f t="shared" si="39"/>
        <v>0</v>
      </c>
      <c r="AH87" s="185">
        <f t="shared" si="40"/>
        <v>0</v>
      </c>
      <c r="AI87" s="43">
        <f t="shared" si="21"/>
        <v>1</v>
      </c>
      <c r="AJ87" s="194">
        <v>0</v>
      </c>
      <c r="AK87">
        <v>0</v>
      </c>
      <c r="AL87" s="194">
        <f t="shared" si="41"/>
        <v>0</v>
      </c>
      <c r="AM87">
        <v>1</v>
      </c>
      <c r="AN87">
        <v>0</v>
      </c>
      <c r="AO87">
        <v>1</v>
      </c>
      <c r="AP87">
        <v>0</v>
      </c>
      <c r="AQ87">
        <v>0</v>
      </c>
      <c r="AR87">
        <v>0</v>
      </c>
      <c r="AS87">
        <v>0</v>
      </c>
      <c r="AT87">
        <v>0</v>
      </c>
      <c r="AU87">
        <v>0</v>
      </c>
      <c r="AV87">
        <v>0</v>
      </c>
      <c r="AW87">
        <v>0</v>
      </c>
      <c r="AX87">
        <v>0</v>
      </c>
      <c r="AY87">
        <v>0</v>
      </c>
      <c r="AZ87">
        <v>0</v>
      </c>
      <c r="BA87">
        <v>0</v>
      </c>
      <c r="BB87">
        <v>0</v>
      </c>
      <c r="BC87">
        <v>0</v>
      </c>
      <c r="BD87">
        <v>0</v>
      </c>
      <c r="BE87">
        <v>0</v>
      </c>
      <c r="BF87">
        <v>0</v>
      </c>
      <c r="BG87">
        <v>0</v>
      </c>
      <c r="BH87">
        <v>0</v>
      </c>
      <c r="BI87">
        <v>0</v>
      </c>
      <c r="BJ87">
        <v>0</v>
      </c>
      <c r="BK87">
        <v>0</v>
      </c>
      <c r="BL87">
        <v>0</v>
      </c>
      <c r="BM87">
        <v>0</v>
      </c>
      <c r="BN87" s="5">
        <f t="shared" si="22"/>
        <v>0</v>
      </c>
      <c r="BO87" s="5">
        <f t="shared" si="23"/>
        <v>0</v>
      </c>
      <c r="BP87" s="5">
        <f t="shared" si="24"/>
        <v>1</v>
      </c>
      <c r="BQ87" s="5">
        <f t="shared" si="25"/>
        <v>0</v>
      </c>
      <c r="BR87" s="5">
        <f t="shared" si="26"/>
        <v>0</v>
      </c>
      <c r="BS87" s="5">
        <f t="shared" si="27"/>
        <v>0</v>
      </c>
      <c r="BT87" s="5">
        <f t="shared" si="28"/>
        <v>0</v>
      </c>
      <c r="BU87" s="5">
        <f t="shared" si="29"/>
        <v>0</v>
      </c>
    </row>
    <row r="88" spans="1:73" x14ac:dyDescent="0.25">
      <c r="A88">
        <v>87</v>
      </c>
      <c r="B88" t="s">
        <v>948</v>
      </c>
      <c r="C88" t="s">
        <v>949</v>
      </c>
      <c r="D88" t="s">
        <v>345</v>
      </c>
      <c r="E88">
        <v>2018</v>
      </c>
      <c r="F88" t="s">
        <v>950</v>
      </c>
      <c r="G88" t="s">
        <v>951</v>
      </c>
      <c r="H88" t="s">
        <v>122</v>
      </c>
      <c r="I88" t="s">
        <v>952</v>
      </c>
      <c r="J88" t="s">
        <v>61</v>
      </c>
      <c r="K88" t="s">
        <v>57</v>
      </c>
      <c r="L88" t="s">
        <v>67</v>
      </c>
      <c r="M88" t="s">
        <v>170</v>
      </c>
      <c r="N88" s="8">
        <v>0</v>
      </c>
      <c r="O88" s="8">
        <v>0</v>
      </c>
      <c r="P88" s="8">
        <v>0</v>
      </c>
      <c r="Q88" s="11">
        <f t="shared" si="30"/>
        <v>0</v>
      </c>
      <c r="R88" s="14">
        <f t="shared" si="31"/>
        <v>0</v>
      </c>
      <c r="S88" s="20">
        <v>0</v>
      </c>
      <c r="T88" s="20">
        <v>0</v>
      </c>
      <c r="U88" s="23">
        <f t="shared" si="32"/>
        <v>0</v>
      </c>
      <c r="V88" s="26">
        <f t="shared" si="33"/>
        <v>0</v>
      </c>
      <c r="W88" s="181">
        <f t="shared" si="34"/>
        <v>0</v>
      </c>
      <c r="X88" s="17">
        <v>0</v>
      </c>
      <c r="Y88" s="17">
        <v>0</v>
      </c>
      <c r="Z88" s="29">
        <f t="shared" si="35"/>
        <v>0</v>
      </c>
      <c r="AA88" s="32">
        <f t="shared" si="36"/>
        <v>0</v>
      </c>
      <c r="AB88" s="36">
        <v>0</v>
      </c>
      <c r="AC88" s="36">
        <v>0</v>
      </c>
      <c r="AD88" s="36">
        <v>0</v>
      </c>
      <c r="AE88" s="38">
        <f t="shared" si="37"/>
        <v>0</v>
      </c>
      <c r="AF88" s="40">
        <f t="shared" si="38"/>
        <v>0</v>
      </c>
      <c r="AG88" s="181">
        <f t="shared" si="39"/>
        <v>0</v>
      </c>
      <c r="AH88" s="185">
        <f t="shared" si="40"/>
        <v>0</v>
      </c>
      <c r="AI88" s="43">
        <f t="shared" si="21"/>
        <v>0</v>
      </c>
      <c r="AJ88" s="194">
        <v>0</v>
      </c>
      <c r="AK88">
        <v>0</v>
      </c>
      <c r="AL88" s="194">
        <f t="shared" si="41"/>
        <v>0</v>
      </c>
      <c r="AM88">
        <v>1</v>
      </c>
      <c r="AN88">
        <v>0</v>
      </c>
      <c r="AO88">
        <v>0</v>
      </c>
      <c r="AP88">
        <v>0</v>
      </c>
      <c r="AQ88">
        <v>0</v>
      </c>
      <c r="AR88">
        <v>1</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s="5">
        <f t="shared" si="22"/>
        <v>0</v>
      </c>
      <c r="BO88" s="5">
        <f t="shared" si="23"/>
        <v>1</v>
      </c>
      <c r="BP88" s="5">
        <f t="shared" si="24"/>
        <v>0</v>
      </c>
      <c r="BQ88" s="5">
        <f t="shared" si="25"/>
        <v>0</v>
      </c>
      <c r="BR88" s="5">
        <f t="shared" si="26"/>
        <v>0</v>
      </c>
      <c r="BS88" s="5">
        <f t="shared" si="27"/>
        <v>0</v>
      </c>
      <c r="BT88" s="5">
        <f t="shared" si="28"/>
        <v>0</v>
      </c>
      <c r="BU88" s="5">
        <f t="shared" si="29"/>
        <v>0</v>
      </c>
    </row>
    <row r="89" spans="1:73" x14ac:dyDescent="0.25">
      <c r="A89">
        <v>88</v>
      </c>
      <c r="B89" t="s">
        <v>1716</v>
      </c>
      <c r="C89" t="s">
        <v>1701</v>
      </c>
      <c r="D89" t="s">
        <v>1209</v>
      </c>
      <c r="E89">
        <v>2018</v>
      </c>
      <c r="F89" t="s">
        <v>1717</v>
      </c>
      <c r="G89" t="s">
        <v>90</v>
      </c>
      <c r="H89" t="s">
        <v>54</v>
      </c>
      <c r="I89" t="s">
        <v>1718</v>
      </c>
      <c r="J89" t="s">
        <v>61</v>
      </c>
      <c r="K89" t="s">
        <v>57</v>
      </c>
      <c r="L89" t="s">
        <v>58</v>
      </c>
      <c r="M89" t="s">
        <v>1719</v>
      </c>
      <c r="N89" s="8">
        <v>0</v>
      </c>
      <c r="O89" s="8">
        <v>0</v>
      </c>
      <c r="P89" s="8">
        <v>0</v>
      </c>
      <c r="Q89" s="11">
        <f t="shared" si="30"/>
        <v>0</v>
      </c>
      <c r="R89" s="14">
        <f t="shared" si="31"/>
        <v>0</v>
      </c>
      <c r="S89" s="20">
        <v>1</v>
      </c>
      <c r="T89" s="20">
        <v>0</v>
      </c>
      <c r="U89" s="23">
        <f t="shared" si="32"/>
        <v>1</v>
      </c>
      <c r="V89" s="26">
        <f t="shared" si="33"/>
        <v>1</v>
      </c>
      <c r="W89" s="181">
        <f t="shared" si="34"/>
        <v>1</v>
      </c>
      <c r="X89" s="17">
        <v>0</v>
      </c>
      <c r="Y89" s="17">
        <v>0</v>
      </c>
      <c r="Z89" s="29">
        <f t="shared" si="35"/>
        <v>0</v>
      </c>
      <c r="AA89" s="32">
        <f t="shared" si="36"/>
        <v>0</v>
      </c>
      <c r="AB89" s="36">
        <v>0</v>
      </c>
      <c r="AC89" s="36">
        <v>0</v>
      </c>
      <c r="AD89" s="36">
        <v>0</v>
      </c>
      <c r="AE89" s="38">
        <f t="shared" si="37"/>
        <v>0</v>
      </c>
      <c r="AF89" s="40">
        <f t="shared" si="38"/>
        <v>0</v>
      </c>
      <c r="AG89" s="181">
        <f t="shared" si="39"/>
        <v>0</v>
      </c>
      <c r="AH89" s="185">
        <f t="shared" si="40"/>
        <v>0</v>
      </c>
      <c r="AI89" s="43">
        <f t="shared" si="21"/>
        <v>1</v>
      </c>
      <c r="AJ89" s="194">
        <v>1</v>
      </c>
      <c r="AK89">
        <v>1</v>
      </c>
      <c r="AL89" s="194">
        <f t="shared" si="41"/>
        <v>0</v>
      </c>
      <c r="AM89">
        <v>1</v>
      </c>
      <c r="AN89">
        <v>0</v>
      </c>
      <c r="AO89">
        <v>1</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s="5">
        <f t="shared" si="22"/>
        <v>0</v>
      </c>
      <c r="BO89" s="5">
        <f t="shared" si="23"/>
        <v>0</v>
      </c>
      <c r="BP89" s="5">
        <f t="shared" si="24"/>
        <v>1</v>
      </c>
      <c r="BQ89" s="5">
        <f t="shared" si="25"/>
        <v>0</v>
      </c>
      <c r="BR89" s="5">
        <f t="shared" si="26"/>
        <v>0</v>
      </c>
      <c r="BS89" s="5">
        <f t="shared" si="27"/>
        <v>0</v>
      </c>
      <c r="BT89" s="5">
        <f t="shared" si="28"/>
        <v>0</v>
      </c>
      <c r="BU89" s="5">
        <f t="shared" si="29"/>
        <v>0</v>
      </c>
    </row>
    <row r="90" spans="1:73" x14ac:dyDescent="0.25">
      <c r="A90">
        <v>89</v>
      </c>
      <c r="B90" t="s">
        <v>493</v>
      </c>
      <c r="C90" t="s">
        <v>494</v>
      </c>
      <c r="D90" t="s">
        <v>140</v>
      </c>
      <c r="E90">
        <v>2018</v>
      </c>
      <c r="F90" t="s">
        <v>495</v>
      </c>
      <c r="G90" t="s">
        <v>496</v>
      </c>
      <c r="H90" t="s">
        <v>54</v>
      </c>
      <c r="I90" t="s">
        <v>497</v>
      </c>
      <c r="J90" t="s">
        <v>61</v>
      </c>
      <c r="K90" t="s">
        <v>57</v>
      </c>
      <c r="L90" t="s">
        <v>58</v>
      </c>
      <c r="M90" t="s">
        <v>220</v>
      </c>
      <c r="N90" s="8">
        <v>0</v>
      </c>
      <c r="O90" s="8">
        <v>1</v>
      </c>
      <c r="P90" s="8">
        <v>0</v>
      </c>
      <c r="Q90" s="11">
        <f t="shared" si="30"/>
        <v>1</v>
      </c>
      <c r="R90" s="14">
        <f t="shared" si="31"/>
        <v>1</v>
      </c>
      <c r="S90" s="20">
        <v>0</v>
      </c>
      <c r="T90" s="20">
        <v>0</v>
      </c>
      <c r="U90" s="23">
        <f t="shared" si="32"/>
        <v>0</v>
      </c>
      <c r="V90" s="26">
        <f t="shared" si="33"/>
        <v>0</v>
      </c>
      <c r="W90" s="181">
        <f t="shared" si="34"/>
        <v>1</v>
      </c>
      <c r="X90" s="17">
        <v>0</v>
      </c>
      <c r="Y90" s="17">
        <v>0</v>
      </c>
      <c r="Z90" s="29">
        <f t="shared" si="35"/>
        <v>0</v>
      </c>
      <c r="AA90" s="32">
        <f t="shared" si="36"/>
        <v>0</v>
      </c>
      <c r="AB90" s="36">
        <v>0</v>
      </c>
      <c r="AC90" s="36">
        <v>0</v>
      </c>
      <c r="AD90" s="36">
        <v>0</v>
      </c>
      <c r="AE90" s="38">
        <f t="shared" si="37"/>
        <v>0</v>
      </c>
      <c r="AF90" s="40">
        <f t="shared" si="38"/>
        <v>0</v>
      </c>
      <c r="AG90" s="181">
        <f t="shared" si="39"/>
        <v>0</v>
      </c>
      <c r="AH90" s="185">
        <f t="shared" si="40"/>
        <v>0</v>
      </c>
      <c r="AI90" s="43">
        <f t="shared" si="21"/>
        <v>1</v>
      </c>
      <c r="AJ90" s="194">
        <v>1</v>
      </c>
      <c r="AK90">
        <v>1</v>
      </c>
      <c r="AL90" s="194">
        <f t="shared" si="41"/>
        <v>0</v>
      </c>
      <c r="AM90">
        <v>1</v>
      </c>
      <c r="AN90">
        <v>0</v>
      </c>
      <c r="AO90">
        <v>1</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N90" s="5">
        <f t="shared" si="22"/>
        <v>0</v>
      </c>
      <c r="BO90" s="5">
        <f t="shared" si="23"/>
        <v>0</v>
      </c>
      <c r="BP90" s="5">
        <f t="shared" si="24"/>
        <v>1</v>
      </c>
      <c r="BQ90" s="5">
        <f t="shared" si="25"/>
        <v>0</v>
      </c>
      <c r="BR90" s="5">
        <f t="shared" si="26"/>
        <v>0</v>
      </c>
      <c r="BS90" s="5">
        <f t="shared" si="27"/>
        <v>0</v>
      </c>
      <c r="BT90" s="5">
        <f t="shared" si="28"/>
        <v>0</v>
      </c>
      <c r="BU90" s="5">
        <f t="shared" si="29"/>
        <v>0</v>
      </c>
    </row>
    <row r="91" spans="1:73" x14ac:dyDescent="0.25">
      <c r="A91">
        <v>90</v>
      </c>
      <c r="B91" t="s">
        <v>144</v>
      </c>
      <c r="C91" t="s">
        <v>145</v>
      </c>
      <c r="D91" t="s">
        <v>146</v>
      </c>
      <c r="E91">
        <v>2018</v>
      </c>
      <c r="F91" t="s">
        <v>147</v>
      </c>
      <c r="G91" t="s">
        <v>148</v>
      </c>
      <c r="H91" t="s">
        <v>54</v>
      </c>
      <c r="I91" t="s">
        <v>149</v>
      </c>
      <c r="J91" t="s">
        <v>56</v>
      </c>
      <c r="K91" t="s">
        <v>57</v>
      </c>
      <c r="L91" t="s">
        <v>58</v>
      </c>
      <c r="M91" t="s">
        <v>150</v>
      </c>
      <c r="N91" s="8">
        <v>0</v>
      </c>
      <c r="O91" s="8">
        <v>1</v>
      </c>
      <c r="P91" s="8">
        <v>0</v>
      </c>
      <c r="Q91" s="11">
        <f t="shared" si="30"/>
        <v>1</v>
      </c>
      <c r="R91" s="14">
        <f t="shared" si="31"/>
        <v>1</v>
      </c>
      <c r="S91" s="20">
        <v>0</v>
      </c>
      <c r="T91" s="20">
        <v>0</v>
      </c>
      <c r="U91" s="23">
        <f t="shared" si="32"/>
        <v>0</v>
      </c>
      <c r="V91" s="26">
        <f t="shared" si="33"/>
        <v>0</v>
      </c>
      <c r="W91" s="181">
        <f t="shared" si="34"/>
        <v>1</v>
      </c>
      <c r="X91" s="17">
        <v>0</v>
      </c>
      <c r="Y91" s="17">
        <v>0</v>
      </c>
      <c r="Z91" s="29">
        <f t="shared" si="35"/>
        <v>0</v>
      </c>
      <c r="AA91" s="32">
        <f t="shared" si="36"/>
        <v>0</v>
      </c>
      <c r="AB91" s="36">
        <v>0</v>
      </c>
      <c r="AC91" s="36">
        <v>0</v>
      </c>
      <c r="AD91" s="36">
        <v>0</v>
      </c>
      <c r="AE91" s="38">
        <f t="shared" si="37"/>
        <v>0</v>
      </c>
      <c r="AF91" s="40">
        <f t="shared" si="38"/>
        <v>0</v>
      </c>
      <c r="AG91" s="181">
        <f t="shared" si="39"/>
        <v>0</v>
      </c>
      <c r="AH91" s="185">
        <f t="shared" si="40"/>
        <v>0</v>
      </c>
      <c r="AI91" s="43">
        <f t="shared" si="21"/>
        <v>1</v>
      </c>
      <c r="AJ91" s="194">
        <v>1</v>
      </c>
      <c r="AK91">
        <v>1</v>
      </c>
      <c r="AL91" s="194">
        <f t="shared" si="41"/>
        <v>0</v>
      </c>
      <c r="AM91">
        <v>1</v>
      </c>
      <c r="AN91">
        <v>0</v>
      </c>
      <c r="AO91">
        <v>1</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s="5">
        <f t="shared" si="22"/>
        <v>0</v>
      </c>
      <c r="BO91" s="5">
        <f t="shared" si="23"/>
        <v>0</v>
      </c>
      <c r="BP91" s="5">
        <f t="shared" si="24"/>
        <v>1</v>
      </c>
      <c r="BQ91" s="5">
        <f t="shared" si="25"/>
        <v>0</v>
      </c>
      <c r="BR91" s="5">
        <f t="shared" si="26"/>
        <v>0</v>
      </c>
      <c r="BS91" s="5">
        <f t="shared" si="27"/>
        <v>0</v>
      </c>
      <c r="BT91" s="5">
        <f t="shared" si="28"/>
        <v>0</v>
      </c>
      <c r="BU91" s="5">
        <f t="shared" si="29"/>
        <v>0</v>
      </c>
    </row>
    <row r="92" spans="1:73" x14ac:dyDescent="0.25">
      <c r="A92">
        <v>91</v>
      </c>
      <c r="B92" t="s">
        <v>1328</v>
      </c>
      <c r="C92" t="s">
        <v>1329</v>
      </c>
      <c r="D92" t="s">
        <v>1330</v>
      </c>
      <c r="E92">
        <v>2018</v>
      </c>
      <c r="F92" t="s">
        <v>1331</v>
      </c>
      <c r="G92" t="s">
        <v>1312</v>
      </c>
      <c r="H92" t="s">
        <v>122</v>
      </c>
      <c r="I92" t="s">
        <v>1332</v>
      </c>
      <c r="K92" t="s">
        <v>109</v>
      </c>
      <c r="L92" t="s">
        <v>110</v>
      </c>
      <c r="M92" t="s">
        <v>1302</v>
      </c>
      <c r="N92" s="8">
        <v>0</v>
      </c>
      <c r="O92" s="8">
        <v>1</v>
      </c>
      <c r="P92" s="8">
        <v>0</v>
      </c>
      <c r="Q92" s="11">
        <f t="shared" si="30"/>
        <v>1</v>
      </c>
      <c r="R92" s="14">
        <f t="shared" si="31"/>
        <v>1</v>
      </c>
      <c r="S92" s="20">
        <v>0</v>
      </c>
      <c r="T92" s="20">
        <v>0</v>
      </c>
      <c r="U92" s="23">
        <f t="shared" si="32"/>
        <v>0</v>
      </c>
      <c r="V92" s="26">
        <f t="shared" si="33"/>
        <v>0</v>
      </c>
      <c r="W92" s="181">
        <f t="shared" si="34"/>
        <v>1</v>
      </c>
      <c r="X92" s="17">
        <v>0</v>
      </c>
      <c r="Y92" s="17">
        <v>0</v>
      </c>
      <c r="Z92" s="29">
        <f t="shared" si="35"/>
        <v>0</v>
      </c>
      <c r="AA92" s="32">
        <f t="shared" si="36"/>
        <v>0</v>
      </c>
      <c r="AB92" s="36">
        <v>0</v>
      </c>
      <c r="AC92" s="36">
        <v>0</v>
      </c>
      <c r="AD92" s="36">
        <v>0</v>
      </c>
      <c r="AE92" s="38">
        <f t="shared" si="37"/>
        <v>0</v>
      </c>
      <c r="AF92" s="40">
        <f t="shared" si="38"/>
        <v>0</v>
      </c>
      <c r="AG92" s="181">
        <f t="shared" si="39"/>
        <v>0</v>
      </c>
      <c r="AH92" s="185">
        <f t="shared" si="40"/>
        <v>0</v>
      </c>
      <c r="AI92" s="43">
        <f t="shared" si="21"/>
        <v>1</v>
      </c>
      <c r="AJ92" s="194">
        <v>0</v>
      </c>
      <c r="AK92">
        <v>0</v>
      </c>
      <c r="AL92" s="194">
        <f t="shared" si="41"/>
        <v>0</v>
      </c>
      <c r="AM92">
        <v>0</v>
      </c>
      <c r="AN92">
        <v>0</v>
      </c>
      <c r="AO92">
        <v>0</v>
      </c>
      <c r="AP92">
        <v>0</v>
      </c>
      <c r="AQ92">
        <v>0</v>
      </c>
      <c r="AR92">
        <v>0</v>
      </c>
      <c r="AS92">
        <v>0</v>
      </c>
      <c r="AT92">
        <v>0</v>
      </c>
      <c r="AU92">
        <v>0</v>
      </c>
      <c r="AV92">
        <v>0</v>
      </c>
      <c r="AW92">
        <v>0</v>
      </c>
      <c r="AX92">
        <v>0</v>
      </c>
      <c r="AY92">
        <v>1</v>
      </c>
      <c r="AZ92">
        <v>0</v>
      </c>
      <c r="BA92">
        <v>0</v>
      </c>
      <c r="BB92">
        <v>1</v>
      </c>
      <c r="BC92">
        <v>0</v>
      </c>
      <c r="BD92">
        <v>0</v>
      </c>
      <c r="BE92">
        <v>0</v>
      </c>
      <c r="BF92">
        <v>0</v>
      </c>
      <c r="BG92">
        <v>0</v>
      </c>
      <c r="BH92">
        <v>0</v>
      </c>
      <c r="BI92">
        <v>0</v>
      </c>
      <c r="BJ92">
        <v>0</v>
      </c>
      <c r="BK92">
        <v>0</v>
      </c>
      <c r="BL92">
        <v>0</v>
      </c>
      <c r="BM92">
        <v>0</v>
      </c>
      <c r="BN92" s="5">
        <f t="shared" si="22"/>
        <v>0</v>
      </c>
      <c r="BO92" s="5">
        <f t="shared" si="23"/>
        <v>0</v>
      </c>
      <c r="BP92" s="5">
        <f t="shared" si="24"/>
        <v>0</v>
      </c>
      <c r="BQ92" s="5">
        <f t="shared" si="25"/>
        <v>0</v>
      </c>
      <c r="BR92" s="5">
        <f t="shared" si="26"/>
        <v>0</v>
      </c>
      <c r="BS92" s="5">
        <f t="shared" si="27"/>
        <v>0</v>
      </c>
      <c r="BT92" s="5">
        <f t="shared" si="28"/>
        <v>0</v>
      </c>
      <c r="BU92" s="5">
        <f t="shared" si="29"/>
        <v>0</v>
      </c>
    </row>
    <row r="93" spans="1:73" x14ac:dyDescent="0.25">
      <c r="A93">
        <v>92</v>
      </c>
      <c r="B93" t="s">
        <v>1328</v>
      </c>
      <c r="C93" t="s">
        <v>1329</v>
      </c>
      <c r="D93" t="s">
        <v>1330</v>
      </c>
      <c r="E93">
        <v>2018</v>
      </c>
      <c r="F93" t="s">
        <v>1331</v>
      </c>
      <c r="H93" t="s">
        <v>122</v>
      </c>
      <c r="I93" t="s">
        <v>1332</v>
      </c>
      <c r="K93" t="s">
        <v>109</v>
      </c>
      <c r="L93" t="s">
        <v>110</v>
      </c>
      <c r="M93" t="s">
        <v>1302</v>
      </c>
      <c r="N93" s="8">
        <v>0</v>
      </c>
      <c r="O93" s="8">
        <v>1</v>
      </c>
      <c r="P93" s="8">
        <v>0</v>
      </c>
      <c r="Q93" s="11">
        <f t="shared" si="30"/>
        <v>1</v>
      </c>
      <c r="R93" s="14">
        <f t="shared" si="31"/>
        <v>1</v>
      </c>
      <c r="S93" s="20">
        <v>0</v>
      </c>
      <c r="T93" s="20">
        <v>0</v>
      </c>
      <c r="U93" s="23">
        <f t="shared" si="32"/>
        <v>0</v>
      </c>
      <c r="V93" s="26">
        <f t="shared" si="33"/>
        <v>0</v>
      </c>
      <c r="W93" s="181">
        <f t="shared" si="34"/>
        <v>1</v>
      </c>
      <c r="X93" s="17">
        <v>0</v>
      </c>
      <c r="Y93" s="17">
        <v>0</v>
      </c>
      <c r="Z93" s="29">
        <f t="shared" si="35"/>
        <v>0</v>
      </c>
      <c r="AA93" s="32">
        <f t="shared" si="36"/>
        <v>0</v>
      </c>
      <c r="AB93" s="36">
        <v>0</v>
      </c>
      <c r="AC93" s="36">
        <v>0</v>
      </c>
      <c r="AD93" s="36">
        <v>0</v>
      </c>
      <c r="AE93" s="38">
        <f t="shared" si="37"/>
        <v>0</v>
      </c>
      <c r="AF93" s="40">
        <f t="shared" si="38"/>
        <v>0</v>
      </c>
      <c r="AG93" s="181">
        <f t="shared" si="39"/>
        <v>0</v>
      </c>
      <c r="AH93" s="185">
        <f t="shared" si="40"/>
        <v>0</v>
      </c>
      <c r="AI93" s="43">
        <f t="shared" si="21"/>
        <v>1</v>
      </c>
      <c r="AJ93" s="194">
        <v>0</v>
      </c>
      <c r="AK93">
        <v>0</v>
      </c>
      <c r="AL93" s="194">
        <f t="shared" si="41"/>
        <v>0</v>
      </c>
      <c r="AM93">
        <v>0</v>
      </c>
      <c r="AN93">
        <v>0</v>
      </c>
      <c r="AO93">
        <v>0</v>
      </c>
      <c r="AP93">
        <v>0</v>
      </c>
      <c r="AQ93">
        <v>0</v>
      </c>
      <c r="AR93">
        <v>0</v>
      </c>
      <c r="AS93">
        <v>0</v>
      </c>
      <c r="AT93">
        <v>0</v>
      </c>
      <c r="AU93">
        <v>0</v>
      </c>
      <c r="AV93">
        <v>0</v>
      </c>
      <c r="AW93">
        <v>0</v>
      </c>
      <c r="AX93">
        <v>0</v>
      </c>
      <c r="AY93">
        <v>1</v>
      </c>
      <c r="AZ93">
        <v>0</v>
      </c>
      <c r="BA93">
        <v>0</v>
      </c>
      <c r="BB93">
        <v>1</v>
      </c>
      <c r="BC93">
        <v>0</v>
      </c>
      <c r="BD93">
        <v>0</v>
      </c>
      <c r="BE93">
        <v>0</v>
      </c>
      <c r="BF93">
        <v>0</v>
      </c>
      <c r="BG93">
        <v>0</v>
      </c>
      <c r="BH93">
        <v>0</v>
      </c>
      <c r="BI93">
        <v>0</v>
      </c>
      <c r="BJ93">
        <v>0</v>
      </c>
      <c r="BK93">
        <v>0</v>
      </c>
      <c r="BL93">
        <v>0</v>
      </c>
      <c r="BM93">
        <v>0</v>
      </c>
      <c r="BN93" s="5">
        <f t="shared" si="22"/>
        <v>0</v>
      </c>
      <c r="BO93" s="5">
        <f t="shared" si="23"/>
        <v>0</v>
      </c>
      <c r="BP93" s="5">
        <f t="shared" si="24"/>
        <v>0</v>
      </c>
      <c r="BQ93" s="5">
        <f t="shared" si="25"/>
        <v>0</v>
      </c>
      <c r="BR93" s="5">
        <f t="shared" si="26"/>
        <v>0</v>
      </c>
      <c r="BS93" s="5">
        <f t="shared" si="27"/>
        <v>0</v>
      </c>
      <c r="BT93" s="5">
        <f t="shared" si="28"/>
        <v>0</v>
      </c>
      <c r="BU93" s="5">
        <f t="shared" si="29"/>
        <v>0</v>
      </c>
    </row>
    <row r="94" spans="1:73" x14ac:dyDescent="0.25">
      <c r="A94">
        <v>93</v>
      </c>
      <c r="B94" t="s">
        <v>1066</v>
      </c>
      <c r="C94" t="s">
        <v>1067</v>
      </c>
      <c r="D94" t="s">
        <v>1068</v>
      </c>
      <c r="E94">
        <v>2018</v>
      </c>
      <c r="F94" t="s">
        <v>1069</v>
      </c>
      <c r="G94" t="s">
        <v>66</v>
      </c>
      <c r="H94" t="s">
        <v>54</v>
      </c>
      <c r="I94" t="s">
        <v>1070</v>
      </c>
      <c r="J94" t="s">
        <v>56</v>
      </c>
      <c r="K94" t="s">
        <v>57</v>
      </c>
      <c r="L94" t="s">
        <v>58</v>
      </c>
      <c r="M94" t="s">
        <v>1071</v>
      </c>
      <c r="N94" s="8">
        <v>1</v>
      </c>
      <c r="O94" s="8">
        <v>0</v>
      </c>
      <c r="P94" s="8">
        <v>0</v>
      </c>
      <c r="Q94" s="11">
        <f t="shared" si="30"/>
        <v>1</v>
      </c>
      <c r="R94" s="14">
        <f t="shared" si="31"/>
        <v>1</v>
      </c>
      <c r="S94" s="20">
        <v>0</v>
      </c>
      <c r="T94" s="20">
        <v>0</v>
      </c>
      <c r="U94" s="23">
        <f t="shared" si="32"/>
        <v>0</v>
      </c>
      <c r="V94" s="26">
        <f t="shared" si="33"/>
        <v>0</v>
      </c>
      <c r="W94" s="181">
        <f t="shared" si="34"/>
        <v>1</v>
      </c>
      <c r="X94" s="17">
        <v>0</v>
      </c>
      <c r="Y94" s="17">
        <v>0</v>
      </c>
      <c r="Z94" s="29">
        <f t="shared" si="35"/>
        <v>0</v>
      </c>
      <c r="AA94" s="32">
        <f t="shared" si="36"/>
        <v>0</v>
      </c>
      <c r="AB94" s="36">
        <v>0</v>
      </c>
      <c r="AC94" s="36">
        <v>0</v>
      </c>
      <c r="AD94" s="36">
        <v>0</v>
      </c>
      <c r="AE94" s="38">
        <f t="shared" si="37"/>
        <v>0</v>
      </c>
      <c r="AF94" s="40">
        <f t="shared" si="38"/>
        <v>0</v>
      </c>
      <c r="AG94" s="181">
        <f t="shared" si="39"/>
        <v>0</v>
      </c>
      <c r="AH94" s="185">
        <f t="shared" si="40"/>
        <v>0</v>
      </c>
      <c r="AI94" s="43">
        <f t="shared" si="21"/>
        <v>1</v>
      </c>
      <c r="AJ94" s="194">
        <v>1</v>
      </c>
      <c r="AK94">
        <v>1</v>
      </c>
      <c r="AL94" s="194">
        <f t="shared" si="41"/>
        <v>0</v>
      </c>
      <c r="AM94">
        <v>1</v>
      </c>
      <c r="AN94">
        <v>0</v>
      </c>
      <c r="AO94">
        <v>1</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s="5">
        <f t="shared" si="22"/>
        <v>0</v>
      </c>
      <c r="BO94" s="5">
        <f t="shared" si="23"/>
        <v>0</v>
      </c>
      <c r="BP94" s="5">
        <f t="shared" si="24"/>
        <v>1</v>
      </c>
      <c r="BQ94" s="5">
        <f t="shared" si="25"/>
        <v>0</v>
      </c>
      <c r="BR94" s="5">
        <f t="shared" si="26"/>
        <v>0</v>
      </c>
      <c r="BS94" s="5">
        <f t="shared" si="27"/>
        <v>0</v>
      </c>
      <c r="BT94" s="5">
        <f t="shared" si="28"/>
        <v>0</v>
      </c>
      <c r="BU94" s="5">
        <f t="shared" si="29"/>
        <v>0</v>
      </c>
    </row>
    <row r="95" spans="1:73" x14ac:dyDescent="0.25">
      <c r="A95">
        <v>94</v>
      </c>
      <c r="B95" t="s">
        <v>498</v>
      </c>
      <c r="C95" t="s">
        <v>499</v>
      </c>
      <c r="D95" t="s">
        <v>500</v>
      </c>
      <c r="E95">
        <v>2018</v>
      </c>
      <c r="F95" t="s">
        <v>501</v>
      </c>
      <c r="G95" t="s">
        <v>260</v>
      </c>
      <c r="H95" t="s">
        <v>54</v>
      </c>
      <c r="I95" t="s">
        <v>502</v>
      </c>
      <c r="J95" t="s">
        <v>61</v>
      </c>
      <c r="K95" t="s">
        <v>57</v>
      </c>
      <c r="L95" t="s">
        <v>58</v>
      </c>
      <c r="M95" t="s">
        <v>261</v>
      </c>
      <c r="N95" s="8">
        <v>1</v>
      </c>
      <c r="O95" s="8">
        <v>0</v>
      </c>
      <c r="P95" s="8">
        <v>0</v>
      </c>
      <c r="Q95" s="11">
        <f t="shared" si="30"/>
        <v>1</v>
      </c>
      <c r="R95" s="14">
        <f t="shared" si="31"/>
        <v>1</v>
      </c>
      <c r="S95" s="20">
        <v>0</v>
      </c>
      <c r="T95" s="20">
        <v>0</v>
      </c>
      <c r="U95" s="23">
        <f t="shared" si="32"/>
        <v>0</v>
      </c>
      <c r="V95" s="26">
        <f t="shared" si="33"/>
        <v>0</v>
      </c>
      <c r="W95" s="181">
        <f t="shared" si="34"/>
        <v>1</v>
      </c>
      <c r="X95" s="17">
        <v>0</v>
      </c>
      <c r="Y95" s="17">
        <v>0</v>
      </c>
      <c r="Z95" s="29">
        <f t="shared" si="35"/>
        <v>0</v>
      </c>
      <c r="AA95" s="32">
        <f t="shared" si="36"/>
        <v>0</v>
      </c>
      <c r="AB95" s="36">
        <v>0</v>
      </c>
      <c r="AC95" s="36">
        <v>0</v>
      </c>
      <c r="AD95" s="36">
        <v>0</v>
      </c>
      <c r="AE95" s="38">
        <f t="shared" si="37"/>
        <v>0</v>
      </c>
      <c r="AF95" s="40">
        <f t="shared" si="38"/>
        <v>0</v>
      </c>
      <c r="AG95" s="181">
        <f t="shared" si="39"/>
        <v>0</v>
      </c>
      <c r="AH95" s="185">
        <f t="shared" si="40"/>
        <v>0</v>
      </c>
      <c r="AI95" s="43">
        <f t="shared" si="21"/>
        <v>1</v>
      </c>
      <c r="AJ95" s="194">
        <v>1</v>
      </c>
      <c r="AK95">
        <v>1</v>
      </c>
      <c r="AL95" s="194">
        <f t="shared" si="41"/>
        <v>0</v>
      </c>
      <c r="AM95">
        <v>1</v>
      </c>
      <c r="AN95">
        <v>0</v>
      </c>
      <c r="AO95">
        <v>1</v>
      </c>
      <c r="AP95">
        <v>0</v>
      </c>
      <c r="AQ95">
        <v>0</v>
      </c>
      <c r="AR95">
        <v>0</v>
      </c>
      <c r="AS95">
        <v>0</v>
      </c>
      <c r="AT95">
        <v>0</v>
      </c>
      <c r="AU95">
        <v>0</v>
      </c>
      <c r="AV95">
        <v>0</v>
      </c>
      <c r="AW95">
        <v>0</v>
      </c>
      <c r="AX95">
        <v>0</v>
      </c>
      <c r="AY95">
        <v>0</v>
      </c>
      <c r="AZ95">
        <v>0</v>
      </c>
      <c r="BA95">
        <v>0</v>
      </c>
      <c r="BB95">
        <v>0</v>
      </c>
      <c r="BC95">
        <v>0</v>
      </c>
      <c r="BD95">
        <v>0</v>
      </c>
      <c r="BE95">
        <v>0</v>
      </c>
      <c r="BF95">
        <v>0</v>
      </c>
      <c r="BG95">
        <v>0</v>
      </c>
      <c r="BH95">
        <v>0</v>
      </c>
      <c r="BI95">
        <v>0</v>
      </c>
      <c r="BJ95">
        <v>0</v>
      </c>
      <c r="BK95">
        <v>0</v>
      </c>
      <c r="BL95">
        <v>0</v>
      </c>
      <c r="BM95">
        <v>0</v>
      </c>
      <c r="BN95" s="5">
        <f t="shared" si="22"/>
        <v>0</v>
      </c>
      <c r="BO95" s="5">
        <f t="shared" si="23"/>
        <v>0</v>
      </c>
      <c r="BP95" s="5">
        <f t="shared" si="24"/>
        <v>1</v>
      </c>
      <c r="BQ95" s="5">
        <f t="shared" si="25"/>
        <v>0</v>
      </c>
      <c r="BR95" s="5">
        <f t="shared" si="26"/>
        <v>0</v>
      </c>
      <c r="BS95" s="5">
        <f t="shared" si="27"/>
        <v>0</v>
      </c>
      <c r="BT95" s="5">
        <f t="shared" si="28"/>
        <v>0</v>
      </c>
      <c r="BU95" s="5">
        <f t="shared" si="29"/>
        <v>0</v>
      </c>
    </row>
    <row r="96" spans="1:73" x14ac:dyDescent="0.25">
      <c r="A96">
        <v>95</v>
      </c>
      <c r="B96" t="s">
        <v>1621</v>
      </c>
      <c r="C96" t="s">
        <v>1622</v>
      </c>
      <c r="D96" t="s">
        <v>146</v>
      </c>
      <c r="E96">
        <v>2018</v>
      </c>
      <c r="F96" t="s">
        <v>1623</v>
      </c>
      <c r="G96" t="s">
        <v>1624</v>
      </c>
      <c r="H96" t="s">
        <v>54</v>
      </c>
      <c r="I96" t="s">
        <v>1625</v>
      </c>
      <c r="J96" t="s">
        <v>61</v>
      </c>
      <c r="K96" t="s">
        <v>57</v>
      </c>
      <c r="L96" t="s">
        <v>58</v>
      </c>
      <c r="M96" t="s">
        <v>1626</v>
      </c>
      <c r="N96" s="8">
        <v>0</v>
      </c>
      <c r="O96" s="8">
        <v>1</v>
      </c>
      <c r="P96" s="8">
        <v>0</v>
      </c>
      <c r="Q96" s="11">
        <f t="shared" si="30"/>
        <v>1</v>
      </c>
      <c r="R96" s="14">
        <f t="shared" si="31"/>
        <v>1</v>
      </c>
      <c r="S96" s="20">
        <v>0</v>
      </c>
      <c r="T96" s="20">
        <v>0</v>
      </c>
      <c r="U96" s="23">
        <f t="shared" si="32"/>
        <v>0</v>
      </c>
      <c r="V96" s="26">
        <f t="shared" si="33"/>
        <v>0</v>
      </c>
      <c r="W96" s="181">
        <f t="shared" si="34"/>
        <v>1</v>
      </c>
      <c r="X96" s="17">
        <v>0</v>
      </c>
      <c r="Y96" s="17">
        <v>0</v>
      </c>
      <c r="Z96" s="29">
        <f t="shared" si="35"/>
        <v>0</v>
      </c>
      <c r="AA96" s="32">
        <f t="shared" si="36"/>
        <v>0</v>
      </c>
      <c r="AB96" s="36">
        <v>0</v>
      </c>
      <c r="AC96" s="36">
        <v>0</v>
      </c>
      <c r="AD96" s="36">
        <v>0</v>
      </c>
      <c r="AE96" s="38">
        <f t="shared" si="37"/>
        <v>0</v>
      </c>
      <c r="AF96" s="40">
        <f t="shared" si="38"/>
        <v>0</v>
      </c>
      <c r="AG96" s="181">
        <f t="shared" si="39"/>
        <v>0</v>
      </c>
      <c r="AH96" s="185">
        <f t="shared" si="40"/>
        <v>0</v>
      </c>
      <c r="AI96" s="43">
        <f t="shared" si="21"/>
        <v>1</v>
      </c>
      <c r="AJ96" s="194">
        <v>1</v>
      </c>
      <c r="AK96">
        <v>1</v>
      </c>
      <c r="AL96" s="194">
        <f t="shared" si="41"/>
        <v>0</v>
      </c>
      <c r="AM96">
        <v>1</v>
      </c>
      <c r="AN96">
        <v>0</v>
      </c>
      <c r="AO96">
        <v>1</v>
      </c>
      <c r="AP96">
        <v>0</v>
      </c>
      <c r="AQ96">
        <v>0</v>
      </c>
      <c r="AR96">
        <v>0</v>
      </c>
      <c r="AS96">
        <v>0</v>
      </c>
      <c r="AT96">
        <v>0</v>
      </c>
      <c r="AU96">
        <v>0</v>
      </c>
      <c r="AV96">
        <v>0</v>
      </c>
      <c r="AW96">
        <v>0</v>
      </c>
      <c r="AX96">
        <v>0</v>
      </c>
      <c r="AY96">
        <v>0</v>
      </c>
      <c r="AZ96">
        <v>0</v>
      </c>
      <c r="BA96">
        <v>0</v>
      </c>
      <c r="BB96">
        <v>0</v>
      </c>
      <c r="BC96">
        <v>0</v>
      </c>
      <c r="BD96">
        <v>0</v>
      </c>
      <c r="BE96">
        <v>0</v>
      </c>
      <c r="BF96">
        <v>0</v>
      </c>
      <c r="BG96">
        <v>0</v>
      </c>
      <c r="BH96">
        <v>0</v>
      </c>
      <c r="BI96">
        <v>0</v>
      </c>
      <c r="BJ96">
        <v>0</v>
      </c>
      <c r="BK96">
        <v>0</v>
      </c>
      <c r="BL96">
        <v>0</v>
      </c>
      <c r="BM96">
        <v>0</v>
      </c>
      <c r="BN96" s="5">
        <f t="shared" si="22"/>
        <v>0</v>
      </c>
      <c r="BO96" s="5">
        <f t="shared" si="23"/>
        <v>0</v>
      </c>
      <c r="BP96" s="5">
        <f t="shared" si="24"/>
        <v>1</v>
      </c>
      <c r="BQ96" s="5">
        <f t="shared" si="25"/>
        <v>0</v>
      </c>
      <c r="BR96" s="5">
        <f t="shared" si="26"/>
        <v>0</v>
      </c>
      <c r="BS96" s="5">
        <f t="shared" si="27"/>
        <v>0</v>
      </c>
      <c r="BT96" s="5">
        <f t="shared" si="28"/>
        <v>0</v>
      </c>
      <c r="BU96" s="5">
        <f t="shared" si="29"/>
        <v>0</v>
      </c>
    </row>
    <row r="97" spans="1:73" x14ac:dyDescent="0.25">
      <c r="A97">
        <v>96</v>
      </c>
      <c r="B97" t="s">
        <v>503</v>
      </c>
      <c r="C97" t="s">
        <v>504</v>
      </c>
      <c r="D97" t="s">
        <v>505</v>
      </c>
      <c r="E97">
        <v>2018</v>
      </c>
      <c r="F97" t="s">
        <v>506</v>
      </c>
      <c r="G97" t="s">
        <v>79</v>
      </c>
      <c r="H97" t="s">
        <v>54</v>
      </c>
      <c r="I97" t="s">
        <v>507</v>
      </c>
      <c r="J97" t="s">
        <v>56</v>
      </c>
      <c r="K97" t="s">
        <v>57</v>
      </c>
      <c r="L97" t="s">
        <v>58</v>
      </c>
      <c r="M97" t="s">
        <v>93</v>
      </c>
      <c r="N97" s="8">
        <v>0</v>
      </c>
      <c r="O97" s="8">
        <v>0</v>
      </c>
      <c r="P97" s="8">
        <v>0</v>
      </c>
      <c r="Q97" s="11">
        <f t="shared" si="30"/>
        <v>0</v>
      </c>
      <c r="R97" s="14">
        <f t="shared" si="31"/>
        <v>0</v>
      </c>
      <c r="S97" s="20">
        <v>1</v>
      </c>
      <c r="T97" s="20">
        <v>0</v>
      </c>
      <c r="U97" s="23">
        <f t="shared" si="32"/>
        <v>1</v>
      </c>
      <c r="V97" s="26">
        <f t="shared" si="33"/>
        <v>1</v>
      </c>
      <c r="W97" s="181">
        <f t="shared" si="34"/>
        <v>1</v>
      </c>
      <c r="X97" s="17">
        <v>0</v>
      </c>
      <c r="Y97" s="17">
        <v>0</v>
      </c>
      <c r="Z97" s="29">
        <f t="shared" si="35"/>
        <v>0</v>
      </c>
      <c r="AA97" s="32">
        <f t="shared" si="36"/>
        <v>0</v>
      </c>
      <c r="AB97" s="36">
        <v>0</v>
      </c>
      <c r="AC97" s="36">
        <v>0</v>
      </c>
      <c r="AD97" s="36">
        <v>0</v>
      </c>
      <c r="AE97" s="38">
        <f t="shared" si="37"/>
        <v>0</v>
      </c>
      <c r="AF97" s="40">
        <f t="shared" si="38"/>
        <v>0</v>
      </c>
      <c r="AG97" s="181">
        <f t="shared" si="39"/>
        <v>0</v>
      </c>
      <c r="AH97" s="185">
        <f t="shared" si="40"/>
        <v>0</v>
      </c>
      <c r="AI97" s="43">
        <f t="shared" si="21"/>
        <v>1</v>
      </c>
      <c r="AJ97" s="194">
        <v>1</v>
      </c>
      <c r="AK97">
        <v>1</v>
      </c>
      <c r="AL97" s="194">
        <f t="shared" si="41"/>
        <v>0</v>
      </c>
      <c r="AM97">
        <v>1</v>
      </c>
      <c r="AN97">
        <v>0</v>
      </c>
      <c r="AO97">
        <v>1</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N97" s="5">
        <f t="shared" si="22"/>
        <v>0</v>
      </c>
      <c r="BO97" s="5">
        <f t="shared" si="23"/>
        <v>0</v>
      </c>
      <c r="BP97" s="5">
        <f t="shared" si="24"/>
        <v>1</v>
      </c>
      <c r="BQ97" s="5">
        <f t="shared" si="25"/>
        <v>0</v>
      </c>
      <c r="BR97" s="5">
        <f t="shared" si="26"/>
        <v>0</v>
      </c>
      <c r="BS97" s="5">
        <f t="shared" si="27"/>
        <v>0</v>
      </c>
      <c r="BT97" s="5">
        <f t="shared" si="28"/>
        <v>0</v>
      </c>
      <c r="BU97" s="5">
        <f t="shared" si="29"/>
        <v>0</v>
      </c>
    </row>
    <row r="98" spans="1:73" x14ac:dyDescent="0.25">
      <c r="A98">
        <v>97</v>
      </c>
      <c r="B98" t="s">
        <v>1922</v>
      </c>
      <c r="C98" t="s">
        <v>240</v>
      </c>
      <c r="D98" t="s">
        <v>1923</v>
      </c>
      <c r="E98">
        <v>2018</v>
      </c>
      <c r="F98" t="s">
        <v>1924</v>
      </c>
      <c r="G98" t="s">
        <v>1925</v>
      </c>
      <c r="H98" t="s">
        <v>54</v>
      </c>
      <c r="I98" t="s">
        <v>1926</v>
      </c>
      <c r="J98" t="s">
        <v>61</v>
      </c>
      <c r="K98" t="s">
        <v>57</v>
      </c>
      <c r="L98" t="s">
        <v>67</v>
      </c>
      <c r="M98" t="s">
        <v>188</v>
      </c>
      <c r="N98" s="8">
        <v>0</v>
      </c>
      <c r="O98" s="8">
        <v>0</v>
      </c>
      <c r="P98" s="8">
        <v>0</v>
      </c>
      <c r="Q98" s="11">
        <f t="shared" si="30"/>
        <v>0</v>
      </c>
      <c r="R98" s="14">
        <f t="shared" si="31"/>
        <v>0</v>
      </c>
      <c r="S98" s="20">
        <v>0</v>
      </c>
      <c r="T98" s="20">
        <v>0</v>
      </c>
      <c r="U98" s="23">
        <f t="shared" si="32"/>
        <v>0</v>
      </c>
      <c r="V98" s="26">
        <f t="shared" si="33"/>
        <v>0</v>
      </c>
      <c r="W98" s="181">
        <f t="shared" si="34"/>
        <v>0</v>
      </c>
      <c r="X98" s="17">
        <v>0</v>
      </c>
      <c r="Y98" s="17">
        <v>0</v>
      </c>
      <c r="Z98" s="29">
        <f t="shared" si="35"/>
        <v>0</v>
      </c>
      <c r="AA98" s="32">
        <f t="shared" si="36"/>
        <v>0</v>
      </c>
      <c r="AB98" s="36">
        <v>0</v>
      </c>
      <c r="AC98" s="36">
        <v>0</v>
      </c>
      <c r="AD98" s="36">
        <v>1</v>
      </c>
      <c r="AE98" s="38">
        <f t="shared" si="37"/>
        <v>1</v>
      </c>
      <c r="AF98" s="40">
        <f t="shared" si="38"/>
        <v>1</v>
      </c>
      <c r="AG98" s="181">
        <f t="shared" si="39"/>
        <v>1</v>
      </c>
      <c r="AH98" s="185">
        <f t="shared" si="40"/>
        <v>0</v>
      </c>
      <c r="AI98" s="43">
        <f t="shared" si="21"/>
        <v>1</v>
      </c>
      <c r="AJ98" s="194">
        <v>0</v>
      </c>
      <c r="AK98">
        <v>0</v>
      </c>
      <c r="AL98" s="194">
        <f t="shared" si="41"/>
        <v>0</v>
      </c>
      <c r="AM98">
        <v>1</v>
      </c>
      <c r="AN98">
        <v>0</v>
      </c>
      <c r="AO98">
        <v>0</v>
      </c>
      <c r="AP98">
        <v>0</v>
      </c>
      <c r="AQ98">
        <v>0</v>
      </c>
      <c r="AR98">
        <v>1</v>
      </c>
      <c r="AS98">
        <v>0</v>
      </c>
      <c r="AT98">
        <v>0</v>
      </c>
      <c r="AU98">
        <v>0</v>
      </c>
      <c r="AV98">
        <v>0</v>
      </c>
      <c r="AW98">
        <v>0</v>
      </c>
      <c r="AX98">
        <v>0</v>
      </c>
      <c r="AY98">
        <v>0</v>
      </c>
      <c r="AZ98">
        <v>0</v>
      </c>
      <c r="BA98">
        <v>0</v>
      </c>
      <c r="BB98">
        <v>0</v>
      </c>
      <c r="BC98">
        <v>0</v>
      </c>
      <c r="BD98">
        <v>0</v>
      </c>
      <c r="BE98">
        <v>0</v>
      </c>
      <c r="BF98">
        <v>0</v>
      </c>
      <c r="BG98">
        <v>0</v>
      </c>
      <c r="BH98">
        <v>0</v>
      </c>
      <c r="BI98">
        <v>0</v>
      </c>
      <c r="BJ98">
        <v>0</v>
      </c>
      <c r="BK98">
        <v>0</v>
      </c>
      <c r="BL98">
        <v>0</v>
      </c>
      <c r="BM98">
        <v>0</v>
      </c>
      <c r="BN98" s="5">
        <f t="shared" si="22"/>
        <v>0</v>
      </c>
      <c r="BO98" s="5">
        <f t="shared" si="23"/>
        <v>1</v>
      </c>
      <c r="BP98" s="5">
        <f t="shared" si="24"/>
        <v>0</v>
      </c>
      <c r="BQ98" s="5">
        <f t="shared" si="25"/>
        <v>0</v>
      </c>
      <c r="BR98" s="5">
        <f t="shared" si="26"/>
        <v>0</v>
      </c>
      <c r="BS98" s="5">
        <f t="shared" si="27"/>
        <v>0</v>
      </c>
      <c r="BT98" s="5">
        <f t="shared" si="28"/>
        <v>0</v>
      </c>
      <c r="BU98" s="5">
        <f t="shared" si="29"/>
        <v>0</v>
      </c>
    </row>
    <row r="99" spans="1:73" x14ac:dyDescent="0.25">
      <c r="A99">
        <v>98</v>
      </c>
      <c r="B99" t="s">
        <v>1313</v>
      </c>
      <c r="C99" t="s">
        <v>1314</v>
      </c>
      <c r="D99" t="s">
        <v>1315</v>
      </c>
      <c r="E99">
        <v>2018</v>
      </c>
      <c r="F99" t="s">
        <v>1316</v>
      </c>
      <c r="G99" t="s">
        <v>1317</v>
      </c>
      <c r="H99" t="s">
        <v>54</v>
      </c>
      <c r="I99" t="s">
        <v>1318</v>
      </c>
      <c r="J99" t="s">
        <v>61</v>
      </c>
      <c r="K99" t="s">
        <v>57</v>
      </c>
      <c r="L99" t="s">
        <v>58</v>
      </c>
      <c r="M99" t="s">
        <v>1302</v>
      </c>
      <c r="N99" s="8">
        <v>0</v>
      </c>
      <c r="O99" s="8">
        <v>1</v>
      </c>
      <c r="P99" s="8">
        <v>0</v>
      </c>
      <c r="Q99" s="11">
        <f t="shared" si="30"/>
        <v>1</v>
      </c>
      <c r="R99" s="14">
        <f t="shared" si="31"/>
        <v>1</v>
      </c>
      <c r="S99" s="20">
        <v>0</v>
      </c>
      <c r="T99" s="20">
        <v>0</v>
      </c>
      <c r="U99" s="23">
        <f t="shared" si="32"/>
        <v>0</v>
      </c>
      <c r="V99" s="26">
        <f t="shared" si="33"/>
        <v>0</v>
      </c>
      <c r="W99" s="181">
        <f t="shared" si="34"/>
        <v>1</v>
      </c>
      <c r="X99" s="17">
        <v>0</v>
      </c>
      <c r="Y99" s="17">
        <v>0</v>
      </c>
      <c r="Z99" s="29">
        <f t="shared" si="35"/>
        <v>0</v>
      </c>
      <c r="AA99" s="32">
        <f t="shared" si="36"/>
        <v>0</v>
      </c>
      <c r="AB99" s="36">
        <v>0</v>
      </c>
      <c r="AC99" s="36">
        <v>0</v>
      </c>
      <c r="AD99" s="36">
        <v>0</v>
      </c>
      <c r="AE99" s="38">
        <f t="shared" si="37"/>
        <v>0</v>
      </c>
      <c r="AF99" s="40">
        <f t="shared" si="38"/>
        <v>0</v>
      </c>
      <c r="AG99" s="181">
        <f t="shared" si="39"/>
        <v>0</v>
      </c>
      <c r="AH99" s="185">
        <f t="shared" si="40"/>
        <v>0</v>
      </c>
      <c r="AI99" s="43">
        <f t="shared" si="21"/>
        <v>1</v>
      </c>
      <c r="AJ99" s="194">
        <v>1</v>
      </c>
      <c r="AK99">
        <v>1</v>
      </c>
      <c r="AL99" s="194">
        <f t="shared" si="41"/>
        <v>0</v>
      </c>
      <c r="AM99">
        <v>1</v>
      </c>
      <c r="AN99">
        <v>0</v>
      </c>
      <c r="AO99">
        <v>1</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s="5">
        <f t="shared" si="22"/>
        <v>0</v>
      </c>
      <c r="BO99" s="5">
        <f t="shared" si="23"/>
        <v>0</v>
      </c>
      <c r="BP99" s="5">
        <f t="shared" si="24"/>
        <v>1</v>
      </c>
      <c r="BQ99" s="5">
        <f t="shared" si="25"/>
        <v>0</v>
      </c>
      <c r="BR99" s="5">
        <f t="shared" si="26"/>
        <v>0</v>
      </c>
      <c r="BS99" s="5">
        <f t="shared" si="27"/>
        <v>0</v>
      </c>
      <c r="BT99" s="5">
        <f t="shared" si="28"/>
        <v>0</v>
      </c>
      <c r="BU99" s="5">
        <f t="shared" si="29"/>
        <v>0</v>
      </c>
    </row>
    <row r="100" spans="1:73" x14ac:dyDescent="0.25">
      <c r="A100">
        <v>99</v>
      </c>
      <c r="B100" t="s">
        <v>990</v>
      </c>
      <c r="C100" t="s">
        <v>991</v>
      </c>
      <c r="D100" t="s">
        <v>665</v>
      </c>
      <c r="E100">
        <v>2018</v>
      </c>
      <c r="F100" t="s">
        <v>992</v>
      </c>
      <c r="G100" t="s">
        <v>266</v>
      </c>
      <c r="H100" t="s">
        <v>54</v>
      </c>
      <c r="I100" t="s">
        <v>993</v>
      </c>
      <c r="J100" t="s">
        <v>56</v>
      </c>
      <c r="K100" t="s">
        <v>57</v>
      </c>
      <c r="L100" t="s">
        <v>58</v>
      </c>
      <c r="M100" t="s">
        <v>62</v>
      </c>
      <c r="N100" s="8">
        <v>1</v>
      </c>
      <c r="O100" s="8">
        <v>0</v>
      </c>
      <c r="P100" s="8">
        <v>0</v>
      </c>
      <c r="Q100" s="11">
        <f t="shared" si="30"/>
        <v>1</v>
      </c>
      <c r="R100" s="14">
        <f t="shared" si="31"/>
        <v>1</v>
      </c>
      <c r="S100" s="20">
        <v>0</v>
      </c>
      <c r="T100" s="20">
        <v>0</v>
      </c>
      <c r="U100" s="23">
        <f t="shared" si="32"/>
        <v>0</v>
      </c>
      <c r="V100" s="26">
        <f t="shared" si="33"/>
        <v>0</v>
      </c>
      <c r="W100" s="181">
        <f t="shared" si="34"/>
        <v>1</v>
      </c>
      <c r="X100" s="17">
        <v>0</v>
      </c>
      <c r="Y100" s="17">
        <v>0</v>
      </c>
      <c r="Z100" s="29">
        <f t="shared" si="35"/>
        <v>0</v>
      </c>
      <c r="AA100" s="32">
        <f t="shared" si="36"/>
        <v>0</v>
      </c>
      <c r="AB100" s="36">
        <v>0</v>
      </c>
      <c r="AC100" s="36">
        <v>0</v>
      </c>
      <c r="AD100" s="36">
        <v>0</v>
      </c>
      <c r="AE100" s="38">
        <f t="shared" si="37"/>
        <v>0</v>
      </c>
      <c r="AF100" s="40">
        <f t="shared" si="38"/>
        <v>0</v>
      </c>
      <c r="AG100" s="181">
        <f t="shared" si="39"/>
        <v>0</v>
      </c>
      <c r="AH100" s="185">
        <f t="shared" si="40"/>
        <v>0</v>
      </c>
      <c r="AI100" s="43">
        <f t="shared" si="21"/>
        <v>1</v>
      </c>
      <c r="AJ100" s="194">
        <v>1</v>
      </c>
      <c r="AK100">
        <v>1</v>
      </c>
      <c r="AL100" s="194">
        <f t="shared" si="41"/>
        <v>0</v>
      </c>
      <c r="AM100">
        <v>1</v>
      </c>
      <c r="AN100">
        <v>0</v>
      </c>
      <c r="AO100">
        <v>1</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s="5">
        <f t="shared" si="22"/>
        <v>0</v>
      </c>
      <c r="BO100" s="5">
        <f t="shared" si="23"/>
        <v>0</v>
      </c>
      <c r="BP100" s="5">
        <f t="shared" si="24"/>
        <v>1</v>
      </c>
      <c r="BQ100" s="5">
        <f t="shared" si="25"/>
        <v>0</v>
      </c>
      <c r="BR100" s="5">
        <f t="shared" si="26"/>
        <v>0</v>
      </c>
      <c r="BS100" s="5">
        <f t="shared" si="27"/>
        <v>0</v>
      </c>
      <c r="BT100" s="5">
        <f t="shared" si="28"/>
        <v>0</v>
      </c>
      <c r="BU100" s="5">
        <f t="shared" si="29"/>
        <v>0</v>
      </c>
    </row>
    <row r="101" spans="1:73" x14ac:dyDescent="0.25">
      <c r="A101">
        <v>100</v>
      </c>
      <c r="B101" t="s">
        <v>1137</v>
      </c>
      <c r="C101" t="s">
        <v>277</v>
      </c>
      <c r="D101" t="s">
        <v>1138</v>
      </c>
      <c r="E101">
        <v>2018</v>
      </c>
      <c r="F101" t="s">
        <v>278</v>
      </c>
      <c r="G101" t="s">
        <v>72</v>
      </c>
      <c r="H101" t="s">
        <v>54</v>
      </c>
      <c r="I101" t="s">
        <v>1139</v>
      </c>
      <c r="J101" t="s">
        <v>56</v>
      </c>
      <c r="K101" t="s">
        <v>73</v>
      </c>
      <c r="L101" t="s">
        <v>74</v>
      </c>
      <c r="M101" t="s">
        <v>75</v>
      </c>
      <c r="N101" s="8">
        <v>0</v>
      </c>
      <c r="O101" s="8">
        <v>0</v>
      </c>
      <c r="P101" s="8">
        <v>0</v>
      </c>
      <c r="Q101" s="11">
        <f t="shared" si="30"/>
        <v>0</v>
      </c>
      <c r="R101" s="14">
        <f t="shared" si="31"/>
        <v>0</v>
      </c>
      <c r="S101" s="20">
        <v>0</v>
      </c>
      <c r="T101" s="20">
        <v>0</v>
      </c>
      <c r="U101" s="23">
        <f t="shared" si="32"/>
        <v>0</v>
      </c>
      <c r="V101" s="26">
        <f t="shared" si="33"/>
        <v>0</v>
      </c>
      <c r="W101" s="181">
        <f t="shared" si="34"/>
        <v>0</v>
      </c>
      <c r="X101" s="17">
        <v>1</v>
      </c>
      <c r="Y101" s="17">
        <v>0</v>
      </c>
      <c r="Z101" s="29">
        <f t="shared" si="35"/>
        <v>1</v>
      </c>
      <c r="AA101" s="32">
        <f t="shared" si="36"/>
        <v>1</v>
      </c>
      <c r="AB101" s="36">
        <v>0</v>
      </c>
      <c r="AC101" s="36">
        <v>0</v>
      </c>
      <c r="AD101" s="36">
        <v>0</v>
      </c>
      <c r="AE101" s="38">
        <f t="shared" si="37"/>
        <v>0</v>
      </c>
      <c r="AF101" s="40">
        <f t="shared" si="38"/>
        <v>0</v>
      </c>
      <c r="AG101" s="181">
        <f t="shared" si="39"/>
        <v>1</v>
      </c>
      <c r="AH101" s="185">
        <f t="shared" si="40"/>
        <v>0</v>
      </c>
      <c r="AI101" s="43">
        <f t="shared" si="21"/>
        <v>1</v>
      </c>
      <c r="AJ101" s="194">
        <v>0</v>
      </c>
      <c r="AK101">
        <v>1</v>
      </c>
      <c r="AL101" s="194">
        <f t="shared" si="41"/>
        <v>1</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0</v>
      </c>
      <c r="BG101">
        <v>0</v>
      </c>
      <c r="BH101">
        <v>0</v>
      </c>
      <c r="BI101">
        <v>1</v>
      </c>
      <c r="BJ101">
        <v>0</v>
      </c>
      <c r="BK101">
        <v>1</v>
      </c>
      <c r="BL101">
        <v>0</v>
      </c>
      <c r="BM101">
        <v>0</v>
      </c>
      <c r="BN101" s="5">
        <f t="shared" si="22"/>
        <v>0</v>
      </c>
      <c r="BO101" s="5">
        <f t="shared" si="23"/>
        <v>0</v>
      </c>
      <c r="BP101" s="5">
        <f t="shared" si="24"/>
        <v>0</v>
      </c>
      <c r="BQ101" s="5">
        <f t="shared" si="25"/>
        <v>0</v>
      </c>
      <c r="BR101" s="5">
        <f t="shared" si="26"/>
        <v>0</v>
      </c>
      <c r="BS101" s="5">
        <f t="shared" si="27"/>
        <v>0</v>
      </c>
      <c r="BT101" s="5">
        <f t="shared" si="28"/>
        <v>0</v>
      </c>
      <c r="BU101" s="5">
        <f t="shared" si="29"/>
        <v>0</v>
      </c>
    </row>
    <row r="102" spans="1:73" x14ac:dyDescent="0.25">
      <c r="A102">
        <v>101</v>
      </c>
      <c r="B102" t="s">
        <v>508</v>
      </c>
      <c r="C102" t="s">
        <v>509</v>
      </c>
      <c r="D102" t="s">
        <v>510</v>
      </c>
      <c r="E102">
        <v>2018</v>
      </c>
      <c r="F102" t="s">
        <v>511</v>
      </c>
      <c r="G102" t="s">
        <v>189</v>
      </c>
      <c r="H102" t="s">
        <v>54</v>
      </c>
      <c r="I102" t="s">
        <v>512</v>
      </c>
      <c r="J102" t="s">
        <v>61</v>
      </c>
      <c r="K102" t="s">
        <v>57</v>
      </c>
      <c r="L102" t="s">
        <v>58</v>
      </c>
      <c r="M102" t="s">
        <v>171</v>
      </c>
      <c r="N102" s="8">
        <v>0</v>
      </c>
      <c r="O102" s="8">
        <v>0</v>
      </c>
      <c r="P102" s="8">
        <v>0</v>
      </c>
      <c r="Q102" s="11">
        <f t="shared" si="30"/>
        <v>0</v>
      </c>
      <c r="R102" s="14">
        <f t="shared" si="31"/>
        <v>0</v>
      </c>
      <c r="S102" s="20">
        <v>0</v>
      </c>
      <c r="T102" s="20">
        <v>0</v>
      </c>
      <c r="U102" s="23">
        <f t="shared" si="32"/>
        <v>0</v>
      </c>
      <c r="V102" s="26">
        <f t="shared" si="33"/>
        <v>0</v>
      </c>
      <c r="W102" s="181">
        <f t="shared" si="34"/>
        <v>0</v>
      </c>
      <c r="X102" s="17">
        <v>0</v>
      </c>
      <c r="Y102" s="17">
        <v>0</v>
      </c>
      <c r="Z102" s="29">
        <f t="shared" si="35"/>
        <v>0</v>
      </c>
      <c r="AA102" s="32">
        <f t="shared" si="36"/>
        <v>0</v>
      </c>
      <c r="AB102" s="36">
        <v>0</v>
      </c>
      <c r="AC102" s="36">
        <v>0</v>
      </c>
      <c r="AD102" s="36">
        <v>0</v>
      </c>
      <c r="AE102" s="38">
        <f t="shared" si="37"/>
        <v>0</v>
      </c>
      <c r="AF102" s="40">
        <f t="shared" si="38"/>
        <v>0</v>
      </c>
      <c r="AG102" s="181">
        <f t="shared" si="39"/>
        <v>0</v>
      </c>
      <c r="AH102" s="185">
        <f t="shared" si="40"/>
        <v>0</v>
      </c>
      <c r="AI102" s="43">
        <f t="shared" si="21"/>
        <v>0</v>
      </c>
      <c r="AJ102" s="194">
        <v>1</v>
      </c>
      <c r="AK102">
        <v>1</v>
      </c>
      <c r="AL102" s="194">
        <f t="shared" si="41"/>
        <v>0</v>
      </c>
      <c r="AM102">
        <v>1</v>
      </c>
      <c r="AN102">
        <v>0</v>
      </c>
      <c r="AO102">
        <v>1</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s="5">
        <f t="shared" si="22"/>
        <v>0</v>
      </c>
      <c r="BO102" s="5">
        <f t="shared" si="23"/>
        <v>0</v>
      </c>
      <c r="BP102" s="5">
        <f t="shared" si="24"/>
        <v>1</v>
      </c>
      <c r="BQ102" s="5">
        <f t="shared" si="25"/>
        <v>0</v>
      </c>
      <c r="BR102" s="5">
        <f t="shared" si="26"/>
        <v>0</v>
      </c>
      <c r="BS102" s="5">
        <f t="shared" si="27"/>
        <v>0</v>
      </c>
      <c r="BT102" s="5">
        <f t="shared" si="28"/>
        <v>0</v>
      </c>
      <c r="BU102" s="5">
        <f t="shared" si="29"/>
        <v>0</v>
      </c>
    </row>
    <row r="103" spans="1:73" x14ac:dyDescent="0.25">
      <c r="A103">
        <v>102</v>
      </c>
      <c r="B103" t="s">
        <v>1105</v>
      </c>
      <c r="C103" t="s">
        <v>1106</v>
      </c>
      <c r="D103" t="s">
        <v>1107</v>
      </c>
      <c r="E103">
        <v>2018</v>
      </c>
      <c r="F103" t="s">
        <v>1108</v>
      </c>
      <c r="G103" t="s">
        <v>263</v>
      </c>
      <c r="H103" t="s">
        <v>54</v>
      </c>
      <c r="I103" t="s">
        <v>1109</v>
      </c>
      <c r="J103" t="s">
        <v>61</v>
      </c>
      <c r="K103" t="s">
        <v>57</v>
      </c>
      <c r="L103" t="s">
        <v>58</v>
      </c>
      <c r="M103" t="s">
        <v>1110</v>
      </c>
      <c r="N103" s="8">
        <v>0</v>
      </c>
      <c r="O103" s="8">
        <v>0</v>
      </c>
      <c r="P103" s="8">
        <v>0</v>
      </c>
      <c r="Q103" s="11">
        <f t="shared" si="30"/>
        <v>0</v>
      </c>
      <c r="R103" s="14">
        <f t="shared" si="31"/>
        <v>0</v>
      </c>
      <c r="S103" s="20">
        <v>1</v>
      </c>
      <c r="T103" s="20">
        <v>0</v>
      </c>
      <c r="U103" s="23">
        <f t="shared" si="32"/>
        <v>1</v>
      </c>
      <c r="V103" s="26">
        <f t="shared" si="33"/>
        <v>1</v>
      </c>
      <c r="W103" s="181">
        <f t="shared" si="34"/>
        <v>1</v>
      </c>
      <c r="X103" s="17">
        <v>0</v>
      </c>
      <c r="Y103" s="17">
        <v>0</v>
      </c>
      <c r="Z103" s="29">
        <f t="shared" si="35"/>
        <v>0</v>
      </c>
      <c r="AA103" s="32">
        <f t="shared" si="36"/>
        <v>0</v>
      </c>
      <c r="AB103" s="36">
        <v>0</v>
      </c>
      <c r="AC103" s="36">
        <v>0</v>
      </c>
      <c r="AD103" s="36">
        <v>0</v>
      </c>
      <c r="AE103" s="38">
        <f t="shared" si="37"/>
        <v>0</v>
      </c>
      <c r="AF103" s="40">
        <f t="shared" si="38"/>
        <v>0</v>
      </c>
      <c r="AG103" s="181">
        <f t="shared" si="39"/>
        <v>0</v>
      </c>
      <c r="AH103" s="185">
        <f t="shared" si="40"/>
        <v>0</v>
      </c>
      <c r="AI103" s="43">
        <f t="shared" si="21"/>
        <v>1</v>
      </c>
      <c r="AJ103" s="194">
        <v>1</v>
      </c>
      <c r="AK103">
        <v>1</v>
      </c>
      <c r="AL103" s="194">
        <f t="shared" si="41"/>
        <v>0</v>
      </c>
      <c r="AM103">
        <v>1</v>
      </c>
      <c r="AN103">
        <v>0</v>
      </c>
      <c r="AO103">
        <v>1</v>
      </c>
      <c r="AP103">
        <v>0</v>
      </c>
      <c r="AQ103">
        <v>0</v>
      </c>
      <c r="AR103">
        <v>0</v>
      </c>
      <c r="AS103">
        <v>0</v>
      </c>
      <c r="AT103">
        <v>0</v>
      </c>
      <c r="AU103">
        <v>0</v>
      </c>
      <c r="AV103">
        <v>0</v>
      </c>
      <c r="AW103">
        <v>0</v>
      </c>
      <c r="AX103">
        <v>0</v>
      </c>
      <c r="AY103">
        <v>0</v>
      </c>
      <c r="AZ103">
        <v>0</v>
      </c>
      <c r="BA103">
        <v>0</v>
      </c>
      <c r="BB103">
        <v>0</v>
      </c>
      <c r="BC103">
        <v>0</v>
      </c>
      <c r="BD103">
        <v>0</v>
      </c>
      <c r="BE103">
        <v>0</v>
      </c>
      <c r="BF103">
        <v>0</v>
      </c>
      <c r="BG103">
        <v>0</v>
      </c>
      <c r="BH103">
        <v>0</v>
      </c>
      <c r="BI103">
        <v>0</v>
      </c>
      <c r="BJ103">
        <v>0</v>
      </c>
      <c r="BK103">
        <v>0</v>
      </c>
      <c r="BL103">
        <v>0</v>
      </c>
      <c r="BM103">
        <v>0</v>
      </c>
      <c r="BN103" s="5">
        <f t="shared" si="22"/>
        <v>0</v>
      </c>
      <c r="BO103" s="5">
        <f t="shared" si="23"/>
        <v>0</v>
      </c>
      <c r="BP103" s="5">
        <f t="shared" si="24"/>
        <v>1</v>
      </c>
      <c r="BQ103" s="5">
        <f t="shared" si="25"/>
        <v>0</v>
      </c>
      <c r="BR103" s="5">
        <f t="shared" si="26"/>
        <v>0</v>
      </c>
      <c r="BS103" s="5">
        <f t="shared" si="27"/>
        <v>0</v>
      </c>
      <c r="BT103" s="5">
        <f t="shared" si="28"/>
        <v>0</v>
      </c>
      <c r="BU103" s="5">
        <f t="shared" si="29"/>
        <v>0</v>
      </c>
    </row>
    <row r="104" spans="1:73" x14ac:dyDescent="0.25">
      <c r="A104">
        <v>103</v>
      </c>
      <c r="B104" t="s">
        <v>1050</v>
      </c>
      <c r="C104" t="s">
        <v>1051</v>
      </c>
      <c r="D104" t="s">
        <v>140</v>
      </c>
      <c r="E104">
        <v>2018</v>
      </c>
      <c r="F104" t="s">
        <v>1052</v>
      </c>
      <c r="H104" t="s">
        <v>54</v>
      </c>
      <c r="I104" t="s">
        <v>1053</v>
      </c>
      <c r="J104" t="s">
        <v>56</v>
      </c>
      <c r="K104" t="s">
        <v>73</v>
      </c>
      <c r="L104" t="s">
        <v>74</v>
      </c>
      <c r="M104" t="s">
        <v>94</v>
      </c>
      <c r="N104" s="8">
        <v>0</v>
      </c>
      <c r="O104" s="8">
        <v>0</v>
      </c>
      <c r="P104" s="8">
        <v>0</v>
      </c>
      <c r="Q104" s="11">
        <f t="shared" si="30"/>
        <v>0</v>
      </c>
      <c r="R104" s="14">
        <f t="shared" si="31"/>
        <v>0</v>
      </c>
      <c r="S104" s="20">
        <v>0</v>
      </c>
      <c r="T104" s="20">
        <v>0</v>
      </c>
      <c r="U104" s="23">
        <f t="shared" si="32"/>
        <v>0</v>
      </c>
      <c r="V104" s="26">
        <f t="shared" si="33"/>
        <v>0</v>
      </c>
      <c r="W104" s="181">
        <f t="shared" si="34"/>
        <v>0</v>
      </c>
      <c r="X104" s="17">
        <v>0</v>
      </c>
      <c r="Y104" s="17">
        <v>0</v>
      </c>
      <c r="Z104" s="29">
        <f t="shared" si="35"/>
        <v>0</v>
      </c>
      <c r="AA104" s="32">
        <f t="shared" si="36"/>
        <v>0</v>
      </c>
      <c r="AB104" s="36">
        <v>0</v>
      </c>
      <c r="AC104" s="36">
        <v>1</v>
      </c>
      <c r="AD104" s="36">
        <v>0</v>
      </c>
      <c r="AE104" s="38">
        <f t="shared" si="37"/>
        <v>1</v>
      </c>
      <c r="AF104" s="40">
        <f t="shared" si="38"/>
        <v>1</v>
      </c>
      <c r="AG104" s="181">
        <f t="shared" si="39"/>
        <v>1</v>
      </c>
      <c r="AH104" s="185">
        <f t="shared" si="40"/>
        <v>0</v>
      </c>
      <c r="AI104" s="43">
        <f t="shared" si="21"/>
        <v>1</v>
      </c>
      <c r="AJ104" s="194">
        <v>0</v>
      </c>
      <c r="AK104">
        <v>0</v>
      </c>
      <c r="AL104" s="194">
        <f t="shared" si="41"/>
        <v>0</v>
      </c>
      <c r="AM104">
        <v>0</v>
      </c>
      <c r="AN104">
        <v>0</v>
      </c>
      <c r="AO104">
        <v>0</v>
      </c>
      <c r="AP104">
        <v>0</v>
      </c>
      <c r="AQ104">
        <v>0</v>
      </c>
      <c r="AR104">
        <v>0</v>
      </c>
      <c r="AS104">
        <v>0</v>
      </c>
      <c r="AT104">
        <v>0</v>
      </c>
      <c r="AU104">
        <v>0</v>
      </c>
      <c r="AV104">
        <v>0</v>
      </c>
      <c r="AW104">
        <v>0</v>
      </c>
      <c r="AX104">
        <v>0</v>
      </c>
      <c r="AY104">
        <v>0</v>
      </c>
      <c r="AZ104">
        <v>0</v>
      </c>
      <c r="BA104">
        <v>0</v>
      </c>
      <c r="BB104">
        <v>0</v>
      </c>
      <c r="BC104">
        <v>0</v>
      </c>
      <c r="BD104">
        <v>0</v>
      </c>
      <c r="BE104">
        <v>0</v>
      </c>
      <c r="BF104">
        <v>0</v>
      </c>
      <c r="BG104">
        <v>0</v>
      </c>
      <c r="BH104">
        <v>0</v>
      </c>
      <c r="BI104">
        <v>1</v>
      </c>
      <c r="BJ104">
        <v>0</v>
      </c>
      <c r="BK104">
        <v>1</v>
      </c>
      <c r="BL104">
        <v>0</v>
      </c>
      <c r="BM104">
        <v>0</v>
      </c>
      <c r="BN104" s="5">
        <f t="shared" si="22"/>
        <v>0</v>
      </c>
      <c r="BO104" s="5">
        <f t="shared" si="23"/>
        <v>0</v>
      </c>
      <c r="BP104" s="5">
        <f t="shared" si="24"/>
        <v>0</v>
      </c>
      <c r="BQ104" s="5">
        <f t="shared" si="25"/>
        <v>0</v>
      </c>
      <c r="BR104" s="5">
        <f t="shared" si="26"/>
        <v>0</v>
      </c>
      <c r="BS104" s="5">
        <f t="shared" si="27"/>
        <v>0</v>
      </c>
      <c r="BT104" s="5">
        <f t="shared" si="28"/>
        <v>0</v>
      </c>
      <c r="BU104" s="5">
        <f t="shared" si="29"/>
        <v>0</v>
      </c>
    </row>
    <row r="105" spans="1:73" x14ac:dyDescent="0.25">
      <c r="A105">
        <v>104</v>
      </c>
      <c r="B105" t="s">
        <v>1146</v>
      </c>
      <c r="C105" t="s">
        <v>1147</v>
      </c>
      <c r="D105" t="s">
        <v>1148</v>
      </c>
      <c r="E105">
        <v>2018</v>
      </c>
      <c r="F105" t="s">
        <v>1149</v>
      </c>
      <c r="G105" t="s">
        <v>1150</v>
      </c>
      <c r="H105" t="s">
        <v>54</v>
      </c>
      <c r="I105" t="s">
        <v>1151</v>
      </c>
      <c r="J105" t="s">
        <v>61</v>
      </c>
      <c r="K105" t="s">
        <v>57</v>
      </c>
      <c r="L105" t="s">
        <v>174</v>
      </c>
      <c r="M105" t="s">
        <v>75</v>
      </c>
      <c r="N105" s="8">
        <v>0</v>
      </c>
      <c r="O105" s="8">
        <v>0</v>
      </c>
      <c r="P105" s="8">
        <v>0</v>
      </c>
      <c r="Q105" s="11">
        <f t="shared" si="30"/>
        <v>0</v>
      </c>
      <c r="R105" s="14">
        <f t="shared" si="31"/>
        <v>0</v>
      </c>
      <c r="S105" s="20">
        <v>0</v>
      </c>
      <c r="T105" s="20">
        <v>0</v>
      </c>
      <c r="U105" s="23">
        <f t="shared" si="32"/>
        <v>0</v>
      </c>
      <c r="V105" s="26">
        <f t="shared" si="33"/>
        <v>0</v>
      </c>
      <c r="W105" s="181">
        <f t="shared" si="34"/>
        <v>0</v>
      </c>
      <c r="X105" s="17">
        <v>1</v>
      </c>
      <c r="Y105" s="17">
        <v>0</v>
      </c>
      <c r="Z105" s="29">
        <f t="shared" si="35"/>
        <v>1</v>
      </c>
      <c r="AA105" s="32">
        <f t="shared" si="36"/>
        <v>1</v>
      </c>
      <c r="AB105" s="36">
        <v>0</v>
      </c>
      <c r="AC105" s="36">
        <v>0</v>
      </c>
      <c r="AD105" s="36">
        <v>0</v>
      </c>
      <c r="AE105" s="38">
        <f t="shared" si="37"/>
        <v>0</v>
      </c>
      <c r="AF105" s="40">
        <f t="shared" si="38"/>
        <v>0</v>
      </c>
      <c r="AG105" s="181">
        <f t="shared" si="39"/>
        <v>1</v>
      </c>
      <c r="AH105" s="185">
        <f t="shared" si="40"/>
        <v>0</v>
      </c>
      <c r="AI105" s="43">
        <f t="shared" si="21"/>
        <v>1</v>
      </c>
      <c r="AJ105" s="194">
        <v>0</v>
      </c>
      <c r="AK105">
        <v>0</v>
      </c>
      <c r="AL105" s="194">
        <f t="shared" si="41"/>
        <v>0</v>
      </c>
      <c r="AM105">
        <v>1</v>
      </c>
      <c r="AN105">
        <v>0</v>
      </c>
      <c r="AO105">
        <v>0</v>
      </c>
      <c r="AP105">
        <v>1</v>
      </c>
      <c r="AQ105">
        <v>0</v>
      </c>
      <c r="AR105">
        <v>0</v>
      </c>
      <c r="AS105">
        <v>0</v>
      </c>
      <c r="AT105">
        <v>0</v>
      </c>
      <c r="AU105">
        <v>0</v>
      </c>
      <c r="AV105">
        <v>0</v>
      </c>
      <c r="AW105">
        <v>0</v>
      </c>
      <c r="AX105">
        <v>0</v>
      </c>
      <c r="AY105">
        <v>0</v>
      </c>
      <c r="AZ105">
        <v>0</v>
      </c>
      <c r="BA105">
        <v>0</v>
      </c>
      <c r="BB105">
        <v>0</v>
      </c>
      <c r="BC105">
        <v>0</v>
      </c>
      <c r="BD105">
        <v>0</v>
      </c>
      <c r="BE105">
        <v>0</v>
      </c>
      <c r="BF105">
        <v>0</v>
      </c>
      <c r="BG105">
        <v>0</v>
      </c>
      <c r="BH105">
        <v>0</v>
      </c>
      <c r="BI105">
        <v>0</v>
      </c>
      <c r="BJ105">
        <v>0</v>
      </c>
      <c r="BK105">
        <v>0</v>
      </c>
      <c r="BL105">
        <v>0</v>
      </c>
      <c r="BM105">
        <v>0</v>
      </c>
      <c r="BN105" s="5">
        <f t="shared" si="22"/>
        <v>0</v>
      </c>
      <c r="BO105" s="5">
        <f t="shared" si="23"/>
        <v>0</v>
      </c>
      <c r="BP105" s="5">
        <f t="shared" si="24"/>
        <v>0</v>
      </c>
      <c r="BQ105" s="5">
        <f t="shared" si="25"/>
        <v>1</v>
      </c>
      <c r="BR105" s="5">
        <f t="shared" si="26"/>
        <v>0</v>
      </c>
      <c r="BS105" s="5">
        <f t="shared" si="27"/>
        <v>0</v>
      </c>
      <c r="BT105" s="5">
        <f t="shared" si="28"/>
        <v>0</v>
      </c>
      <c r="BU105" s="5">
        <f t="shared" si="29"/>
        <v>0</v>
      </c>
    </row>
    <row r="106" spans="1:73" x14ac:dyDescent="0.25">
      <c r="A106">
        <v>105</v>
      </c>
      <c r="B106" t="s">
        <v>1893</v>
      </c>
      <c r="C106" t="s">
        <v>1894</v>
      </c>
      <c r="D106" t="s">
        <v>622</v>
      </c>
      <c r="E106">
        <v>2018</v>
      </c>
      <c r="F106" t="s">
        <v>1895</v>
      </c>
      <c r="G106" t="s">
        <v>1317</v>
      </c>
      <c r="H106" t="s">
        <v>54</v>
      </c>
      <c r="I106" t="s">
        <v>1896</v>
      </c>
      <c r="J106" t="s">
        <v>61</v>
      </c>
      <c r="K106" t="s">
        <v>57</v>
      </c>
      <c r="L106" t="s">
        <v>58</v>
      </c>
      <c r="M106" t="s">
        <v>64</v>
      </c>
      <c r="N106" s="8">
        <v>0</v>
      </c>
      <c r="O106" s="8">
        <v>1</v>
      </c>
      <c r="P106" s="8">
        <v>0</v>
      </c>
      <c r="Q106" s="11">
        <f t="shared" si="30"/>
        <v>1</v>
      </c>
      <c r="R106" s="14">
        <f t="shared" si="31"/>
        <v>1</v>
      </c>
      <c r="S106" s="20">
        <v>0</v>
      </c>
      <c r="T106" s="20">
        <v>0</v>
      </c>
      <c r="U106" s="23">
        <f t="shared" si="32"/>
        <v>0</v>
      </c>
      <c r="V106" s="26">
        <f t="shared" si="33"/>
        <v>0</v>
      </c>
      <c r="W106" s="181">
        <f t="shared" si="34"/>
        <v>1</v>
      </c>
      <c r="X106" s="17">
        <v>0</v>
      </c>
      <c r="Y106" s="17">
        <v>0</v>
      </c>
      <c r="Z106" s="29">
        <f t="shared" si="35"/>
        <v>0</v>
      </c>
      <c r="AA106" s="32">
        <f t="shared" si="36"/>
        <v>0</v>
      </c>
      <c r="AB106" s="36">
        <v>0</v>
      </c>
      <c r="AC106" s="36">
        <v>0</v>
      </c>
      <c r="AD106" s="36">
        <v>0</v>
      </c>
      <c r="AE106" s="38">
        <f t="shared" si="37"/>
        <v>0</v>
      </c>
      <c r="AF106" s="40">
        <f t="shared" si="38"/>
        <v>0</v>
      </c>
      <c r="AG106" s="181">
        <f t="shared" si="39"/>
        <v>0</v>
      </c>
      <c r="AH106" s="185">
        <f t="shared" si="40"/>
        <v>0</v>
      </c>
      <c r="AI106" s="43">
        <f t="shared" si="21"/>
        <v>1</v>
      </c>
      <c r="AJ106" s="194">
        <v>1</v>
      </c>
      <c r="AK106">
        <v>1</v>
      </c>
      <c r="AL106" s="194">
        <f t="shared" si="41"/>
        <v>0</v>
      </c>
      <c r="AM106">
        <v>1</v>
      </c>
      <c r="AN106">
        <v>0</v>
      </c>
      <c r="AO106">
        <v>1</v>
      </c>
      <c r="AP106">
        <v>0</v>
      </c>
      <c r="AQ106">
        <v>0</v>
      </c>
      <c r="AR106">
        <v>0</v>
      </c>
      <c r="AS106">
        <v>0</v>
      </c>
      <c r="AT106">
        <v>0</v>
      </c>
      <c r="AU106">
        <v>0</v>
      </c>
      <c r="AV106">
        <v>0</v>
      </c>
      <c r="AW106">
        <v>0</v>
      </c>
      <c r="AX106">
        <v>0</v>
      </c>
      <c r="AY106">
        <v>0</v>
      </c>
      <c r="AZ106">
        <v>0</v>
      </c>
      <c r="BA106">
        <v>0</v>
      </c>
      <c r="BB106">
        <v>0</v>
      </c>
      <c r="BC106">
        <v>0</v>
      </c>
      <c r="BD106">
        <v>0</v>
      </c>
      <c r="BE106">
        <v>0</v>
      </c>
      <c r="BF106">
        <v>0</v>
      </c>
      <c r="BG106">
        <v>0</v>
      </c>
      <c r="BH106">
        <v>0</v>
      </c>
      <c r="BI106">
        <v>0</v>
      </c>
      <c r="BJ106">
        <v>0</v>
      </c>
      <c r="BK106">
        <v>0</v>
      </c>
      <c r="BL106">
        <v>0</v>
      </c>
      <c r="BM106">
        <v>0</v>
      </c>
      <c r="BN106" s="5">
        <f t="shared" si="22"/>
        <v>0</v>
      </c>
      <c r="BO106" s="5">
        <f t="shared" si="23"/>
        <v>0</v>
      </c>
      <c r="BP106" s="5">
        <f t="shared" si="24"/>
        <v>1</v>
      </c>
      <c r="BQ106" s="5">
        <f t="shared" si="25"/>
        <v>0</v>
      </c>
      <c r="BR106" s="5">
        <f t="shared" si="26"/>
        <v>0</v>
      </c>
      <c r="BS106" s="5">
        <f t="shared" si="27"/>
        <v>0</v>
      </c>
      <c r="BT106" s="5">
        <f t="shared" si="28"/>
        <v>0</v>
      </c>
      <c r="BU106" s="5">
        <f t="shared" si="29"/>
        <v>0</v>
      </c>
    </row>
    <row r="107" spans="1:73" x14ac:dyDescent="0.25">
      <c r="A107">
        <v>106</v>
      </c>
      <c r="B107" t="s">
        <v>1542</v>
      </c>
      <c r="C107" t="s">
        <v>1543</v>
      </c>
      <c r="D107" t="s">
        <v>563</v>
      </c>
      <c r="E107">
        <v>2018</v>
      </c>
      <c r="F107" t="s">
        <v>1544</v>
      </c>
      <c r="G107" t="s">
        <v>1545</v>
      </c>
      <c r="H107" t="s">
        <v>122</v>
      </c>
      <c r="I107" t="s">
        <v>1546</v>
      </c>
      <c r="J107" t="s">
        <v>61</v>
      </c>
      <c r="K107" t="s">
        <v>57</v>
      </c>
      <c r="L107" t="s">
        <v>174</v>
      </c>
      <c r="M107" t="s">
        <v>1547</v>
      </c>
      <c r="N107" s="8">
        <v>0</v>
      </c>
      <c r="O107" s="8">
        <v>0</v>
      </c>
      <c r="P107" s="8">
        <v>0</v>
      </c>
      <c r="Q107" s="11">
        <f t="shared" si="30"/>
        <v>0</v>
      </c>
      <c r="R107" s="14">
        <f t="shared" si="31"/>
        <v>0</v>
      </c>
      <c r="S107" s="20">
        <v>0</v>
      </c>
      <c r="T107" s="20">
        <v>1</v>
      </c>
      <c r="U107" s="23">
        <f t="shared" si="32"/>
        <v>1</v>
      </c>
      <c r="V107" s="26">
        <f t="shared" si="33"/>
        <v>1</v>
      </c>
      <c r="W107" s="181">
        <f t="shared" si="34"/>
        <v>1</v>
      </c>
      <c r="X107" s="17">
        <v>0</v>
      </c>
      <c r="Y107" s="17">
        <v>0</v>
      </c>
      <c r="Z107" s="29">
        <f t="shared" si="35"/>
        <v>0</v>
      </c>
      <c r="AA107" s="32">
        <f t="shared" si="36"/>
        <v>0</v>
      </c>
      <c r="AB107" s="36">
        <v>0</v>
      </c>
      <c r="AC107" s="36">
        <v>0</v>
      </c>
      <c r="AD107" s="36">
        <v>0</v>
      </c>
      <c r="AE107" s="38">
        <f t="shared" si="37"/>
        <v>0</v>
      </c>
      <c r="AF107" s="40">
        <f t="shared" si="38"/>
        <v>0</v>
      </c>
      <c r="AG107" s="181">
        <f t="shared" si="39"/>
        <v>0</v>
      </c>
      <c r="AH107" s="185">
        <f t="shared" si="40"/>
        <v>0</v>
      </c>
      <c r="AI107" s="43">
        <f t="shared" si="21"/>
        <v>1</v>
      </c>
      <c r="AJ107" s="194">
        <v>0</v>
      </c>
      <c r="AK107">
        <v>0</v>
      </c>
      <c r="AL107" s="194">
        <f t="shared" si="41"/>
        <v>0</v>
      </c>
      <c r="AM107">
        <v>1</v>
      </c>
      <c r="AN107">
        <v>0</v>
      </c>
      <c r="AO107">
        <v>0</v>
      </c>
      <c r="AP107">
        <v>1</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s="5">
        <f t="shared" si="22"/>
        <v>0</v>
      </c>
      <c r="BO107" s="5">
        <f t="shared" si="23"/>
        <v>0</v>
      </c>
      <c r="BP107" s="5">
        <f t="shared" si="24"/>
        <v>0</v>
      </c>
      <c r="BQ107" s="5">
        <f t="shared" si="25"/>
        <v>1</v>
      </c>
      <c r="BR107" s="5">
        <f t="shared" si="26"/>
        <v>0</v>
      </c>
      <c r="BS107" s="5">
        <f t="shared" si="27"/>
        <v>0</v>
      </c>
      <c r="BT107" s="5">
        <f t="shared" si="28"/>
        <v>0</v>
      </c>
      <c r="BU107" s="5">
        <f t="shared" si="29"/>
        <v>0</v>
      </c>
    </row>
    <row r="108" spans="1:73" x14ac:dyDescent="0.25">
      <c r="A108">
        <v>107</v>
      </c>
      <c r="B108" t="s">
        <v>1033</v>
      </c>
      <c r="C108" t="s">
        <v>1034</v>
      </c>
      <c r="D108" t="s">
        <v>955</v>
      </c>
      <c r="E108">
        <v>2018</v>
      </c>
      <c r="F108" t="s">
        <v>1035</v>
      </c>
      <c r="H108" t="s">
        <v>54</v>
      </c>
      <c r="I108" t="s">
        <v>1036</v>
      </c>
      <c r="J108" t="s">
        <v>56</v>
      </c>
      <c r="K108" t="s">
        <v>73</v>
      </c>
      <c r="L108" t="s">
        <v>74</v>
      </c>
      <c r="M108" t="s">
        <v>94</v>
      </c>
      <c r="N108" s="8">
        <v>0</v>
      </c>
      <c r="O108" s="8">
        <v>0</v>
      </c>
      <c r="P108" s="8">
        <v>0</v>
      </c>
      <c r="Q108" s="11">
        <f t="shared" si="30"/>
        <v>0</v>
      </c>
      <c r="R108" s="14">
        <f t="shared" si="31"/>
        <v>0</v>
      </c>
      <c r="S108" s="20">
        <v>0</v>
      </c>
      <c r="T108" s="20">
        <v>0</v>
      </c>
      <c r="U108" s="23">
        <f t="shared" si="32"/>
        <v>0</v>
      </c>
      <c r="V108" s="26">
        <f t="shared" si="33"/>
        <v>0</v>
      </c>
      <c r="W108" s="181">
        <f t="shared" si="34"/>
        <v>0</v>
      </c>
      <c r="X108" s="17">
        <v>0</v>
      </c>
      <c r="Y108" s="17">
        <v>0</v>
      </c>
      <c r="Z108" s="29">
        <f t="shared" si="35"/>
        <v>0</v>
      </c>
      <c r="AA108" s="32">
        <f t="shared" si="36"/>
        <v>0</v>
      </c>
      <c r="AB108" s="36">
        <v>0</v>
      </c>
      <c r="AC108" s="36">
        <v>1</v>
      </c>
      <c r="AD108" s="36">
        <v>0</v>
      </c>
      <c r="AE108" s="38">
        <f t="shared" si="37"/>
        <v>1</v>
      </c>
      <c r="AF108" s="40">
        <f t="shared" si="38"/>
        <v>1</v>
      </c>
      <c r="AG108" s="181">
        <f t="shared" si="39"/>
        <v>1</v>
      </c>
      <c r="AH108" s="185">
        <f t="shared" si="40"/>
        <v>0</v>
      </c>
      <c r="AI108" s="43">
        <f t="shared" si="21"/>
        <v>1</v>
      </c>
      <c r="AJ108" s="194">
        <v>0</v>
      </c>
      <c r="AK108">
        <v>0</v>
      </c>
      <c r="AL108" s="194">
        <f t="shared" si="41"/>
        <v>0</v>
      </c>
      <c r="AM108">
        <v>0</v>
      </c>
      <c r="AN108">
        <v>0</v>
      </c>
      <c r="AO108">
        <v>0</v>
      </c>
      <c r="AP108">
        <v>0</v>
      </c>
      <c r="AQ108">
        <v>0</v>
      </c>
      <c r="AR108">
        <v>0</v>
      </c>
      <c r="AS108">
        <v>0</v>
      </c>
      <c r="AT108">
        <v>0</v>
      </c>
      <c r="AU108">
        <v>0</v>
      </c>
      <c r="AV108">
        <v>0</v>
      </c>
      <c r="AW108">
        <v>0</v>
      </c>
      <c r="AX108">
        <v>0</v>
      </c>
      <c r="AY108">
        <v>0</v>
      </c>
      <c r="AZ108">
        <v>0</v>
      </c>
      <c r="BA108">
        <v>0</v>
      </c>
      <c r="BB108">
        <v>0</v>
      </c>
      <c r="BC108">
        <v>0</v>
      </c>
      <c r="BD108">
        <v>0</v>
      </c>
      <c r="BE108">
        <v>0</v>
      </c>
      <c r="BF108">
        <v>0</v>
      </c>
      <c r="BG108">
        <v>0</v>
      </c>
      <c r="BH108">
        <v>0</v>
      </c>
      <c r="BI108">
        <v>1</v>
      </c>
      <c r="BJ108">
        <v>0</v>
      </c>
      <c r="BK108">
        <v>1</v>
      </c>
      <c r="BL108">
        <v>0</v>
      </c>
      <c r="BM108">
        <v>0</v>
      </c>
      <c r="BN108" s="5">
        <f t="shared" si="22"/>
        <v>0</v>
      </c>
      <c r="BO108" s="5">
        <f t="shared" si="23"/>
        <v>0</v>
      </c>
      <c r="BP108" s="5">
        <f t="shared" si="24"/>
        <v>0</v>
      </c>
      <c r="BQ108" s="5">
        <f t="shared" si="25"/>
        <v>0</v>
      </c>
      <c r="BR108" s="5">
        <f t="shared" si="26"/>
        <v>0</v>
      </c>
      <c r="BS108" s="5">
        <f t="shared" si="27"/>
        <v>0</v>
      </c>
      <c r="BT108" s="5">
        <f t="shared" si="28"/>
        <v>0</v>
      </c>
      <c r="BU108" s="5">
        <f t="shared" si="29"/>
        <v>0</v>
      </c>
    </row>
    <row r="109" spans="1:73" x14ac:dyDescent="0.25">
      <c r="A109">
        <v>108</v>
      </c>
      <c r="B109" t="s">
        <v>1907</v>
      </c>
      <c r="C109" t="s">
        <v>1908</v>
      </c>
      <c r="D109" t="s">
        <v>1909</v>
      </c>
      <c r="E109">
        <v>2018</v>
      </c>
      <c r="F109" t="s">
        <v>1910</v>
      </c>
      <c r="G109" t="s">
        <v>1911</v>
      </c>
      <c r="H109" t="s">
        <v>54</v>
      </c>
      <c r="I109" t="s">
        <v>1912</v>
      </c>
      <c r="K109" t="s">
        <v>57</v>
      </c>
      <c r="L109" t="s">
        <v>58</v>
      </c>
      <c r="M109" t="s">
        <v>64</v>
      </c>
      <c r="N109" s="8">
        <v>0</v>
      </c>
      <c r="O109" s="8">
        <v>1</v>
      </c>
      <c r="P109" s="8">
        <v>0</v>
      </c>
      <c r="Q109" s="11">
        <f t="shared" si="30"/>
        <v>1</v>
      </c>
      <c r="R109" s="14">
        <f t="shared" si="31"/>
        <v>1</v>
      </c>
      <c r="S109" s="20">
        <v>0</v>
      </c>
      <c r="T109" s="20">
        <v>0</v>
      </c>
      <c r="U109" s="23">
        <f t="shared" si="32"/>
        <v>0</v>
      </c>
      <c r="V109" s="26">
        <f t="shared" si="33"/>
        <v>0</v>
      </c>
      <c r="W109" s="181">
        <f t="shared" si="34"/>
        <v>1</v>
      </c>
      <c r="X109" s="17">
        <v>0</v>
      </c>
      <c r="Y109" s="17">
        <v>0</v>
      </c>
      <c r="Z109" s="29">
        <f t="shared" si="35"/>
        <v>0</v>
      </c>
      <c r="AA109" s="32">
        <f t="shared" si="36"/>
        <v>0</v>
      </c>
      <c r="AB109" s="36">
        <v>0</v>
      </c>
      <c r="AC109" s="36">
        <v>0</v>
      </c>
      <c r="AD109" s="36">
        <v>0</v>
      </c>
      <c r="AE109" s="38">
        <f t="shared" si="37"/>
        <v>0</v>
      </c>
      <c r="AF109" s="40">
        <f t="shared" si="38"/>
        <v>0</v>
      </c>
      <c r="AG109" s="181">
        <f t="shared" si="39"/>
        <v>0</v>
      </c>
      <c r="AH109" s="185">
        <f t="shared" si="40"/>
        <v>0</v>
      </c>
      <c r="AI109" s="43">
        <f t="shared" si="21"/>
        <v>1</v>
      </c>
      <c r="AJ109" s="194">
        <v>0</v>
      </c>
      <c r="AK109">
        <v>0</v>
      </c>
      <c r="AL109" s="194">
        <f t="shared" si="41"/>
        <v>0</v>
      </c>
      <c r="AM109">
        <v>1</v>
      </c>
      <c r="AN109">
        <v>0</v>
      </c>
      <c r="AO109">
        <v>1</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s="5">
        <f t="shared" si="22"/>
        <v>0</v>
      </c>
      <c r="BO109" s="5">
        <f t="shared" si="23"/>
        <v>0</v>
      </c>
      <c r="BP109" s="5">
        <f t="shared" si="24"/>
        <v>1</v>
      </c>
      <c r="BQ109" s="5">
        <f t="shared" si="25"/>
        <v>0</v>
      </c>
      <c r="BR109" s="5">
        <f t="shared" si="26"/>
        <v>0</v>
      </c>
      <c r="BS109" s="5">
        <f t="shared" si="27"/>
        <v>0</v>
      </c>
      <c r="BT109" s="5">
        <f t="shared" si="28"/>
        <v>0</v>
      </c>
      <c r="BU109" s="5">
        <f t="shared" si="29"/>
        <v>0</v>
      </c>
    </row>
    <row r="110" spans="1:73" x14ac:dyDescent="0.25">
      <c r="A110">
        <v>109</v>
      </c>
      <c r="B110" t="s">
        <v>1918</v>
      </c>
      <c r="C110" t="s">
        <v>1919</v>
      </c>
      <c r="D110" t="s">
        <v>1909</v>
      </c>
      <c r="E110">
        <v>2018</v>
      </c>
      <c r="F110" t="s">
        <v>1920</v>
      </c>
      <c r="G110" t="s">
        <v>1911</v>
      </c>
      <c r="H110" t="s">
        <v>54</v>
      </c>
      <c r="I110" t="s">
        <v>1921</v>
      </c>
      <c r="K110" t="s">
        <v>57</v>
      </c>
      <c r="L110" t="s">
        <v>58</v>
      </c>
      <c r="M110" t="s">
        <v>1917</v>
      </c>
      <c r="N110" s="8">
        <v>0</v>
      </c>
      <c r="O110" s="8">
        <v>1</v>
      </c>
      <c r="P110" s="8">
        <v>0</v>
      </c>
      <c r="Q110" s="11">
        <f t="shared" si="30"/>
        <v>1</v>
      </c>
      <c r="R110" s="14">
        <f t="shared" si="31"/>
        <v>1</v>
      </c>
      <c r="S110" s="20">
        <v>0</v>
      </c>
      <c r="T110" s="20">
        <v>0</v>
      </c>
      <c r="U110" s="23">
        <f t="shared" si="32"/>
        <v>0</v>
      </c>
      <c r="V110" s="26">
        <f t="shared" si="33"/>
        <v>0</v>
      </c>
      <c r="W110" s="181">
        <f t="shared" si="34"/>
        <v>1</v>
      </c>
      <c r="X110" s="17">
        <v>0</v>
      </c>
      <c r="Y110" s="17">
        <v>0</v>
      </c>
      <c r="Z110" s="29">
        <f t="shared" si="35"/>
        <v>0</v>
      </c>
      <c r="AA110" s="32">
        <f t="shared" si="36"/>
        <v>0</v>
      </c>
      <c r="AB110" s="36">
        <v>0</v>
      </c>
      <c r="AC110" s="36">
        <v>0</v>
      </c>
      <c r="AD110" s="36">
        <v>0</v>
      </c>
      <c r="AE110" s="38">
        <f t="shared" si="37"/>
        <v>0</v>
      </c>
      <c r="AF110" s="40">
        <f t="shared" si="38"/>
        <v>0</v>
      </c>
      <c r="AG110" s="181">
        <f t="shared" si="39"/>
        <v>0</v>
      </c>
      <c r="AH110" s="185">
        <f t="shared" si="40"/>
        <v>0</v>
      </c>
      <c r="AI110" s="43">
        <f t="shared" si="21"/>
        <v>1</v>
      </c>
      <c r="AJ110" s="194">
        <v>0</v>
      </c>
      <c r="AK110">
        <v>0</v>
      </c>
      <c r="AL110" s="194">
        <f t="shared" si="41"/>
        <v>0</v>
      </c>
      <c r="AM110">
        <v>1</v>
      </c>
      <c r="AN110">
        <v>0</v>
      </c>
      <c r="AO110">
        <v>1</v>
      </c>
      <c r="AP110">
        <v>0</v>
      </c>
      <c r="AQ110">
        <v>0</v>
      </c>
      <c r="AR110">
        <v>0</v>
      </c>
      <c r="AS110">
        <v>0</v>
      </c>
      <c r="AT110">
        <v>0</v>
      </c>
      <c r="AU110">
        <v>0</v>
      </c>
      <c r="AV110">
        <v>0</v>
      </c>
      <c r="AW110">
        <v>0</v>
      </c>
      <c r="AX110">
        <v>0</v>
      </c>
      <c r="AY110">
        <v>0</v>
      </c>
      <c r="AZ110">
        <v>0</v>
      </c>
      <c r="BA110">
        <v>0</v>
      </c>
      <c r="BB110">
        <v>0</v>
      </c>
      <c r="BC110">
        <v>0</v>
      </c>
      <c r="BD110">
        <v>0</v>
      </c>
      <c r="BE110">
        <v>0</v>
      </c>
      <c r="BF110">
        <v>0</v>
      </c>
      <c r="BG110">
        <v>0</v>
      </c>
      <c r="BH110">
        <v>0</v>
      </c>
      <c r="BI110">
        <v>0</v>
      </c>
      <c r="BJ110">
        <v>0</v>
      </c>
      <c r="BK110">
        <v>0</v>
      </c>
      <c r="BL110">
        <v>0</v>
      </c>
      <c r="BM110">
        <v>0</v>
      </c>
      <c r="BN110" s="5">
        <f t="shared" si="22"/>
        <v>0</v>
      </c>
      <c r="BO110" s="5">
        <f t="shared" si="23"/>
        <v>0</v>
      </c>
      <c r="BP110" s="5">
        <f t="shared" si="24"/>
        <v>1</v>
      </c>
      <c r="BQ110" s="5">
        <f t="shared" si="25"/>
        <v>0</v>
      </c>
      <c r="BR110" s="5">
        <f t="shared" si="26"/>
        <v>0</v>
      </c>
      <c r="BS110" s="5">
        <f t="shared" si="27"/>
        <v>0</v>
      </c>
      <c r="BT110" s="5">
        <f t="shared" si="28"/>
        <v>0</v>
      </c>
      <c r="BU110" s="5">
        <f t="shared" si="29"/>
        <v>0</v>
      </c>
    </row>
    <row r="111" spans="1:73" x14ac:dyDescent="0.25">
      <c r="A111">
        <v>110</v>
      </c>
      <c r="B111" t="s">
        <v>518</v>
      </c>
      <c r="C111" t="s">
        <v>519</v>
      </c>
      <c r="D111" t="s">
        <v>520</v>
      </c>
      <c r="E111">
        <v>2018</v>
      </c>
      <c r="F111" t="s">
        <v>521</v>
      </c>
      <c r="G111" t="s">
        <v>522</v>
      </c>
      <c r="H111" t="s">
        <v>54</v>
      </c>
      <c r="I111" t="s">
        <v>523</v>
      </c>
      <c r="J111" t="s">
        <v>61</v>
      </c>
      <c r="K111" t="s">
        <v>57</v>
      </c>
      <c r="L111" t="s">
        <v>58</v>
      </c>
      <c r="M111" t="s">
        <v>524</v>
      </c>
      <c r="N111" s="8">
        <v>0</v>
      </c>
      <c r="O111" s="8">
        <v>1</v>
      </c>
      <c r="P111" s="8">
        <v>0</v>
      </c>
      <c r="Q111" s="11">
        <f t="shared" si="30"/>
        <v>1</v>
      </c>
      <c r="R111" s="14">
        <f t="shared" si="31"/>
        <v>1</v>
      </c>
      <c r="S111" s="20">
        <v>0</v>
      </c>
      <c r="T111" s="20">
        <v>0</v>
      </c>
      <c r="U111" s="23">
        <f t="shared" si="32"/>
        <v>0</v>
      </c>
      <c r="V111" s="26">
        <f t="shared" si="33"/>
        <v>0</v>
      </c>
      <c r="W111" s="181">
        <f t="shared" si="34"/>
        <v>1</v>
      </c>
      <c r="X111" s="17">
        <v>0</v>
      </c>
      <c r="Y111" s="17">
        <v>0</v>
      </c>
      <c r="Z111" s="29">
        <f t="shared" si="35"/>
        <v>0</v>
      </c>
      <c r="AA111" s="32">
        <f t="shared" si="36"/>
        <v>0</v>
      </c>
      <c r="AB111" s="36">
        <v>0</v>
      </c>
      <c r="AC111" s="36">
        <v>0</v>
      </c>
      <c r="AD111" s="36">
        <v>0</v>
      </c>
      <c r="AE111" s="38">
        <f t="shared" si="37"/>
        <v>0</v>
      </c>
      <c r="AF111" s="40">
        <f t="shared" si="38"/>
        <v>0</v>
      </c>
      <c r="AG111" s="181">
        <f t="shared" si="39"/>
        <v>0</v>
      </c>
      <c r="AH111" s="185">
        <f t="shared" si="40"/>
        <v>0</v>
      </c>
      <c r="AI111" s="43">
        <f t="shared" si="21"/>
        <v>1</v>
      </c>
      <c r="AJ111" s="194">
        <v>1</v>
      </c>
      <c r="AK111">
        <v>1</v>
      </c>
      <c r="AL111" s="194">
        <f t="shared" si="41"/>
        <v>0</v>
      </c>
      <c r="AM111">
        <v>1</v>
      </c>
      <c r="AN111">
        <v>0</v>
      </c>
      <c r="AO111">
        <v>1</v>
      </c>
      <c r="AP111">
        <v>0</v>
      </c>
      <c r="AQ111">
        <v>0</v>
      </c>
      <c r="AR111">
        <v>0</v>
      </c>
      <c r="AS111">
        <v>0</v>
      </c>
      <c r="AT111">
        <v>0</v>
      </c>
      <c r="AU111">
        <v>0</v>
      </c>
      <c r="AV111">
        <v>0</v>
      </c>
      <c r="AW111">
        <v>0</v>
      </c>
      <c r="AX111">
        <v>0</v>
      </c>
      <c r="AY111">
        <v>0</v>
      </c>
      <c r="AZ111">
        <v>0</v>
      </c>
      <c r="BA111">
        <v>0</v>
      </c>
      <c r="BB111">
        <v>0</v>
      </c>
      <c r="BC111">
        <v>0</v>
      </c>
      <c r="BD111">
        <v>0</v>
      </c>
      <c r="BE111">
        <v>0</v>
      </c>
      <c r="BF111">
        <v>0</v>
      </c>
      <c r="BG111">
        <v>0</v>
      </c>
      <c r="BH111">
        <v>0</v>
      </c>
      <c r="BI111">
        <v>0</v>
      </c>
      <c r="BJ111">
        <v>0</v>
      </c>
      <c r="BK111">
        <v>0</v>
      </c>
      <c r="BL111">
        <v>0</v>
      </c>
      <c r="BM111">
        <v>0</v>
      </c>
      <c r="BN111" s="5">
        <f t="shared" si="22"/>
        <v>0</v>
      </c>
      <c r="BO111" s="5">
        <f t="shared" si="23"/>
        <v>0</v>
      </c>
      <c r="BP111" s="5">
        <f t="shared" si="24"/>
        <v>1</v>
      </c>
      <c r="BQ111" s="5">
        <f t="shared" si="25"/>
        <v>0</v>
      </c>
      <c r="BR111" s="5">
        <f t="shared" si="26"/>
        <v>0</v>
      </c>
      <c r="BS111" s="5">
        <f t="shared" si="27"/>
        <v>0</v>
      </c>
      <c r="BT111" s="5">
        <f t="shared" si="28"/>
        <v>0</v>
      </c>
      <c r="BU111" s="5">
        <f t="shared" si="29"/>
        <v>0</v>
      </c>
    </row>
    <row r="112" spans="1:73" x14ac:dyDescent="0.25">
      <c r="A112">
        <v>111</v>
      </c>
      <c r="B112" t="s">
        <v>525</v>
      </c>
      <c r="C112" t="s">
        <v>526</v>
      </c>
      <c r="D112" t="s">
        <v>527</v>
      </c>
      <c r="E112">
        <v>2018</v>
      </c>
      <c r="F112" t="s">
        <v>528</v>
      </c>
      <c r="G112" t="s">
        <v>79</v>
      </c>
      <c r="H112" t="s">
        <v>54</v>
      </c>
      <c r="I112" t="s">
        <v>529</v>
      </c>
      <c r="J112" t="s">
        <v>56</v>
      </c>
      <c r="K112" t="s">
        <v>57</v>
      </c>
      <c r="L112" t="s">
        <v>58</v>
      </c>
      <c r="M112" t="s">
        <v>62</v>
      </c>
      <c r="N112" s="8">
        <v>1</v>
      </c>
      <c r="O112" s="8">
        <v>0</v>
      </c>
      <c r="P112" s="8">
        <v>0</v>
      </c>
      <c r="Q112" s="11">
        <f t="shared" si="30"/>
        <v>1</v>
      </c>
      <c r="R112" s="14">
        <f t="shared" si="31"/>
        <v>1</v>
      </c>
      <c r="S112" s="20">
        <v>0</v>
      </c>
      <c r="T112" s="20">
        <v>0</v>
      </c>
      <c r="U112" s="23">
        <f t="shared" si="32"/>
        <v>0</v>
      </c>
      <c r="V112" s="26">
        <f t="shared" si="33"/>
        <v>0</v>
      </c>
      <c r="W112" s="181">
        <f t="shared" si="34"/>
        <v>1</v>
      </c>
      <c r="X112" s="17">
        <v>0</v>
      </c>
      <c r="Y112" s="17">
        <v>0</v>
      </c>
      <c r="Z112" s="29">
        <f t="shared" si="35"/>
        <v>0</v>
      </c>
      <c r="AA112" s="32">
        <f t="shared" si="36"/>
        <v>0</v>
      </c>
      <c r="AB112" s="36">
        <v>0</v>
      </c>
      <c r="AC112" s="36">
        <v>0</v>
      </c>
      <c r="AD112" s="36">
        <v>0</v>
      </c>
      <c r="AE112" s="38">
        <f t="shared" si="37"/>
        <v>0</v>
      </c>
      <c r="AF112" s="40">
        <f t="shared" si="38"/>
        <v>0</v>
      </c>
      <c r="AG112" s="181">
        <f t="shared" si="39"/>
        <v>0</v>
      </c>
      <c r="AH112" s="185">
        <f t="shared" si="40"/>
        <v>0</v>
      </c>
      <c r="AI112" s="43">
        <f t="shared" si="21"/>
        <v>1</v>
      </c>
      <c r="AJ112" s="194">
        <v>1</v>
      </c>
      <c r="AK112">
        <v>1</v>
      </c>
      <c r="AL112" s="194">
        <f t="shared" si="41"/>
        <v>0</v>
      </c>
      <c r="AM112">
        <v>1</v>
      </c>
      <c r="AN112">
        <v>0</v>
      </c>
      <c r="AO112">
        <v>1</v>
      </c>
      <c r="AP112">
        <v>0</v>
      </c>
      <c r="AQ112">
        <v>0</v>
      </c>
      <c r="AR112">
        <v>0</v>
      </c>
      <c r="AS112">
        <v>0</v>
      </c>
      <c r="AT112">
        <v>0</v>
      </c>
      <c r="AU112">
        <v>0</v>
      </c>
      <c r="AV112">
        <v>0</v>
      </c>
      <c r="AW112">
        <v>0</v>
      </c>
      <c r="AX112">
        <v>0</v>
      </c>
      <c r="AY112">
        <v>0</v>
      </c>
      <c r="AZ112">
        <v>0</v>
      </c>
      <c r="BA112">
        <v>0</v>
      </c>
      <c r="BB112">
        <v>0</v>
      </c>
      <c r="BC112">
        <v>0</v>
      </c>
      <c r="BD112">
        <v>0</v>
      </c>
      <c r="BE112">
        <v>0</v>
      </c>
      <c r="BF112">
        <v>0</v>
      </c>
      <c r="BG112">
        <v>0</v>
      </c>
      <c r="BH112">
        <v>0</v>
      </c>
      <c r="BI112">
        <v>0</v>
      </c>
      <c r="BJ112">
        <v>0</v>
      </c>
      <c r="BK112">
        <v>0</v>
      </c>
      <c r="BL112">
        <v>0</v>
      </c>
      <c r="BM112">
        <v>0</v>
      </c>
      <c r="BN112" s="5">
        <f t="shared" si="22"/>
        <v>0</v>
      </c>
      <c r="BO112" s="5">
        <f t="shared" si="23"/>
        <v>0</v>
      </c>
      <c r="BP112" s="5">
        <f t="shared" si="24"/>
        <v>1</v>
      </c>
      <c r="BQ112" s="5">
        <f t="shared" si="25"/>
        <v>0</v>
      </c>
      <c r="BR112" s="5">
        <f t="shared" si="26"/>
        <v>0</v>
      </c>
      <c r="BS112" s="5">
        <f t="shared" si="27"/>
        <v>0</v>
      </c>
      <c r="BT112" s="5">
        <f t="shared" si="28"/>
        <v>0</v>
      </c>
      <c r="BU112" s="5">
        <f t="shared" si="29"/>
        <v>0</v>
      </c>
    </row>
    <row r="113" spans="1:73" x14ac:dyDescent="0.25">
      <c r="A113">
        <v>112</v>
      </c>
      <c r="B113" t="s">
        <v>138</v>
      </c>
      <c r="C113" t="s">
        <v>139</v>
      </c>
      <c r="D113" t="s">
        <v>140</v>
      </c>
      <c r="E113">
        <v>2018</v>
      </c>
      <c r="F113" t="s">
        <v>141</v>
      </c>
      <c r="H113" t="s">
        <v>122</v>
      </c>
      <c r="I113" t="s">
        <v>142</v>
      </c>
      <c r="J113" t="s">
        <v>56</v>
      </c>
      <c r="K113" t="s">
        <v>73</v>
      </c>
      <c r="L113" t="s">
        <v>74</v>
      </c>
      <c r="M113" t="s">
        <v>143</v>
      </c>
      <c r="N113" s="8">
        <v>0</v>
      </c>
      <c r="O113" s="8">
        <v>0</v>
      </c>
      <c r="P113" s="8">
        <v>0</v>
      </c>
      <c r="Q113" s="11">
        <f t="shared" si="30"/>
        <v>0</v>
      </c>
      <c r="R113" s="14">
        <f t="shared" si="31"/>
        <v>0</v>
      </c>
      <c r="S113" s="20">
        <v>0</v>
      </c>
      <c r="T113" s="20">
        <v>0</v>
      </c>
      <c r="U113" s="23">
        <f t="shared" si="32"/>
        <v>0</v>
      </c>
      <c r="V113" s="26">
        <f t="shared" si="33"/>
        <v>0</v>
      </c>
      <c r="W113" s="181">
        <f t="shared" si="34"/>
        <v>0</v>
      </c>
      <c r="X113" s="17">
        <v>0</v>
      </c>
      <c r="Y113" s="17">
        <v>0</v>
      </c>
      <c r="Z113" s="29">
        <f t="shared" si="35"/>
        <v>0</v>
      </c>
      <c r="AA113" s="32">
        <f t="shared" si="36"/>
        <v>0</v>
      </c>
      <c r="AB113" s="36">
        <v>0</v>
      </c>
      <c r="AC113" s="36">
        <v>1</v>
      </c>
      <c r="AD113" s="36">
        <v>0</v>
      </c>
      <c r="AE113" s="38">
        <f t="shared" si="37"/>
        <v>1</v>
      </c>
      <c r="AF113" s="40">
        <f t="shared" si="38"/>
        <v>1</v>
      </c>
      <c r="AG113" s="181">
        <f t="shared" si="39"/>
        <v>1</v>
      </c>
      <c r="AH113" s="185">
        <f t="shared" si="40"/>
        <v>0</v>
      </c>
      <c r="AI113" s="43">
        <f t="shared" si="21"/>
        <v>1</v>
      </c>
      <c r="AJ113" s="194">
        <v>0</v>
      </c>
      <c r="AK113">
        <v>0</v>
      </c>
      <c r="AL113" s="194">
        <f t="shared" si="41"/>
        <v>0</v>
      </c>
      <c r="AM113">
        <v>0</v>
      </c>
      <c r="AN113">
        <v>0</v>
      </c>
      <c r="AO113">
        <v>0</v>
      </c>
      <c r="AP113">
        <v>0</v>
      </c>
      <c r="AQ113">
        <v>0</v>
      </c>
      <c r="AR113">
        <v>0</v>
      </c>
      <c r="AS113">
        <v>0</v>
      </c>
      <c r="AT113">
        <v>0</v>
      </c>
      <c r="AU113">
        <v>0</v>
      </c>
      <c r="AV113">
        <v>0</v>
      </c>
      <c r="AW113">
        <v>0</v>
      </c>
      <c r="AX113">
        <v>0</v>
      </c>
      <c r="AY113">
        <v>0</v>
      </c>
      <c r="AZ113">
        <v>0</v>
      </c>
      <c r="BA113">
        <v>0</v>
      </c>
      <c r="BB113">
        <v>0</v>
      </c>
      <c r="BC113">
        <v>0</v>
      </c>
      <c r="BD113">
        <v>0</v>
      </c>
      <c r="BE113">
        <v>0</v>
      </c>
      <c r="BF113">
        <v>0</v>
      </c>
      <c r="BG113">
        <v>0</v>
      </c>
      <c r="BH113">
        <v>0</v>
      </c>
      <c r="BI113">
        <v>1</v>
      </c>
      <c r="BJ113">
        <v>0</v>
      </c>
      <c r="BK113">
        <v>1</v>
      </c>
      <c r="BL113">
        <v>0</v>
      </c>
      <c r="BM113">
        <v>0</v>
      </c>
      <c r="BN113" s="5">
        <f t="shared" si="22"/>
        <v>0</v>
      </c>
      <c r="BO113" s="5">
        <f t="shared" si="23"/>
        <v>0</v>
      </c>
      <c r="BP113" s="5">
        <f t="shared" si="24"/>
        <v>0</v>
      </c>
      <c r="BQ113" s="5">
        <f t="shared" si="25"/>
        <v>0</v>
      </c>
      <c r="BR113" s="5">
        <f t="shared" si="26"/>
        <v>0</v>
      </c>
      <c r="BS113" s="5">
        <f t="shared" si="27"/>
        <v>0</v>
      </c>
      <c r="BT113" s="5">
        <f t="shared" si="28"/>
        <v>0</v>
      </c>
      <c r="BU113" s="5">
        <f t="shared" si="29"/>
        <v>0</v>
      </c>
    </row>
    <row r="114" spans="1:73" x14ac:dyDescent="0.25">
      <c r="A114">
        <v>113</v>
      </c>
      <c r="B114" t="s">
        <v>1641</v>
      </c>
      <c r="C114" t="s">
        <v>1642</v>
      </c>
      <c r="D114" t="s">
        <v>1643</v>
      </c>
      <c r="E114">
        <v>2018</v>
      </c>
      <c r="F114" t="s">
        <v>1644</v>
      </c>
      <c r="H114" t="s">
        <v>122</v>
      </c>
      <c r="I114" t="s">
        <v>1645</v>
      </c>
      <c r="J114" t="s">
        <v>61</v>
      </c>
      <c r="K114" t="s">
        <v>216</v>
      </c>
      <c r="M114" t="s">
        <v>1646</v>
      </c>
      <c r="N114" s="8">
        <v>0</v>
      </c>
      <c r="O114" s="8">
        <v>0</v>
      </c>
      <c r="P114" s="8">
        <v>0</v>
      </c>
      <c r="Q114" s="11">
        <f t="shared" si="30"/>
        <v>0</v>
      </c>
      <c r="R114" s="14">
        <f t="shared" si="31"/>
        <v>0</v>
      </c>
      <c r="S114" s="20">
        <v>0</v>
      </c>
      <c r="T114" s="20">
        <v>0</v>
      </c>
      <c r="U114" s="23">
        <f t="shared" si="32"/>
        <v>0</v>
      </c>
      <c r="V114" s="26">
        <f t="shared" si="33"/>
        <v>0</v>
      </c>
      <c r="W114" s="181">
        <f t="shared" si="34"/>
        <v>0</v>
      </c>
      <c r="X114" s="17">
        <v>0</v>
      </c>
      <c r="Y114" s="17">
        <v>0</v>
      </c>
      <c r="Z114" s="29">
        <f t="shared" si="35"/>
        <v>0</v>
      </c>
      <c r="AA114" s="32">
        <f t="shared" si="36"/>
        <v>0</v>
      </c>
      <c r="AB114" s="36">
        <v>0</v>
      </c>
      <c r="AC114" s="36">
        <v>0</v>
      </c>
      <c r="AD114" s="36">
        <v>1</v>
      </c>
      <c r="AE114" s="38">
        <f t="shared" si="37"/>
        <v>1</v>
      </c>
      <c r="AF114" s="40">
        <f t="shared" si="38"/>
        <v>1</v>
      </c>
      <c r="AG114" s="181">
        <f t="shared" si="39"/>
        <v>1</v>
      </c>
      <c r="AH114" s="185">
        <f t="shared" si="40"/>
        <v>0</v>
      </c>
      <c r="AI114" s="43">
        <f t="shared" si="21"/>
        <v>1</v>
      </c>
      <c r="AJ114" s="194">
        <v>0</v>
      </c>
      <c r="AK114">
        <v>0</v>
      </c>
      <c r="AL114" s="194">
        <f t="shared" si="41"/>
        <v>0</v>
      </c>
      <c r="AM114">
        <v>0</v>
      </c>
      <c r="AN114">
        <v>0</v>
      </c>
      <c r="AO114">
        <v>0</v>
      </c>
      <c r="AP114">
        <v>0</v>
      </c>
      <c r="AQ114">
        <v>0</v>
      </c>
      <c r="AR114">
        <v>0</v>
      </c>
      <c r="AS114">
        <v>0</v>
      </c>
      <c r="AT114">
        <v>0</v>
      </c>
      <c r="AU114">
        <v>0</v>
      </c>
      <c r="AV114">
        <v>0</v>
      </c>
      <c r="AW114">
        <v>0</v>
      </c>
      <c r="AX114">
        <v>0</v>
      </c>
      <c r="AY114">
        <v>0</v>
      </c>
      <c r="AZ114">
        <v>0</v>
      </c>
      <c r="BA114">
        <v>0</v>
      </c>
      <c r="BB114">
        <v>0</v>
      </c>
      <c r="BC114">
        <v>0</v>
      </c>
      <c r="BD114">
        <v>1</v>
      </c>
      <c r="BE114">
        <v>0</v>
      </c>
      <c r="BF114">
        <v>0</v>
      </c>
      <c r="BG114">
        <v>0</v>
      </c>
      <c r="BH114">
        <v>0</v>
      </c>
      <c r="BI114">
        <v>0</v>
      </c>
      <c r="BJ114">
        <v>0</v>
      </c>
      <c r="BK114">
        <v>0</v>
      </c>
      <c r="BL114">
        <v>0</v>
      </c>
      <c r="BM114">
        <v>0</v>
      </c>
      <c r="BN114" s="5">
        <f t="shared" si="22"/>
        <v>0</v>
      </c>
      <c r="BO114" s="5">
        <f t="shared" si="23"/>
        <v>0</v>
      </c>
      <c r="BP114" s="5">
        <f t="shared" si="24"/>
        <v>0</v>
      </c>
      <c r="BQ114" s="5">
        <f t="shared" si="25"/>
        <v>0</v>
      </c>
      <c r="BR114" s="5">
        <f t="shared" si="26"/>
        <v>0</v>
      </c>
      <c r="BS114" s="5">
        <f t="shared" si="27"/>
        <v>1</v>
      </c>
      <c r="BT114" s="5">
        <f t="shared" si="28"/>
        <v>0</v>
      </c>
      <c r="BU114" s="5">
        <f t="shared" si="29"/>
        <v>0</v>
      </c>
    </row>
    <row r="115" spans="1:73" x14ac:dyDescent="0.25">
      <c r="A115">
        <v>114</v>
      </c>
      <c r="B115" t="s">
        <v>1342</v>
      </c>
      <c r="C115" t="s">
        <v>1221</v>
      </c>
      <c r="D115" t="s">
        <v>1343</v>
      </c>
      <c r="E115">
        <v>2018</v>
      </c>
      <c r="F115" t="s">
        <v>1344</v>
      </c>
      <c r="G115" t="s">
        <v>1345</v>
      </c>
      <c r="H115" t="s">
        <v>54</v>
      </c>
      <c r="I115" t="s">
        <v>1346</v>
      </c>
      <c r="J115" t="s">
        <v>61</v>
      </c>
      <c r="K115" t="s">
        <v>57</v>
      </c>
      <c r="L115" t="s">
        <v>174</v>
      </c>
      <c r="M115" t="s">
        <v>94</v>
      </c>
      <c r="N115" s="8">
        <v>0</v>
      </c>
      <c r="O115" s="8">
        <v>0</v>
      </c>
      <c r="P115" s="8">
        <v>0</v>
      </c>
      <c r="Q115" s="11">
        <f t="shared" si="30"/>
        <v>0</v>
      </c>
      <c r="R115" s="14">
        <f t="shared" si="31"/>
        <v>0</v>
      </c>
      <c r="S115" s="20">
        <v>0</v>
      </c>
      <c r="T115" s="20">
        <v>0</v>
      </c>
      <c r="U115" s="23">
        <f t="shared" si="32"/>
        <v>0</v>
      </c>
      <c r="V115" s="26">
        <f t="shared" si="33"/>
        <v>0</v>
      </c>
      <c r="W115" s="181">
        <f t="shared" si="34"/>
        <v>0</v>
      </c>
      <c r="X115" s="17">
        <v>0</v>
      </c>
      <c r="Y115" s="17">
        <v>0</v>
      </c>
      <c r="Z115" s="29">
        <f t="shared" si="35"/>
        <v>0</v>
      </c>
      <c r="AA115" s="32">
        <f t="shared" si="36"/>
        <v>0</v>
      </c>
      <c r="AB115" s="36">
        <v>0</v>
      </c>
      <c r="AC115" s="36">
        <v>1</v>
      </c>
      <c r="AD115" s="36">
        <v>0</v>
      </c>
      <c r="AE115" s="38">
        <f t="shared" si="37"/>
        <v>1</v>
      </c>
      <c r="AF115" s="40">
        <f t="shared" si="38"/>
        <v>1</v>
      </c>
      <c r="AG115" s="181">
        <f t="shared" si="39"/>
        <v>1</v>
      </c>
      <c r="AH115" s="185">
        <f t="shared" si="40"/>
        <v>0</v>
      </c>
      <c r="AI115" s="43">
        <f t="shared" si="21"/>
        <v>1</v>
      </c>
      <c r="AJ115" s="194">
        <v>0</v>
      </c>
      <c r="AK115">
        <v>0</v>
      </c>
      <c r="AL115" s="194">
        <f t="shared" si="41"/>
        <v>0</v>
      </c>
      <c r="AM115">
        <v>1</v>
      </c>
      <c r="AN115">
        <v>0</v>
      </c>
      <c r="AO115">
        <v>0</v>
      </c>
      <c r="AP115">
        <v>1</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s="5">
        <f t="shared" si="22"/>
        <v>0</v>
      </c>
      <c r="BO115" s="5">
        <f t="shared" si="23"/>
        <v>0</v>
      </c>
      <c r="BP115" s="5">
        <f t="shared" si="24"/>
        <v>0</v>
      </c>
      <c r="BQ115" s="5">
        <f t="shared" si="25"/>
        <v>1</v>
      </c>
      <c r="BR115" s="5">
        <f t="shared" si="26"/>
        <v>0</v>
      </c>
      <c r="BS115" s="5">
        <f t="shared" si="27"/>
        <v>0</v>
      </c>
      <c r="BT115" s="5">
        <f t="shared" si="28"/>
        <v>0</v>
      </c>
      <c r="BU115" s="5">
        <f t="shared" si="29"/>
        <v>0</v>
      </c>
    </row>
    <row r="116" spans="1:73" x14ac:dyDescent="0.25">
      <c r="A116">
        <v>115</v>
      </c>
      <c r="B116" t="s">
        <v>1851</v>
      </c>
      <c r="C116" t="s">
        <v>1852</v>
      </c>
      <c r="D116" t="s">
        <v>1853</v>
      </c>
      <c r="E116">
        <v>2018</v>
      </c>
      <c r="F116" t="s">
        <v>1854</v>
      </c>
      <c r="G116" t="s">
        <v>76</v>
      </c>
      <c r="H116" t="s">
        <v>54</v>
      </c>
      <c r="I116" t="s">
        <v>1855</v>
      </c>
      <c r="J116" t="s">
        <v>56</v>
      </c>
      <c r="K116" t="s">
        <v>57</v>
      </c>
      <c r="L116" t="s">
        <v>58</v>
      </c>
      <c r="M116" t="s">
        <v>1856</v>
      </c>
      <c r="N116" s="8">
        <v>1</v>
      </c>
      <c r="O116" s="8">
        <v>0</v>
      </c>
      <c r="P116" s="8">
        <v>0</v>
      </c>
      <c r="Q116" s="11">
        <f t="shared" si="30"/>
        <v>1</v>
      </c>
      <c r="R116" s="14">
        <f t="shared" si="31"/>
        <v>1</v>
      </c>
      <c r="S116" s="20">
        <v>0</v>
      </c>
      <c r="T116" s="20">
        <v>0</v>
      </c>
      <c r="U116" s="23">
        <f t="shared" si="32"/>
        <v>0</v>
      </c>
      <c r="V116" s="26">
        <f t="shared" si="33"/>
        <v>0</v>
      </c>
      <c r="W116" s="181">
        <f t="shared" si="34"/>
        <v>1</v>
      </c>
      <c r="X116" s="17">
        <v>0</v>
      </c>
      <c r="Y116" s="17">
        <v>0</v>
      </c>
      <c r="Z116" s="29">
        <f t="shared" si="35"/>
        <v>0</v>
      </c>
      <c r="AA116" s="32">
        <f t="shared" si="36"/>
        <v>0</v>
      </c>
      <c r="AB116" s="36">
        <v>0</v>
      </c>
      <c r="AC116" s="36">
        <v>0</v>
      </c>
      <c r="AD116" s="36">
        <v>0</v>
      </c>
      <c r="AE116" s="38">
        <f t="shared" si="37"/>
        <v>0</v>
      </c>
      <c r="AF116" s="40">
        <f t="shared" si="38"/>
        <v>0</v>
      </c>
      <c r="AG116" s="181">
        <f t="shared" si="39"/>
        <v>0</v>
      </c>
      <c r="AH116" s="185">
        <f t="shared" si="40"/>
        <v>0</v>
      </c>
      <c r="AI116" s="43">
        <f t="shared" si="21"/>
        <v>1</v>
      </c>
      <c r="AJ116" s="194">
        <v>1</v>
      </c>
      <c r="AK116">
        <v>1</v>
      </c>
      <c r="AL116" s="194">
        <f t="shared" si="41"/>
        <v>0</v>
      </c>
      <c r="AM116">
        <v>1</v>
      </c>
      <c r="AN116">
        <v>0</v>
      </c>
      <c r="AO116">
        <v>1</v>
      </c>
      <c r="AP116">
        <v>0</v>
      </c>
      <c r="AQ116">
        <v>0</v>
      </c>
      <c r="AR116">
        <v>0</v>
      </c>
      <c r="AS116">
        <v>0</v>
      </c>
      <c r="AT116">
        <v>0</v>
      </c>
      <c r="AU116">
        <v>0</v>
      </c>
      <c r="AV116">
        <v>0</v>
      </c>
      <c r="AW116">
        <v>0</v>
      </c>
      <c r="AX116">
        <v>0</v>
      </c>
      <c r="AY116">
        <v>0</v>
      </c>
      <c r="AZ116">
        <v>0</v>
      </c>
      <c r="BA116">
        <v>0</v>
      </c>
      <c r="BB116">
        <v>0</v>
      </c>
      <c r="BC116">
        <v>0</v>
      </c>
      <c r="BD116">
        <v>0</v>
      </c>
      <c r="BE116">
        <v>0</v>
      </c>
      <c r="BF116">
        <v>0</v>
      </c>
      <c r="BG116">
        <v>0</v>
      </c>
      <c r="BH116">
        <v>0</v>
      </c>
      <c r="BI116">
        <v>0</v>
      </c>
      <c r="BJ116">
        <v>0</v>
      </c>
      <c r="BK116">
        <v>0</v>
      </c>
      <c r="BL116">
        <v>0</v>
      </c>
      <c r="BM116">
        <v>0</v>
      </c>
      <c r="BN116" s="5">
        <f t="shared" si="22"/>
        <v>0</v>
      </c>
      <c r="BO116" s="5">
        <f t="shared" si="23"/>
        <v>0</v>
      </c>
      <c r="BP116" s="5">
        <f t="shared" si="24"/>
        <v>1</v>
      </c>
      <c r="BQ116" s="5">
        <f t="shared" si="25"/>
        <v>0</v>
      </c>
      <c r="BR116" s="5">
        <f t="shared" si="26"/>
        <v>0</v>
      </c>
      <c r="BS116" s="5">
        <f t="shared" si="27"/>
        <v>0</v>
      </c>
      <c r="BT116" s="5">
        <f t="shared" si="28"/>
        <v>0</v>
      </c>
      <c r="BU116" s="5">
        <f t="shared" si="29"/>
        <v>0</v>
      </c>
    </row>
    <row r="117" spans="1:73" x14ac:dyDescent="0.25">
      <c r="A117">
        <v>116</v>
      </c>
      <c r="B117" t="s">
        <v>1508</v>
      </c>
      <c r="C117" t="s">
        <v>1509</v>
      </c>
      <c r="D117" t="s">
        <v>1510</v>
      </c>
      <c r="E117">
        <v>2018</v>
      </c>
      <c r="F117" t="s">
        <v>1511</v>
      </c>
      <c r="G117" t="s">
        <v>148</v>
      </c>
      <c r="H117" t="s">
        <v>54</v>
      </c>
      <c r="I117" t="s">
        <v>1512</v>
      </c>
      <c r="J117" t="s">
        <v>56</v>
      </c>
      <c r="K117" t="s">
        <v>57</v>
      </c>
      <c r="L117" t="s">
        <v>58</v>
      </c>
      <c r="M117" t="s">
        <v>64</v>
      </c>
      <c r="N117" s="8">
        <v>0</v>
      </c>
      <c r="O117" s="8">
        <v>1</v>
      </c>
      <c r="P117" s="8">
        <v>0</v>
      </c>
      <c r="Q117" s="11">
        <f t="shared" si="30"/>
        <v>1</v>
      </c>
      <c r="R117" s="14">
        <f t="shared" si="31"/>
        <v>1</v>
      </c>
      <c r="S117" s="20">
        <v>0</v>
      </c>
      <c r="T117" s="20">
        <v>0</v>
      </c>
      <c r="U117" s="23">
        <f t="shared" si="32"/>
        <v>0</v>
      </c>
      <c r="V117" s="26">
        <f t="shared" si="33"/>
        <v>0</v>
      </c>
      <c r="W117" s="181">
        <f t="shared" si="34"/>
        <v>1</v>
      </c>
      <c r="X117" s="17">
        <v>0</v>
      </c>
      <c r="Y117" s="17">
        <v>0</v>
      </c>
      <c r="Z117" s="29">
        <f t="shared" si="35"/>
        <v>0</v>
      </c>
      <c r="AA117" s="32">
        <f t="shared" si="36"/>
        <v>0</v>
      </c>
      <c r="AB117" s="36">
        <v>0</v>
      </c>
      <c r="AC117" s="36">
        <v>0</v>
      </c>
      <c r="AD117" s="36">
        <v>0</v>
      </c>
      <c r="AE117" s="38">
        <f t="shared" si="37"/>
        <v>0</v>
      </c>
      <c r="AF117" s="40">
        <f t="shared" si="38"/>
        <v>0</v>
      </c>
      <c r="AG117" s="181">
        <f t="shared" si="39"/>
        <v>0</v>
      </c>
      <c r="AH117" s="185">
        <f t="shared" si="40"/>
        <v>0</v>
      </c>
      <c r="AI117" s="43">
        <f t="shared" si="21"/>
        <v>1</v>
      </c>
      <c r="AJ117" s="194">
        <v>1</v>
      </c>
      <c r="AK117">
        <v>1</v>
      </c>
      <c r="AL117" s="194">
        <f t="shared" si="41"/>
        <v>0</v>
      </c>
      <c r="AM117">
        <v>1</v>
      </c>
      <c r="AN117">
        <v>0</v>
      </c>
      <c r="AO117">
        <v>1</v>
      </c>
      <c r="AP117">
        <v>0</v>
      </c>
      <c r="AQ117">
        <v>0</v>
      </c>
      <c r="AR117">
        <v>0</v>
      </c>
      <c r="AS117">
        <v>0</v>
      </c>
      <c r="AT117">
        <v>0</v>
      </c>
      <c r="AU117">
        <v>0</v>
      </c>
      <c r="AV117">
        <v>0</v>
      </c>
      <c r="AW117">
        <v>0</v>
      </c>
      <c r="AX117">
        <v>0</v>
      </c>
      <c r="AY117">
        <v>0</v>
      </c>
      <c r="AZ117">
        <v>0</v>
      </c>
      <c r="BA117">
        <v>0</v>
      </c>
      <c r="BB117">
        <v>0</v>
      </c>
      <c r="BC117">
        <v>0</v>
      </c>
      <c r="BD117">
        <v>0</v>
      </c>
      <c r="BE117">
        <v>0</v>
      </c>
      <c r="BF117">
        <v>0</v>
      </c>
      <c r="BG117">
        <v>0</v>
      </c>
      <c r="BH117">
        <v>0</v>
      </c>
      <c r="BI117">
        <v>0</v>
      </c>
      <c r="BJ117">
        <v>0</v>
      </c>
      <c r="BK117">
        <v>0</v>
      </c>
      <c r="BL117">
        <v>0</v>
      </c>
      <c r="BM117">
        <v>0</v>
      </c>
      <c r="BN117" s="5">
        <f t="shared" si="22"/>
        <v>0</v>
      </c>
      <c r="BO117" s="5">
        <f t="shared" si="23"/>
        <v>0</v>
      </c>
      <c r="BP117" s="5">
        <f t="shared" si="24"/>
        <v>1</v>
      </c>
      <c r="BQ117" s="5">
        <f t="shared" si="25"/>
        <v>0</v>
      </c>
      <c r="BR117" s="5">
        <f t="shared" si="26"/>
        <v>0</v>
      </c>
      <c r="BS117" s="5">
        <f t="shared" si="27"/>
        <v>0</v>
      </c>
      <c r="BT117" s="5">
        <f t="shared" si="28"/>
        <v>0</v>
      </c>
      <c r="BU117" s="5">
        <f t="shared" si="29"/>
        <v>0</v>
      </c>
    </row>
    <row r="118" spans="1:73" x14ac:dyDescent="0.25">
      <c r="A118">
        <v>117</v>
      </c>
      <c r="B118" t="s">
        <v>531</v>
      </c>
      <c r="C118" t="s">
        <v>532</v>
      </c>
      <c r="D118" t="s">
        <v>533</v>
      </c>
      <c r="E118">
        <v>2018</v>
      </c>
      <c r="F118" t="s">
        <v>534</v>
      </c>
      <c r="G118" t="s">
        <v>81</v>
      </c>
      <c r="H118" t="s">
        <v>54</v>
      </c>
      <c r="I118" t="s">
        <v>535</v>
      </c>
      <c r="J118" t="s">
        <v>56</v>
      </c>
      <c r="K118" t="s">
        <v>57</v>
      </c>
      <c r="L118" t="s">
        <v>58</v>
      </c>
      <c r="M118" t="s">
        <v>93</v>
      </c>
      <c r="N118" s="8">
        <v>0</v>
      </c>
      <c r="O118" s="8">
        <v>0</v>
      </c>
      <c r="P118" s="8">
        <v>0</v>
      </c>
      <c r="Q118" s="11">
        <f t="shared" si="30"/>
        <v>0</v>
      </c>
      <c r="R118" s="14">
        <f t="shared" si="31"/>
        <v>0</v>
      </c>
      <c r="S118" s="20">
        <v>1</v>
      </c>
      <c r="T118" s="20">
        <v>0</v>
      </c>
      <c r="U118" s="23">
        <f t="shared" si="32"/>
        <v>1</v>
      </c>
      <c r="V118" s="26">
        <f t="shared" si="33"/>
        <v>1</v>
      </c>
      <c r="W118" s="181">
        <f t="shared" si="34"/>
        <v>1</v>
      </c>
      <c r="X118" s="17">
        <v>0</v>
      </c>
      <c r="Y118" s="17">
        <v>0</v>
      </c>
      <c r="Z118" s="29">
        <f t="shared" si="35"/>
        <v>0</v>
      </c>
      <c r="AA118" s="32">
        <f t="shared" si="36"/>
        <v>0</v>
      </c>
      <c r="AB118" s="36">
        <v>0</v>
      </c>
      <c r="AC118" s="36">
        <v>0</v>
      </c>
      <c r="AD118" s="36">
        <v>0</v>
      </c>
      <c r="AE118" s="38">
        <f t="shared" si="37"/>
        <v>0</v>
      </c>
      <c r="AF118" s="40">
        <f t="shared" si="38"/>
        <v>0</v>
      </c>
      <c r="AG118" s="181">
        <f t="shared" si="39"/>
        <v>0</v>
      </c>
      <c r="AH118" s="185">
        <f t="shared" si="40"/>
        <v>0</v>
      </c>
      <c r="AI118" s="43">
        <f t="shared" si="21"/>
        <v>1</v>
      </c>
      <c r="AJ118" s="194">
        <v>1</v>
      </c>
      <c r="AK118">
        <v>1</v>
      </c>
      <c r="AL118" s="194">
        <f t="shared" si="41"/>
        <v>0</v>
      </c>
      <c r="AM118">
        <v>1</v>
      </c>
      <c r="AN118">
        <v>0</v>
      </c>
      <c r="AO118">
        <v>1</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s="5">
        <f t="shared" si="22"/>
        <v>0</v>
      </c>
      <c r="BO118" s="5">
        <f t="shared" si="23"/>
        <v>0</v>
      </c>
      <c r="BP118" s="5">
        <f t="shared" si="24"/>
        <v>1</v>
      </c>
      <c r="BQ118" s="5">
        <f t="shared" si="25"/>
        <v>0</v>
      </c>
      <c r="BR118" s="5">
        <f t="shared" si="26"/>
        <v>0</v>
      </c>
      <c r="BS118" s="5">
        <f t="shared" si="27"/>
        <v>0</v>
      </c>
      <c r="BT118" s="5">
        <f t="shared" si="28"/>
        <v>0</v>
      </c>
      <c r="BU118" s="5">
        <f t="shared" si="29"/>
        <v>0</v>
      </c>
    </row>
    <row r="119" spans="1:73" x14ac:dyDescent="0.25">
      <c r="A119">
        <v>118</v>
      </c>
      <c r="B119" t="s">
        <v>1473</v>
      </c>
      <c r="C119" t="s">
        <v>1298</v>
      </c>
      <c r="D119" t="s">
        <v>1474</v>
      </c>
      <c r="E119">
        <v>2018</v>
      </c>
      <c r="F119" t="s">
        <v>1475</v>
      </c>
      <c r="G119" t="s">
        <v>1476</v>
      </c>
      <c r="H119" t="s">
        <v>122</v>
      </c>
      <c r="I119" t="s">
        <v>1477</v>
      </c>
      <c r="K119" t="s">
        <v>109</v>
      </c>
      <c r="L119" t="s">
        <v>110</v>
      </c>
      <c r="M119" t="s">
        <v>64</v>
      </c>
      <c r="N119" s="8">
        <v>0</v>
      </c>
      <c r="O119" s="8">
        <v>1</v>
      </c>
      <c r="P119" s="8">
        <v>0</v>
      </c>
      <c r="Q119" s="11">
        <f t="shared" si="30"/>
        <v>1</v>
      </c>
      <c r="R119" s="14">
        <f t="shared" si="31"/>
        <v>1</v>
      </c>
      <c r="S119" s="20">
        <v>0</v>
      </c>
      <c r="T119" s="20">
        <v>0</v>
      </c>
      <c r="U119" s="23">
        <f t="shared" si="32"/>
        <v>0</v>
      </c>
      <c r="V119" s="26">
        <f t="shared" si="33"/>
        <v>0</v>
      </c>
      <c r="W119" s="181">
        <f t="shared" si="34"/>
        <v>1</v>
      </c>
      <c r="X119" s="17">
        <v>0</v>
      </c>
      <c r="Y119" s="17">
        <v>0</v>
      </c>
      <c r="Z119" s="29">
        <f t="shared" si="35"/>
        <v>0</v>
      </c>
      <c r="AA119" s="32">
        <f t="shared" si="36"/>
        <v>0</v>
      </c>
      <c r="AB119" s="36">
        <v>0</v>
      </c>
      <c r="AC119" s="36">
        <v>0</v>
      </c>
      <c r="AD119" s="36">
        <v>0</v>
      </c>
      <c r="AE119" s="38">
        <f t="shared" si="37"/>
        <v>0</v>
      </c>
      <c r="AF119" s="40">
        <f t="shared" si="38"/>
        <v>0</v>
      </c>
      <c r="AG119" s="181">
        <f t="shared" si="39"/>
        <v>0</v>
      </c>
      <c r="AH119" s="185">
        <f t="shared" si="40"/>
        <v>0</v>
      </c>
      <c r="AI119" s="43">
        <f t="shared" si="21"/>
        <v>1</v>
      </c>
      <c r="AJ119" s="194">
        <v>0</v>
      </c>
      <c r="AK119">
        <v>0</v>
      </c>
      <c r="AL119" s="194">
        <f t="shared" si="41"/>
        <v>0</v>
      </c>
      <c r="AM119">
        <v>0</v>
      </c>
      <c r="AN119">
        <v>0</v>
      </c>
      <c r="AO119">
        <v>0</v>
      </c>
      <c r="AP119">
        <v>0</v>
      </c>
      <c r="AQ119">
        <v>0</v>
      </c>
      <c r="AR119">
        <v>0</v>
      </c>
      <c r="AS119">
        <v>0</v>
      </c>
      <c r="AT119">
        <v>0</v>
      </c>
      <c r="AU119">
        <v>0</v>
      </c>
      <c r="AV119">
        <v>0</v>
      </c>
      <c r="AW119">
        <v>0</v>
      </c>
      <c r="AX119">
        <v>0</v>
      </c>
      <c r="AY119">
        <v>1</v>
      </c>
      <c r="AZ119">
        <v>0</v>
      </c>
      <c r="BA119">
        <v>0</v>
      </c>
      <c r="BB119">
        <v>1</v>
      </c>
      <c r="BC119">
        <v>0</v>
      </c>
      <c r="BD119">
        <v>0</v>
      </c>
      <c r="BE119">
        <v>0</v>
      </c>
      <c r="BF119">
        <v>0</v>
      </c>
      <c r="BG119">
        <v>0</v>
      </c>
      <c r="BH119">
        <v>0</v>
      </c>
      <c r="BI119">
        <v>0</v>
      </c>
      <c r="BJ119">
        <v>0</v>
      </c>
      <c r="BK119">
        <v>0</v>
      </c>
      <c r="BL119">
        <v>0</v>
      </c>
      <c r="BM119">
        <v>0</v>
      </c>
      <c r="BN119" s="5">
        <f t="shared" si="22"/>
        <v>0</v>
      </c>
      <c r="BO119" s="5">
        <f t="shared" si="23"/>
        <v>0</v>
      </c>
      <c r="BP119" s="5">
        <f t="shared" si="24"/>
        <v>0</v>
      </c>
      <c r="BQ119" s="5">
        <f t="shared" si="25"/>
        <v>0</v>
      </c>
      <c r="BR119" s="5">
        <f t="shared" si="26"/>
        <v>0</v>
      </c>
      <c r="BS119" s="5">
        <f t="shared" si="27"/>
        <v>0</v>
      </c>
      <c r="BT119" s="5">
        <f t="shared" si="28"/>
        <v>0</v>
      </c>
      <c r="BU119" s="5">
        <f t="shared" si="29"/>
        <v>0</v>
      </c>
    </row>
    <row r="120" spans="1:73" x14ac:dyDescent="0.25">
      <c r="A120">
        <v>119</v>
      </c>
      <c r="B120" t="s">
        <v>1297</v>
      </c>
      <c r="C120" t="s">
        <v>1298</v>
      </c>
      <c r="D120" t="s">
        <v>1299</v>
      </c>
      <c r="E120">
        <v>2018</v>
      </c>
      <c r="F120" t="s">
        <v>1300</v>
      </c>
      <c r="G120" t="s">
        <v>181</v>
      </c>
      <c r="H120" t="s">
        <v>54</v>
      </c>
      <c r="I120" t="s">
        <v>1301</v>
      </c>
      <c r="J120" t="s">
        <v>56</v>
      </c>
      <c r="K120" t="s">
        <v>57</v>
      </c>
      <c r="L120" t="s">
        <v>58</v>
      </c>
      <c r="M120" t="s">
        <v>64</v>
      </c>
      <c r="N120" s="8">
        <v>0</v>
      </c>
      <c r="O120" s="8">
        <v>1</v>
      </c>
      <c r="P120" s="8">
        <v>0</v>
      </c>
      <c r="Q120" s="11">
        <f t="shared" si="30"/>
        <v>1</v>
      </c>
      <c r="R120" s="14">
        <f t="shared" si="31"/>
        <v>1</v>
      </c>
      <c r="S120" s="20">
        <v>0</v>
      </c>
      <c r="T120" s="20">
        <v>0</v>
      </c>
      <c r="U120" s="23">
        <f t="shared" si="32"/>
        <v>0</v>
      </c>
      <c r="V120" s="26">
        <f t="shared" si="33"/>
        <v>0</v>
      </c>
      <c r="W120" s="181">
        <f t="shared" si="34"/>
        <v>1</v>
      </c>
      <c r="X120" s="17">
        <v>0</v>
      </c>
      <c r="Y120" s="17">
        <v>0</v>
      </c>
      <c r="Z120" s="29">
        <f t="shared" si="35"/>
        <v>0</v>
      </c>
      <c r="AA120" s="32">
        <f t="shared" si="36"/>
        <v>0</v>
      </c>
      <c r="AB120" s="36">
        <v>0</v>
      </c>
      <c r="AC120" s="36">
        <v>0</v>
      </c>
      <c r="AD120" s="36">
        <v>0</v>
      </c>
      <c r="AE120" s="38">
        <f t="shared" si="37"/>
        <v>0</v>
      </c>
      <c r="AF120" s="40">
        <f t="shared" si="38"/>
        <v>0</v>
      </c>
      <c r="AG120" s="181">
        <f t="shared" si="39"/>
        <v>0</v>
      </c>
      <c r="AH120" s="185">
        <f t="shared" si="40"/>
        <v>0</v>
      </c>
      <c r="AI120" s="43">
        <f t="shared" si="21"/>
        <v>1</v>
      </c>
      <c r="AJ120" s="194">
        <v>1</v>
      </c>
      <c r="AK120">
        <v>1</v>
      </c>
      <c r="AL120" s="194">
        <f t="shared" si="41"/>
        <v>0</v>
      </c>
      <c r="AM120">
        <v>1</v>
      </c>
      <c r="AN120">
        <v>0</v>
      </c>
      <c r="AO120">
        <v>1</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0</v>
      </c>
      <c r="BJ120">
        <v>0</v>
      </c>
      <c r="BK120">
        <v>0</v>
      </c>
      <c r="BL120">
        <v>0</v>
      </c>
      <c r="BM120">
        <v>0</v>
      </c>
      <c r="BN120" s="5">
        <f t="shared" si="22"/>
        <v>0</v>
      </c>
      <c r="BO120" s="5">
        <f t="shared" si="23"/>
        <v>0</v>
      </c>
      <c r="BP120" s="5">
        <f t="shared" si="24"/>
        <v>1</v>
      </c>
      <c r="BQ120" s="5">
        <f t="shared" si="25"/>
        <v>0</v>
      </c>
      <c r="BR120" s="5">
        <f t="shared" si="26"/>
        <v>0</v>
      </c>
      <c r="BS120" s="5">
        <f t="shared" si="27"/>
        <v>0</v>
      </c>
      <c r="BT120" s="5">
        <f t="shared" si="28"/>
        <v>0</v>
      </c>
      <c r="BU120" s="5">
        <f t="shared" si="29"/>
        <v>0</v>
      </c>
    </row>
    <row r="121" spans="1:73" x14ac:dyDescent="0.25">
      <c r="A121">
        <v>120</v>
      </c>
      <c r="B121" t="s">
        <v>1588</v>
      </c>
      <c r="C121" t="s">
        <v>1589</v>
      </c>
      <c r="D121" t="s">
        <v>1590</v>
      </c>
      <c r="E121">
        <v>2018</v>
      </c>
      <c r="F121" t="s">
        <v>1591</v>
      </c>
      <c r="G121" t="s">
        <v>68</v>
      </c>
      <c r="H121" t="s">
        <v>54</v>
      </c>
      <c r="I121" t="s">
        <v>1592</v>
      </c>
      <c r="J121" t="s">
        <v>61</v>
      </c>
      <c r="K121" t="s">
        <v>57</v>
      </c>
      <c r="L121" t="s">
        <v>58</v>
      </c>
      <c r="M121" t="s">
        <v>1593</v>
      </c>
      <c r="N121" s="8">
        <v>0</v>
      </c>
      <c r="O121" s="8">
        <v>1</v>
      </c>
      <c r="P121" s="8">
        <v>0</v>
      </c>
      <c r="Q121" s="11">
        <f t="shared" si="30"/>
        <v>1</v>
      </c>
      <c r="R121" s="14">
        <f t="shared" si="31"/>
        <v>1</v>
      </c>
      <c r="S121" s="20">
        <v>0</v>
      </c>
      <c r="T121" s="20">
        <v>0</v>
      </c>
      <c r="U121" s="23">
        <f t="shared" si="32"/>
        <v>0</v>
      </c>
      <c r="V121" s="26">
        <f t="shared" si="33"/>
        <v>0</v>
      </c>
      <c r="W121" s="181">
        <f t="shared" si="34"/>
        <v>1</v>
      </c>
      <c r="X121" s="17">
        <v>0</v>
      </c>
      <c r="Y121" s="17">
        <v>0</v>
      </c>
      <c r="Z121" s="29">
        <f t="shared" si="35"/>
        <v>0</v>
      </c>
      <c r="AA121" s="32">
        <f t="shared" si="36"/>
        <v>0</v>
      </c>
      <c r="AB121" s="36">
        <v>0</v>
      </c>
      <c r="AC121" s="36">
        <v>0</v>
      </c>
      <c r="AD121" s="36">
        <v>0</v>
      </c>
      <c r="AE121" s="38">
        <f t="shared" si="37"/>
        <v>0</v>
      </c>
      <c r="AF121" s="40">
        <f t="shared" si="38"/>
        <v>0</v>
      </c>
      <c r="AG121" s="181">
        <f t="shared" si="39"/>
        <v>0</v>
      </c>
      <c r="AH121" s="185">
        <f t="shared" si="40"/>
        <v>0</v>
      </c>
      <c r="AI121" s="43">
        <f t="shared" si="21"/>
        <v>1</v>
      </c>
      <c r="AJ121" s="194">
        <v>1</v>
      </c>
      <c r="AK121">
        <v>1</v>
      </c>
      <c r="AL121" s="194">
        <f t="shared" si="41"/>
        <v>0</v>
      </c>
      <c r="AM121">
        <v>1</v>
      </c>
      <c r="AN121">
        <v>0</v>
      </c>
      <c r="AO121">
        <v>1</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s="5">
        <f t="shared" si="22"/>
        <v>0</v>
      </c>
      <c r="BO121" s="5">
        <f t="shared" si="23"/>
        <v>0</v>
      </c>
      <c r="BP121" s="5">
        <f t="shared" si="24"/>
        <v>1</v>
      </c>
      <c r="BQ121" s="5">
        <f t="shared" si="25"/>
        <v>0</v>
      </c>
      <c r="BR121" s="5">
        <f t="shared" si="26"/>
        <v>0</v>
      </c>
      <c r="BS121" s="5">
        <f t="shared" si="27"/>
        <v>0</v>
      </c>
      <c r="BT121" s="5">
        <f t="shared" si="28"/>
        <v>0</v>
      </c>
      <c r="BU121" s="5">
        <f t="shared" si="29"/>
        <v>0</v>
      </c>
    </row>
    <row r="122" spans="1:73" x14ac:dyDescent="0.25">
      <c r="A122">
        <v>121</v>
      </c>
      <c r="B122" t="s">
        <v>536</v>
      </c>
      <c r="C122" t="s">
        <v>537</v>
      </c>
      <c r="D122" t="s">
        <v>538</v>
      </c>
      <c r="E122">
        <v>2018</v>
      </c>
      <c r="F122" t="s">
        <v>539</v>
      </c>
      <c r="G122" t="s">
        <v>179</v>
      </c>
      <c r="H122" t="s">
        <v>54</v>
      </c>
      <c r="I122" t="s">
        <v>540</v>
      </c>
      <c r="J122" t="s">
        <v>61</v>
      </c>
      <c r="K122" t="s">
        <v>57</v>
      </c>
      <c r="L122" t="s">
        <v>58</v>
      </c>
      <c r="M122" t="s">
        <v>541</v>
      </c>
      <c r="N122" s="8">
        <v>1</v>
      </c>
      <c r="O122" s="8">
        <v>0</v>
      </c>
      <c r="P122" s="8">
        <v>0</v>
      </c>
      <c r="Q122" s="11">
        <f t="shared" si="30"/>
        <v>1</v>
      </c>
      <c r="R122" s="14">
        <f t="shared" si="31"/>
        <v>1</v>
      </c>
      <c r="S122" s="20">
        <v>0</v>
      </c>
      <c r="T122" s="20">
        <v>0</v>
      </c>
      <c r="U122" s="23">
        <f t="shared" si="32"/>
        <v>0</v>
      </c>
      <c r="V122" s="26">
        <f t="shared" si="33"/>
        <v>0</v>
      </c>
      <c r="W122" s="181">
        <f t="shared" si="34"/>
        <v>1</v>
      </c>
      <c r="X122" s="17">
        <v>0</v>
      </c>
      <c r="Y122" s="17">
        <v>0</v>
      </c>
      <c r="Z122" s="29">
        <f t="shared" si="35"/>
        <v>0</v>
      </c>
      <c r="AA122" s="32">
        <f t="shared" si="36"/>
        <v>0</v>
      </c>
      <c r="AB122" s="36">
        <v>0</v>
      </c>
      <c r="AC122" s="36">
        <v>0</v>
      </c>
      <c r="AD122" s="36">
        <v>0</v>
      </c>
      <c r="AE122" s="38">
        <f t="shared" si="37"/>
        <v>0</v>
      </c>
      <c r="AF122" s="40">
        <f t="shared" si="38"/>
        <v>0</v>
      </c>
      <c r="AG122" s="181">
        <f t="shared" si="39"/>
        <v>0</v>
      </c>
      <c r="AH122" s="185">
        <f t="shared" si="40"/>
        <v>0</v>
      </c>
      <c r="AI122" s="43">
        <f t="shared" si="21"/>
        <v>1</v>
      </c>
      <c r="AJ122" s="194">
        <v>1</v>
      </c>
      <c r="AK122">
        <v>1</v>
      </c>
      <c r="AL122" s="194">
        <f t="shared" si="41"/>
        <v>0</v>
      </c>
      <c r="AM122">
        <v>1</v>
      </c>
      <c r="AN122">
        <v>0</v>
      </c>
      <c r="AO122">
        <v>1</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v>0</v>
      </c>
      <c r="BI122">
        <v>0</v>
      </c>
      <c r="BJ122">
        <v>0</v>
      </c>
      <c r="BK122">
        <v>0</v>
      </c>
      <c r="BL122">
        <v>0</v>
      </c>
      <c r="BM122">
        <v>0</v>
      </c>
      <c r="BN122" s="5">
        <f t="shared" si="22"/>
        <v>0</v>
      </c>
      <c r="BO122" s="5">
        <f t="shared" si="23"/>
        <v>0</v>
      </c>
      <c r="BP122" s="5">
        <f t="shared" si="24"/>
        <v>1</v>
      </c>
      <c r="BQ122" s="5">
        <f t="shared" si="25"/>
        <v>0</v>
      </c>
      <c r="BR122" s="5">
        <f t="shared" si="26"/>
        <v>0</v>
      </c>
      <c r="BS122" s="5">
        <f t="shared" si="27"/>
        <v>0</v>
      </c>
      <c r="BT122" s="5">
        <f t="shared" si="28"/>
        <v>0</v>
      </c>
      <c r="BU122" s="5">
        <f t="shared" si="29"/>
        <v>0</v>
      </c>
    </row>
    <row r="123" spans="1:73" x14ac:dyDescent="0.25">
      <c r="A123">
        <v>122</v>
      </c>
      <c r="B123" t="s">
        <v>1709</v>
      </c>
      <c r="C123" t="s">
        <v>233</v>
      </c>
      <c r="D123" t="s">
        <v>327</v>
      </c>
      <c r="E123">
        <v>2018</v>
      </c>
      <c r="F123" t="s">
        <v>1710</v>
      </c>
      <c r="G123" t="s">
        <v>1711</v>
      </c>
      <c r="H123" t="s">
        <v>122</v>
      </c>
      <c r="I123" t="s">
        <v>1712</v>
      </c>
      <c r="K123" t="s">
        <v>57</v>
      </c>
      <c r="L123" t="s">
        <v>58</v>
      </c>
      <c r="M123" t="s">
        <v>93</v>
      </c>
      <c r="N123" s="8">
        <v>0</v>
      </c>
      <c r="O123" s="8">
        <v>0</v>
      </c>
      <c r="P123" s="8">
        <v>0</v>
      </c>
      <c r="Q123" s="11">
        <f t="shared" si="30"/>
        <v>0</v>
      </c>
      <c r="R123" s="14">
        <f t="shared" si="31"/>
        <v>0</v>
      </c>
      <c r="S123" s="20">
        <v>1</v>
      </c>
      <c r="T123" s="20">
        <v>0</v>
      </c>
      <c r="U123" s="23">
        <f t="shared" si="32"/>
        <v>1</v>
      </c>
      <c r="V123" s="26">
        <f t="shared" si="33"/>
        <v>1</v>
      </c>
      <c r="W123" s="181">
        <f t="shared" si="34"/>
        <v>1</v>
      </c>
      <c r="X123" s="17">
        <v>0</v>
      </c>
      <c r="Y123" s="17">
        <v>0</v>
      </c>
      <c r="Z123" s="29">
        <f t="shared" si="35"/>
        <v>0</v>
      </c>
      <c r="AA123" s="32">
        <f t="shared" si="36"/>
        <v>0</v>
      </c>
      <c r="AB123" s="36">
        <v>0</v>
      </c>
      <c r="AC123" s="36">
        <v>0</v>
      </c>
      <c r="AD123" s="36">
        <v>0</v>
      </c>
      <c r="AE123" s="38">
        <f t="shared" si="37"/>
        <v>0</v>
      </c>
      <c r="AF123" s="40">
        <f t="shared" si="38"/>
        <v>0</v>
      </c>
      <c r="AG123" s="181">
        <f t="shared" si="39"/>
        <v>0</v>
      </c>
      <c r="AH123" s="185">
        <f t="shared" si="40"/>
        <v>0</v>
      </c>
      <c r="AI123" s="43">
        <f t="shared" si="21"/>
        <v>1</v>
      </c>
      <c r="AJ123" s="194">
        <v>0</v>
      </c>
      <c r="AK123">
        <v>0</v>
      </c>
      <c r="AL123" s="194">
        <f t="shared" si="41"/>
        <v>0</v>
      </c>
      <c r="AM123">
        <v>1</v>
      </c>
      <c r="AN123">
        <v>0</v>
      </c>
      <c r="AO123">
        <v>1</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v>0</v>
      </c>
      <c r="BI123">
        <v>0</v>
      </c>
      <c r="BJ123">
        <v>0</v>
      </c>
      <c r="BK123">
        <v>0</v>
      </c>
      <c r="BL123">
        <v>0</v>
      </c>
      <c r="BM123">
        <v>0</v>
      </c>
      <c r="BN123" s="5">
        <f t="shared" si="22"/>
        <v>0</v>
      </c>
      <c r="BO123" s="5">
        <f t="shared" si="23"/>
        <v>0</v>
      </c>
      <c r="BP123" s="5">
        <f t="shared" si="24"/>
        <v>1</v>
      </c>
      <c r="BQ123" s="5">
        <f t="shared" si="25"/>
        <v>0</v>
      </c>
      <c r="BR123" s="5">
        <f t="shared" si="26"/>
        <v>0</v>
      </c>
      <c r="BS123" s="5">
        <f t="shared" si="27"/>
        <v>0</v>
      </c>
      <c r="BT123" s="5">
        <f t="shared" si="28"/>
        <v>0</v>
      </c>
      <c r="BU123" s="5">
        <f t="shared" si="29"/>
        <v>0</v>
      </c>
    </row>
    <row r="124" spans="1:73" x14ac:dyDescent="0.25">
      <c r="A124">
        <v>123</v>
      </c>
      <c r="B124" t="s">
        <v>542</v>
      </c>
      <c r="C124" t="s">
        <v>543</v>
      </c>
      <c r="D124" t="s">
        <v>417</v>
      </c>
      <c r="E124">
        <v>2018</v>
      </c>
      <c r="F124" t="s">
        <v>544</v>
      </c>
      <c r="G124" t="s">
        <v>225</v>
      </c>
      <c r="H124" t="s">
        <v>54</v>
      </c>
      <c r="I124" t="s">
        <v>545</v>
      </c>
      <c r="J124" t="s">
        <v>61</v>
      </c>
      <c r="K124" t="s">
        <v>57</v>
      </c>
      <c r="L124" t="s">
        <v>67</v>
      </c>
      <c r="M124" t="s">
        <v>62</v>
      </c>
      <c r="N124" s="8">
        <v>1</v>
      </c>
      <c r="O124" s="8">
        <v>0</v>
      </c>
      <c r="P124" s="8">
        <v>0</v>
      </c>
      <c r="Q124" s="11">
        <f t="shared" si="30"/>
        <v>1</v>
      </c>
      <c r="R124" s="14">
        <f t="shared" si="31"/>
        <v>1</v>
      </c>
      <c r="S124" s="20">
        <v>0</v>
      </c>
      <c r="T124" s="20">
        <v>0</v>
      </c>
      <c r="U124" s="23">
        <f t="shared" si="32"/>
        <v>0</v>
      </c>
      <c r="V124" s="26">
        <f t="shared" si="33"/>
        <v>0</v>
      </c>
      <c r="W124" s="181">
        <f t="shared" si="34"/>
        <v>1</v>
      </c>
      <c r="X124" s="17">
        <v>0</v>
      </c>
      <c r="Y124" s="17">
        <v>0</v>
      </c>
      <c r="Z124" s="29">
        <f t="shared" si="35"/>
        <v>0</v>
      </c>
      <c r="AA124" s="32">
        <f t="shared" si="36"/>
        <v>0</v>
      </c>
      <c r="AB124" s="36">
        <v>0</v>
      </c>
      <c r="AC124" s="36">
        <v>0</v>
      </c>
      <c r="AD124" s="36">
        <v>0</v>
      </c>
      <c r="AE124" s="38">
        <f t="shared" si="37"/>
        <v>0</v>
      </c>
      <c r="AF124" s="40">
        <f t="shared" si="38"/>
        <v>0</v>
      </c>
      <c r="AG124" s="181">
        <f t="shared" si="39"/>
        <v>0</v>
      </c>
      <c r="AH124" s="185">
        <f t="shared" si="40"/>
        <v>0</v>
      </c>
      <c r="AI124" s="43">
        <f t="shared" si="21"/>
        <v>1</v>
      </c>
      <c r="AJ124" s="194">
        <v>1</v>
      </c>
      <c r="AK124">
        <v>1</v>
      </c>
      <c r="AL124" s="194">
        <f t="shared" si="41"/>
        <v>0</v>
      </c>
      <c r="AM124">
        <v>1</v>
      </c>
      <c r="AN124">
        <v>0</v>
      </c>
      <c r="AO124">
        <v>0</v>
      </c>
      <c r="AP124">
        <v>0</v>
      </c>
      <c r="AQ124">
        <v>0</v>
      </c>
      <c r="AR124">
        <v>1</v>
      </c>
      <c r="AS124">
        <v>0</v>
      </c>
      <c r="AT124">
        <v>0</v>
      </c>
      <c r="AU124">
        <v>0</v>
      </c>
      <c r="AV124">
        <v>0</v>
      </c>
      <c r="AW124">
        <v>0</v>
      </c>
      <c r="AX124">
        <v>0</v>
      </c>
      <c r="AY124">
        <v>0</v>
      </c>
      <c r="AZ124">
        <v>0</v>
      </c>
      <c r="BA124">
        <v>0</v>
      </c>
      <c r="BB124">
        <v>0</v>
      </c>
      <c r="BC124">
        <v>0</v>
      </c>
      <c r="BD124">
        <v>0</v>
      </c>
      <c r="BE124">
        <v>0</v>
      </c>
      <c r="BF124">
        <v>0</v>
      </c>
      <c r="BG124">
        <v>0</v>
      </c>
      <c r="BH124">
        <v>0</v>
      </c>
      <c r="BI124">
        <v>0</v>
      </c>
      <c r="BJ124">
        <v>0</v>
      </c>
      <c r="BK124">
        <v>0</v>
      </c>
      <c r="BL124">
        <v>0</v>
      </c>
      <c r="BM124">
        <v>0</v>
      </c>
      <c r="BN124" s="5">
        <f t="shared" si="22"/>
        <v>0</v>
      </c>
      <c r="BO124" s="5">
        <f t="shared" si="23"/>
        <v>1</v>
      </c>
      <c r="BP124" s="5">
        <f t="shared" si="24"/>
        <v>0</v>
      </c>
      <c r="BQ124" s="5">
        <f t="shared" si="25"/>
        <v>0</v>
      </c>
      <c r="BR124" s="5">
        <f t="shared" si="26"/>
        <v>0</v>
      </c>
      <c r="BS124" s="5">
        <f t="shared" si="27"/>
        <v>0</v>
      </c>
      <c r="BT124" s="5">
        <f t="shared" si="28"/>
        <v>0</v>
      </c>
      <c r="BU124" s="5">
        <f t="shared" si="29"/>
        <v>0</v>
      </c>
    </row>
    <row r="125" spans="1:73" x14ac:dyDescent="0.25">
      <c r="A125">
        <v>124</v>
      </c>
      <c r="B125" t="s">
        <v>1164</v>
      </c>
      <c r="C125" t="s">
        <v>1165</v>
      </c>
      <c r="D125" t="s">
        <v>1166</v>
      </c>
      <c r="E125">
        <v>2018</v>
      </c>
      <c r="F125" t="s">
        <v>1167</v>
      </c>
      <c r="G125" t="s">
        <v>1168</v>
      </c>
      <c r="H125" t="s">
        <v>54</v>
      </c>
      <c r="I125" t="s">
        <v>1169</v>
      </c>
      <c r="J125" t="s">
        <v>61</v>
      </c>
      <c r="K125" t="s">
        <v>57</v>
      </c>
      <c r="L125" t="s">
        <v>67</v>
      </c>
      <c r="M125" t="s">
        <v>274</v>
      </c>
      <c r="N125" s="8">
        <v>0</v>
      </c>
      <c r="O125" s="8">
        <v>0</v>
      </c>
      <c r="P125" s="8">
        <v>0</v>
      </c>
      <c r="Q125" s="11">
        <f t="shared" si="30"/>
        <v>0</v>
      </c>
      <c r="R125" s="14">
        <f t="shared" si="31"/>
        <v>0</v>
      </c>
      <c r="S125" s="20">
        <v>1</v>
      </c>
      <c r="T125" s="20">
        <v>0</v>
      </c>
      <c r="U125" s="23">
        <f t="shared" si="32"/>
        <v>1</v>
      </c>
      <c r="V125" s="26">
        <f t="shared" si="33"/>
        <v>1</v>
      </c>
      <c r="W125" s="181">
        <f t="shared" si="34"/>
        <v>1</v>
      </c>
      <c r="X125" s="17">
        <v>0</v>
      </c>
      <c r="Y125" s="17">
        <v>0</v>
      </c>
      <c r="Z125" s="29">
        <f t="shared" si="35"/>
        <v>0</v>
      </c>
      <c r="AA125" s="32">
        <f t="shared" si="36"/>
        <v>0</v>
      </c>
      <c r="AB125" s="36">
        <v>0</v>
      </c>
      <c r="AC125" s="36">
        <v>0</v>
      </c>
      <c r="AD125" s="36">
        <v>0</v>
      </c>
      <c r="AE125" s="38">
        <f t="shared" si="37"/>
        <v>0</v>
      </c>
      <c r="AF125" s="40">
        <f t="shared" si="38"/>
        <v>0</v>
      </c>
      <c r="AG125" s="181">
        <f t="shared" si="39"/>
        <v>0</v>
      </c>
      <c r="AH125" s="185">
        <f t="shared" si="40"/>
        <v>0</v>
      </c>
      <c r="AI125" s="43">
        <f t="shared" si="21"/>
        <v>1</v>
      </c>
      <c r="AJ125" s="194">
        <v>0</v>
      </c>
      <c r="AK125">
        <v>0</v>
      </c>
      <c r="AL125" s="194">
        <f t="shared" si="41"/>
        <v>0</v>
      </c>
      <c r="AM125">
        <v>1</v>
      </c>
      <c r="AN125">
        <v>0</v>
      </c>
      <c r="AO125">
        <v>0</v>
      </c>
      <c r="AP125">
        <v>0</v>
      </c>
      <c r="AQ125">
        <v>0</v>
      </c>
      <c r="AR125">
        <v>1</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s="5">
        <f t="shared" si="22"/>
        <v>0</v>
      </c>
      <c r="BO125" s="5">
        <f t="shared" si="23"/>
        <v>1</v>
      </c>
      <c r="BP125" s="5">
        <f t="shared" si="24"/>
        <v>0</v>
      </c>
      <c r="BQ125" s="5">
        <f t="shared" si="25"/>
        <v>0</v>
      </c>
      <c r="BR125" s="5">
        <f t="shared" si="26"/>
        <v>0</v>
      </c>
      <c r="BS125" s="5">
        <f t="shared" si="27"/>
        <v>0</v>
      </c>
      <c r="BT125" s="5">
        <f t="shared" si="28"/>
        <v>0</v>
      </c>
      <c r="BU125" s="5">
        <f t="shared" si="29"/>
        <v>0</v>
      </c>
    </row>
    <row r="126" spans="1:73" x14ac:dyDescent="0.25">
      <c r="A126">
        <v>125</v>
      </c>
      <c r="B126" t="s">
        <v>546</v>
      </c>
      <c r="C126" t="s">
        <v>547</v>
      </c>
      <c r="D126" t="s">
        <v>548</v>
      </c>
      <c r="E126">
        <v>2018</v>
      </c>
      <c r="F126" t="s">
        <v>549</v>
      </c>
      <c r="G126" t="s">
        <v>97</v>
      </c>
      <c r="H126" t="s">
        <v>54</v>
      </c>
      <c r="I126" t="s">
        <v>550</v>
      </c>
      <c r="J126" t="s">
        <v>56</v>
      </c>
      <c r="K126" t="s">
        <v>57</v>
      </c>
      <c r="L126" t="s">
        <v>58</v>
      </c>
      <c r="M126" t="s">
        <v>551</v>
      </c>
      <c r="N126" s="8">
        <v>0</v>
      </c>
      <c r="O126" s="8">
        <v>0</v>
      </c>
      <c r="P126" s="8">
        <v>0</v>
      </c>
      <c r="Q126" s="11">
        <f t="shared" si="30"/>
        <v>0</v>
      </c>
      <c r="R126" s="14">
        <f t="shared" si="31"/>
        <v>0</v>
      </c>
      <c r="S126" s="20">
        <v>1</v>
      </c>
      <c r="T126" s="20">
        <v>0</v>
      </c>
      <c r="U126" s="23">
        <f t="shared" si="32"/>
        <v>1</v>
      </c>
      <c r="V126" s="26">
        <f t="shared" si="33"/>
        <v>1</v>
      </c>
      <c r="W126" s="181">
        <f t="shared" si="34"/>
        <v>1</v>
      </c>
      <c r="X126" s="17">
        <v>0</v>
      </c>
      <c r="Y126" s="17">
        <v>0</v>
      </c>
      <c r="Z126" s="29">
        <f t="shared" si="35"/>
        <v>0</v>
      </c>
      <c r="AA126" s="32">
        <f t="shared" si="36"/>
        <v>0</v>
      </c>
      <c r="AB126" s="36">
        <v>0</v>
      </c>
      <c r="AC126" s="36">
        <v>0</v>
      </c>
      <c r="AD126" s="36">
        <v>0</v>
      </c>
      <c r="AE126" s="38">
        <f t="shared" si="37"/>
        <v>0</v>
      </c>
      <c r="AF126" s="40">
        <f t="shared" si="38"/>
        <v>0</v>
      </c>
      <c r="AG126" s="181">
        <f t="shared" si="39"/>
        <v>0</v>
      </c>
      <c r="AH126" s="185">
        <f t="shared" si="40"/>
        <v>0</v>
      </c>
      <c r="AI126" s="43">
        <f t="shared" si="21"/>
        <v>1</v>
      </c>
      <c r="AJ126" s="194">
        <v>1</v>
      </c>
      <c r="AK126">
        <v>1</v>
      </c>
      <c r="AL126" s="194">
        <f t="shared" si="41"/>
        <v>0</v>
      </c>
      <c r="AM126">
        <v>1</v>
      </c>
      <c r="AN126">
        <v>0</v>
      </c>
      <c r="AO126">
        <v>1</v>
      </c>
      <c r="AP126">
        <v>0</v>
      </c>
      <c r="AQ126">
        <v>0</v>
      </c>
      <c r="AR126">
        <v>0</v>
      </c>
      <c r="AS126">
        <v>0</v>
      </c>
      <c r="AT126">
        <v>0</v>
      </c>
      <c r="AU126">
        <v>0</v>
      </c>
      <c r="AV126">
        <v>0</v>
      </c>
      <c r="AW126">
        <v>0</v>
      </c>
      <c r="AX126">
        <v>0</v>
      </c>
      <c r="AY126">
        <v>0</v>
      </c>
      <c r="AZ126">
        <v>0</v>
      </c>
      <c r="BA126">
        <v>0</v>
      </c>
      <c r="BB126">
        <v>0</v>
      </c>
      <c r="BC126">
        <v>0</v>
      </c>
      <c r="BD126">
        <v>0</v>
      </c>
      <c r="BE126">
        <v>0</v>
      </c>
      <c r="BF126">
        <v>0</v>
      </c>
      <c r="BG126">
        <v>0</v>
      </c>
      <c r="BH126">
        <v>0</v>
      </c>
      <c r="BI126">
        <v>0</v>
      </c>
      <c r="BJ126">
        <v>0</v>
      </c>
      <c r="BK126">
        <v>0</v>
      </c>
      <c r="BL126">
        <v>0</v>
      </c>
      <c r="BM126">
        <v>0</v>
      </c>
      <c r="BN126" s="5">
        <f t="shared" si="22"/>
        <v>0</v>
      </c>
      <c r="BO126" s="5">
        <f t="shared" si="23"/>
        <v>0</v>
      </c>
      <c r="BP126" s="5">
        <f t="shared" si="24"/>
        <v>1</v>
      </c>
      <c r="BQ126" s="5">
        <f t="shared" si="25"/>
        <v>0</v>
      </c>
      <c r="BR126" s="5">
        <f t="shared" si="26"/>
        <v>0</v>
      </c>
      <c r="BS126" s="5">
        <f t="shared" si="27"/>
        <v>0</v>
      </c>
      <c r="BT126" s="5">
        <f t="shared" si="28"/>
        <v>0</v>
      </c>
      <c r="BU126" s="5">
        <f t="shared" si="29"/>
        <v>0</v>
      </c>
    </row>
    <row r="127" spans="1:73" x14ac:dyDescent="0.25">
      <c r="A127">
        <v>126</v>
      </c>
      <c r="B127" t="s">
        <v>1441</v>
      </c>
      <c r="C127" t="s">
        <v>1442</v>
      </c>
      <c r="D127" t="s">
        <v>776</v>
      </c>
      <c r="E127">
        <v>2018</v>
      </c>
      <c r="F127" t="s">
        <v>1443</v>
      </c>
      <c r="G127" t="s">
        <v>1444</v>
      </c>
      <c r="H127" t="s">
        <v>122</v>
      </c>
      <c r="I127" t="s">
        <v>1445</v>
      </c>
      <c r="J127" t="s">
        <v>61</v>
      </c>
      <c r="K127" t="s">
        <v>109</v>
      </c>
      <c r="L127" t="s">
        <v>110</v>
      </c>
      <c r="M127" t="s">
        <v>64</v>
      </c>
      <c r="N127" s="8">
        <v>0</v>
      </c>
      <c r="O127" s="8">
        <v>1</v>
      </c>
      <c r="P127" s="8">
        <v>0</v>
      </c>
      <c r="Q127" s="11">
        <f t="shared" si="30"/>
        <v>1</v>
      </c>
      <c r="R127" s="14">
        <f t="shared" si="31"/>
        <v>1</v>
      </c>
      <c r="S127" s="20">
        <v>0</v>
      </c>
      <c r="T127" s="20">
        <v>0</v>
      </c>
      <c r="U127" s="23">
        <f t="shared" si="32"/>
        <v>0</v>
      </c>
      <c r="V127" s="26">
        <f t="shared" si="33"/>
        <v>0</v>
      </c>
      <c r="W127" s="181">
        <f t="shared" si="34"/>
        <v>1</v>
      </c>
      <c r="X127" s="17">
        <v>0</v>
      </c>
      <c r="Y127" s="17">
        <v>0</v>
      </c>
      <c r="Z127" s="29">
        <f t="shared" si="35"/>
        <v>0</v>
      </c>
      <c r="AA127" s="32">
        <f t="shared" si="36"/>
        <v>0</v>
      </c>
      <c r="AB127" s="36">
        <v>0</v>
      </c>
      <c r="AC127" s="36">
        <v>0</v>
      </c>
      <c r="AD127" s="36">
        <v>0</v>
      </c>
      <c r="AE127" s="38">
        <f t="shared" si="37"/>
        <v>0</v>
      </c>
      <c r="AF127" s="40">
        <f t="shared" si="38"/>
        <v>0</v>
      </c>
      <c r="AG127" s="181">
        <f t="shared" si="39"/>
        <v>0</v>
      </c>
      <c r="AH127" s="185">
        <f t="shared" si="40"/>
        <v>0</v>
      </c>
      <c r="AI127" s="43">
        <f t="shared" si="21"/>
        <v>1</v>
      </c>
      <c r="AJ127" s="194">
        <v>0</v>
      </c>
      <c r="AK127">
        <v>0</v>
      </c>
      <c r="AL127" s="194">
        <f t="shared" si="41"/>
        <v>0</v>
      </c>
      <c r="AM127">
        <v>0</v>
      </c>
      <c r="AN127">
        <v>0</v>
      </c>
      <c r="AO127">
        <v>0</v>
      </c>
      <c r="AP127">
        <v>0</v>
      </c>
      <c r="AQ127">
        <v>0</v>
      </c>
      <c r="AR127">
        <v>0</v>
      </c>
      <c r="AS127">
        <v>0</v>
      </c>
      <c r="AT127">
        <v>0</v>
      </c>
      <c r="AU127">
        <v>0</v>
      </c>
      <c r="AV127">
        <v>0</v>
      </c>
      <c r="AW127">
        <v>0</v>
      </c>
      <c r="AX127">
        <v>0</v>
      </c>
      <c r="AY127">
        <v>1</v>
      </c>
      <c r="AZ127">
        <v>0</v>
      </c>
      <c r="BA127">
        <v>0</v>
      </c>
      <c r="BB127">
        <v>1</v>
      </c>
      <c r="BC127">
        <v>0</v>
      </c>
      <c r="BD127">
        <v>0</v>
      </c>
      <c r="BE127">
        <v>0</v>
      </c>
      <c r="BF127">
        <v>0</v>
      </c>
      <c r="BG127">
        <v>0</v>
      </c>
      <c r="BH127">
        <v>0</v>
      </c>
      <c r="BI127">
        <v>0</v>
      </c>
      <c r="BJ127">
        <v>0</v>
      </c>
      <c r="BK127">
        <v>0</v>
      </c>
      <c r="BL127">
        <v>0</v>
      </c>
      <c r="BM127">
        <v>0</v>
      </c>
      <c r="BN127" s="5">
        <f t="shared" si="22"/>
        <v>0</v>
      </c>
      <c r="BO127" s="5">
        <f t="shared" si="23"/>
        <v>0</v>
      </c>
      <c r="BP127" s="5">
        <f t="shared" si="24"/>
        <v>0</v>
      </c>
      <c r="BQ127" s="5">
        <f t="shared" si="25"/>
        <v>0</v>
      </c>
      <c r="BR127" s="5">
        <f t="shared" si="26"/>
        <v>0</v>
      </c>
      <c r="BS127" s="5">
        <f t="shared" si="27"/>
        <v>0</v>
      </c>
      <c r="BT127" s="5">
        <f t="shared" si="28"/>
        <v>0</v>
      </c>
      <c r="BU127" s="5">
        <f t="shared" si="29"/>
        <v>0</v>
      </c>
    </row>
    <row r="128" spans="1:73" x14ac:dyDescent="0.25">
      <c r="A128">
        <v>127</v>
      </c>
      <c r="B128" t="s">
        <v>1319</v>
      </c>
      <c r="C128" t="s">
        <v>1320</v>
      </c>
      <c r="D128" t="s">
        <v>1321</v>
      </c>
      <c r="E128">
        <v>2018</v>
      </c>
      <c r="F128" t="s">
        <v>1322</v>
      </c>
      <c r="G128" t="s">
        <v>222</v>
      </c>
      <c r="H128" t="s">
        <v>54</v>
      </c>
      <c r="I128" t="s">
        <v>1323</v>
      </c>
      <c r="J128" t="s">
        <v>61</v>
      </c>
      <c r="K128" t="s">
        <v>57</v>
      </c>
      <c r="L128" t="s">
        <v>67</v>
      </c>
      <c r="M128" t="s">
        <v>64</v>
      </c>
      <c r="N128" s="8">
        <v>0</v>
      </c>
      <c r="O128" s="8">
        <v>1</v>
      </c>
      <c r="P128" s="8">
        <v>0</v>
      </c>
      <c r="Q128" s="11">
        <f t="shared" si="30"/>
        <v>1</v>
      </c>
      <c r="R128" s="14">
        <f t="shared" si="31"/>
        <v>1</v>
      </c>
      <c r="S128" s="20">
        <v>0</v>
      </c>
      <c r="T128" s="20">
        <v>0</v>
      </c>
      <c r="U128" s="23">
        <f t="shared" si="32"/>
        <v>0</v>
      </c>
      <c r="V128" s="26">
        <f t="shared" si="33"/>
        <v>0</v>
      </c>
      <c r="W128" s="181">
        <f t="shared" si="34"/>
        <v>1</v>
      </c>
      <c r="X128" s="17">
        <v>0</v>
      </c>
      <c r="Y128" s="17">
        <v>0</v>
      </c>
      <c r="Z128" s="29">
        <f t="shared" si="35"/>
        <v>0</v>
      </c>
      <c r="AA128" s="32">
        <f t="shared" si="36"/>
        <v>0</v>
      </c>
      <c r="AB128" s="36">
        <v>0</v>
      </c>
      <c r="AC128" s="36">
        <v>0</v>
      </c>
      <c r="AD128" s="36">
        <v>0</v>
      </c>
      <c r="AE128" s="38">
        <f t="shared" si="37"/>
        <v>0</v>
      </c>
      <c r="AF128" s="40">
        <f t="shared" si="38"/>
        <v>0</v>
      </c>
      <c r="AG128" s="181">
        <f t="shared" si="39"/>
        <v>0</v>
      </c>
      <c r="AH128" s="185">
        <f t="shared" si="40"/>
        <v>0</v>
      </c>
      <c r="AI128" s="43">
        <f t="shared" si="21"/>
        <v>1</v>
      </c>
      <c r="AJ128" s="194">
        <v>1</v>
      </c>
      <c r="AK128">
        <v>1</v>
      </c>
      <c r="AL128" s="194">
        <f t="shared" si="41"/>
        <v>0</v>
      </c>
      <c r="AM128">
        <v>1</v>
      </c>
      <c r="AN128">
        <v>0</v>
      </c>
      <c r="AO128">
        <v>0</v>
      </c>
      <c r="AP128">
        <v>0</v>
      </c>
      <c r="AQ128">
        <v>0</v>
      </c>
      <c r="AR128">
        <v>1</v>
      </c>
      <c r="AS128">
        <v>0</v>
      </c>
      <c r="AT128">
        <v>0</v>
      </c>
      <c r="AU128">
        <v>0</v>
      </c>
      <c r="AV128">
        <v>0</v>
      </c>
      <c r="AW128">
        <v>0</v>
      </c>
      <c r="AX128">
        <v>0</v>
      </c>
      <c r="AY128">
        <v>0</v>
      </c>
      <c r="AZ128">
        <v>0</v>
      </c>
      <c r="BA128">
        <v>0</v>
      </c>
      <c r="BB128">
        <v>0</v>
      </c>
      <c r="BC128">
        <v>0</v>
      </c>
      <c r="BD128">
        <v>0</v>
      </c>
      <c r="BE128">
        <v>0</v>
      </c>
      <c r="BF128">
        <v>0</v>
      </c>
      <c r="BG128">
        <v>0</v>
      </c>
      <c r="BH128">
        <v>0</v>
      </c>
      <c r="BI128">
        <v>0</v>
      </c>
      <c r="BJ128">
        <v>0</v>
      </c>
      <c r="BK128">
        <v>0</v>
      </c>
      <c r="BL128">
        <v>0</v>
      </c>
      <c r="BM128">
        <v>0</v>
      </c>
      <c r="BN128" s="5">
        <f t="shared" si="22"/>
        <v>0</v>
      </c>
      <c r="BO128" s="5">
        <f t="shared" si="23"/>
        <v>1</v>
      </c>
      <c r="BP128" s="5">
        <f t="shared" si="24"/>
        <v>0</v>
      </c>
      <c r="BQ128" s="5">
        <f t="shared" si="25"/>
        <v>0</v>
      </c>
      <c r="BR128" s="5">
        <f t="shared" si="26"/>
        <v>0</v>
      </c>
      <c r="BS128" s="5">
        <f t="shared" si="27"/>
        <v>0</v>
      </c>
      <c r="BT128" s="5">
        <f t="shared" si="28"/>
        <v>0</v>
      </c>
      <c r="BU128" s="5">
        <f t="shared" si="29"/>
        <v>0</v>
      </c>
    </row>
    <row r="129" spans="1:73" x14ac:dyDescent="0.25">
      <c r="A129">
        <v>128</v>
      </c>
      <c r="B129" t="s">
        <v>552</v>
      </c>
      <c r="C129" t="s">
        <v>553</v>
      </c>
      <c r="D129" t="s">
        <v>554</v>
      </c>
      <c r="E129">
        <v>2018</v>
      </c>
      <c r="F129" t="s">
        <v>555</v>
      </c>
      <c r="G129" t="s">
        <v>71</v>
      </c>
      <c r="H129" t="s">
        <v>54</v>
      </c>
      <c r="I129" t="s">
        <v>556</v>
      </c>
      <c r="J129" t="s">
        <v>61</v>
      </c>
      <c r="K129" t="s">
        <v>57</v>
      </c>
      <c r="L129" t="s">
        <v>58</v>
      </c>
      <c r="M129" t="s">
        <v>557</v>
      </c>
      <c r="N129" s="8">
        <v>0</v>
      </c>
      <c r="O129" s="8">
        <v>0</v>
      </c>
      <c r="P129" s="8">
        <v>1</v>
      </c>
      <c r="Q129" s="11">
        <f t="shared" si="30"/>
        <v>1</v>
      </c>
      <c r="R129" s="14">
        <f t="shared" si="31"/>
        <v>1</v>
      </c>
      <c r="S129" s="20">
        <v>0</v>
      </c>
      <c r="T129" s="20">
        <v>0</v>
      </c>
      <c r="U129" s="23">
        <f t="shared" si="32"/>
        <v>0</v>
      </c>
      <c r="V129" s="26">
        <f t="shared" si="33"/>
        <v>0</v>
      </c>
      <c r="W129" s="181">
        <f t="shared" si="34"/>
        <v>1</v>
      </c>
      <c r="X129" s="17">
        <v>0</v>
      </c>
      <c r="Y129" s="17">
        <v>0</v>
      </c>
      <c r="Z129" s="29">
        <f t="shared" si="35"/>
        <v>0</v>
      </c>
      <c r="AA129" s="32">
        <f t="shared" si="36"/>
        <v>0</v>
      </c>
      <c r="AB129" s="36">
        <v>0</v>
      </c>
      <c r="AC129" s="36">
        <v>0</v>
      </c>
      <c r="AD129" s="36">
        <v>0</v>
      </c>
      <c r="AE129" s="38">
        <f t="shared" si="37"/>
        <v>0</v>
      </c>
      <c r="AF129" s="40">
        <f t="shared" si="38"/>
        <v>0</v>
      </c>
      <c r="AG129" s="181">
        <f t="shared" si="39"/>
        <v>0</v>
      </c>
      <c r="AH129" s="185">
        <f t="shared" si="40"/>
        <v>0</v>
      </c>
      <c r="AI129" s="43">
        <f t="shared" si="21"/>
        <v>1</v>
      </c>
      <c r="AJ129" s="194">
        <v>1</v>
      </c>
      <c r="AK129">
        <v>1</v>
      </c>
      <c r="AL129" s="194">
        <f t="shared" si="41"/>
        <v>0</v>
      </c>
      <c r="AM129">
        <v>1</v>
      </c>
      <c r="AN129">
        <v>0</v>
      </c>
      <c r="AO129">
        <v>1</v>
      </c>
      <c r="AP129">
        <v>0</v>
      </c>
      <c r="AQ129">
        <v>0</v>
      </c>
      <c r="AR129">
        <v>0</v>
      </c>
      <c r="AS129">
        <v>0</v>
      </c>
      <c r="AT129">
        <v>0</v>
      </c>
      <c r="AU129">
        <v>0</v>
      </c>
      <c r="AV129">
        <v>0</v>
      </c>
      <c r="AW129">
        <v>0</v>
      </c>
      <c r="AX129">
        <v>0</v>
      </c>
      <c r="AY129">
        <v>0</v>
      </c>
      <c r="AZ129">
        <v>0</v>
      </c>
      <c r="BA129">
        <v>0</v>
      </c>
      <c r="BB129">
        <v>0</v>
      </c>
      <c r="BC129">
        <v>0</v>
      </c>
      <c r="BD129">
        <v>0</v>
      </c>
      <c r="BE129">
        <v>0</v>
      </c>
      <c r="BF129">
        <v>0</v>
      </c>
      <c r="BG129">
        <v>0</v>
      </c>
      <c r="BH129">
        <v>0</v>
      </c>
      <c r="BI129">
        <v>0</v>
      </c>
      <c r="BJ129">
        <v>0</v>
      </c>
      <c r="BK129">
        <v>0</v>
      </c>
      <c r="BL129">
        <v>0</v>
      </c>
      <c r="BM129">
        <v>0</v>
      </c>
      <c r="BN129" s="5">
        <f t="shared" si="22"/>
        <v>0</v>
      </c>
      <c r="BO129" s="5">
        <f t="shared" si="23"/>
        <v>0</v>
      </c>
      <c r="BP129" s="5">
        <f t="shared" si="24"/>
        <v>1</v>
      </c>
      <c r="BQ129" s="5">
        <f t="shared" si="25"/>
        <v>0</v>
      </c>
      <c r="BR129" s="5">
        <f t="shared" si="26"/>
        <v>0</v>
      </c>
      <c r="BS129" s="5">
        <f t="shared" si="27"/>
        <v>0</v>
      </c>
      <c r="BT129" s="5">
        <f t="shared" si="28"/>
        <v>0</v>
      </c>
      <c r="BU129" s="5">
        <f t="shared" si="29"/>
        <v>0</v>
      </c>
    </row>
    <row r="130" spans="1:73" x14ac:dyDescent="0.25">
      <c r="A130">
        <v>129</v>
      </c>
      <c r="B130" t="s">
        <v>558</v>
      </c>
      <c r="C130" t="s">
        <v>559</v>
      </c>
      <c r="D130" t="s">
        <v>427</v>
      </c>
      <c r="E130">
        <v>2018</v>
      </c>
      <c r="F130" t="s">
        <v>560</v>
      </c>
      <c r="G130" t="s">
        <v>53</v>
      </c>
      <c r="H130" t="s">
        <v>54</v>
      </c>
      <c r="I130" t="s">
        <v>561</v>
      </c>
      <c r="J130" t="s">
        <v>56</v>
      </c>
      <c r="K130" t="s">
        <v>57</v>
      </c>
      <c r="L130" t="s">
        <v>58</v>
      </c>
      <c r="M130" t="s">
        <v>62</v>
      </c>
      <c r="N130" s="8">
        <v>1</v>
      </c>
      <c r="O130" s="8">
        <v>0</v>
      </c>
      <c r="P130" s="8">
        <v>0</v>
      </c>
      <c r="Q130" s="11">
        <f t="shared" si="30"/>
        <v>1</v>
      </c>
      <c r="R130" s="14">
        <f t="shared" si="31"/>
        <v>1</v>
      </c>
      <c r="S130" s="20">
        <v>0</v>
      </c>
      <c r="T130" s="20">
        <v>0</v>
      </c>
      <c r="U130" s="23">
        <f t="shared" si="32"/>
        <v>0</v>
      </c>
      <c r="V130" s="26">
        <f t="shared" si="33"/>
        <v>0</v>
      </c>
      <c r="W130" s="181">
        <f t="shared" si="34"/>
        <v>1</v>
      </c>
      <c r="X130" s="17">
        <v>0</v>
      </c>
      <c r="Y130" s="17">
        <v>0</v>
      </c>
      <c r="Z130" s="29">
        <f t="shared" si="35"/>
        <v>0</v>
      </c>
      <c r="AA130" s="32">
        <f t="shared" si="36"/>
        <v>0</v>
      </c>
      <c r="AB130" s="36">
        <v>0</v>
      </c>
      <c r="AC130" s="36">
        <v>0</v>
      </c>
      <c r="AD130" s="36">
        <v>0</v>
      </c>
      <c r="AE130" s="38">
        <f t="shared" si="37"/>
        <v>0</v>
      </c>
      <c r="AF130" s="40">
        <f t="shared" si="38"/>
        <v>0</v>
      </c>
      <c r="AG130" s="181">
        <f t="shared" si="39"/>
        <v>0</v>
      </c>
      <c r="AH130" s="185">
        <f t="shared" si="40"/>
        <v>0</v>
      </c>
      <c r="AI130" s="43">
        <f t="shared" ref="AI130:AI193" si="42">IF((SUM(R130,V130,AA130,AF130)&gt;=1),1,0)</f>
        <v>1</v>
      </c>
      <c r="AJ130" s="194">
        <v>1</v>
      </c>
      <c r="AK130">
        <v>1</v>
      </c>
      <c r="AL130" s="194">
        <f t="shared" si="41"/>
        <v>0</v>
      </c>
      <c r="AM130">
        <v>1</v>
      </c>
      <c r="AN130">
        <v>0</v>
      </c>
      <c r="AO130">
        <v>1</v>
      </c>
      <c r="AP130">
        <v>0</v>
      </c>
      <c r="AQ130">
        <v>0</v>
      </c>
      <c r="AR130">
        <v>0</v>
      </c>
      <c r="AS130">
        <v>0</v>
      </c>
      <c r="AT130">
        <v>0</v>
      </c>
      <c r="AU130">
        <v>0</v>
      </c>
      <c r="AV130">
        <v>0</v>
      </c>
      <c r="AW130">
        <v>0</v>
      </c>
      <c r="AX130">
        <v>0</v>
      </c>
      <c r="AY130">
        <v>0</v>
      </c>
      <c r="AZ130">
        <v>0</v>
      </c>
      <c r="BA130">
        <v>0</v>
      </c>
      <c r="BB130">
        <v>0</v>
      </c>
      <c r="BC130">
        <v>0</v>
      </c>
      <c r="BD130">
        <v>0</v>
      </c>
      <c r="BE130">
        <v>0</v>
      </c>
      <c r="BF130">
        <v>0</v>
      </c>
      <c r="BG130">
        <v>0</v>
      </c>
      <c r="BH130">
        <v>0</v>
      </c>
      <c r="BI130">
        <v>0</v>
      </c>
      <c r="BJ130">
        <v>0</v>
      </c>
      <c r="BK130">
        <v>0</v>
      </c>
      <c r="BL130">
        <v>0</v>
      </c>
      <c r="BM130">
        <v>0</v>
      </c>
      <c r="BN130" s="5">
        <f t="shared" ref="BN130:BN193" si="43">IF(OR(AN130&gt;0,AT130&gt;0),1,0)</f>
        <v>0</v>
      </c>
      <c r="BO130" s="5">
        <f t="shared" ref="BO130:BO193" si="44">AR130</f>
        <v>0</v>
      </c>
      <c r="BP130" s="5">
        <f t="shared" ref="BP130:BP193" si="45">AO130</f>
        <v>1</v>
      </c>
      <c r="BQ130" s="5">
        <f t="shared" ref="BQ130:BQ193" si="46">AP130</f>
        <v>0</v>
      </c>
      <c r="BR130" s="5">
        <f t="shared" ref="BR130:BR193" si="47">AU130</f>
        <v>0</v>
      </c>
      <c r="BS130" s="5">
        <f t="shared" ref="BS130:BS193" si="48">IF(OR(AW130&gt;0,BA130&gt;0,BD130&gt;0), 1,0)</f>
        <v>0</v>
      </c>
      <c r="BT130" s="5">
        <f t="shared" ref="BT130:BT193" si="49">IF(OR(BH130&gt;0,BG130&gt;0), 1,0)</f>
        <v>0</v>
      </c>
      <c r="BU130" s="5">
        <f t="shared" ref="BU130:BU193" si="50">IF(OR(BL130&gt;0,BJ130&gt;0),1,0)</f>
        <v>0</v>
      </c>
    </row>
    <row r="131" spans="1:73" x14ac:dyDescent="0.25">
      <c r="A131">
        <v>130</v>
      </c>
      <c r="B131" t="s">
        <v>151</v>
      </c>
      <c r="C131" t="s">
        <v>152</v>
      </c>
      <c r="D131" t="s">
        <v>153</v>
      </c>
      <c r="E131">
        <v>2018</v>
      </c>
      <c r="F131" t="s">
        <v>154</v>
      </c>
      <c r="G131" t="s">
        <v>66</v>
      </c>
      <c r="H131" t="s">
        <v>54</v>
      </c>
      <c r="I131" t="s">
        <v>155</v>
      </c>
      <c r="J131" t="s">
        <v>56</v>
      </c>
      <c r="K131" t="s">
        <v>57</v>
      </c>
      <c r="L131" t="s">
        <v>58</v>
      </c>
      <c r="M131" t="s">
        <v>62</v>
      </c>
      <c r="N131" s="8">
        <v>1</v>
      </c>
      <c r="O131" s="8">
        <v>0</v>
      </c>
      <c r="P131" s="8">
        <v>0</v>
      </c>
      <c r="Q131" s="11">
        <f t="shared" ref="Q131:Q194" si="51">SUM(N131:P131)</f>
        <v>1</v>
      </c>
      <c r="R131" s="14">
        <f t="shared" ref="R131:R194" si="52">IF((SUM(N131:P131)&gt;=1),1,0)</f>
        <v>1</v>
      </c>
      <c r="S131" s="20">
        <v>0</v>
      </c>
      <c r="T131" s="20">
        <v>0</v>
      </c>
      <c r="U131" s="23">
        <f t="shared" ref="U131:U194" si="53">SUM(S131:T131)</f>
        <v>0</v>
      </c>
      <c r="V131" s="26">
        <f t="shared" ref="V131:V194" si="54">IF((SUM(S131:T131)&gt;=1),1,0)</f>
        <v>0</v>
      </c>
      <c r="W131" s="181">
        <f t="shared" ref="W131:W194" si="55">IF((SUM(R131,V131)&gt;=1),1,0)</f>
        <v>1</v>
      </c>
      <c r="X131" s="17">
        <v>0</v>
      </c>
      <c r="Y131" s="17">
        <v>0</v>
      </c>
      <c r="Z131" s="29">
        <f t="shared" ref="Z131:Z194" si="56">SUM(X131:Y131)</f>
        <v>0</v>
      </c>
      <c r="AA131" s="32">
        <f t="shared" ref="AA131:AA194" si="57">IF((SUM(X131:Y131)&gt;=1),1,0)</f>
        <v>0</v>
      </c>
      <c r="AB131" s="36">
        <v>0</v>
      </c>
      <c r="AC131" s="36">
        <v>0</v>
      </c>
      <c r="AD131" s="36">
        <v>0</v>
      </c>
      <c r="AE131" s="38">
        <f t="shared" ref="AE131:AE194" si="58">SUM(AB131:AD131)</f>
        <v>0</v>
      </c>
      <c r="AF131" s="40">
        <f t="shared" ref="AF131:AF194" si="59">IF((SUM(AB131:AD131)&gt;=1),1,0)</f>
        <v>0</v>
      </c>
      <c r="AG131" s="181">
        <f t="shared" ref="AG131:AG194" si="60">IF((SUM(AA131,AF131)&gt;=1),1,0)</f>
        <v>0</v>
      </c>
      <c r="AH131" s="185">
        <f t="shared" ref="AH131:AH194" si="61">IF((SUM(W131,AG131)&gt;=2),1,0)</f>
        <v>0</v>
      </c>
      <c r="AI131" s="43">
        <f t="shared" si="42"/>
        <v>1</v>
      </c>
      <c r="AJ131" s="194">
        <v>1</v>
      </c>
      <c r="AK131">
        <v>1</v>
      </c>
      <c r="AL131" s="194">
        <f t="shared" ref="AL131:AL194" si="62">IF(AK131-AJ131=1,1,0)</f>
        <v>0</v>
      </c>
      <c r="AM131">
        <v>1</v>
      </c>
      <c r="AN131">
        <v>0</v>
      </c>
      <c r="AO131">
        <v>1</v>
      </c>
      <c r="AP131">
        <v>0</v>
      </c>
      <c r="AQ131">
        <v>0</v>
      </c>
      <c r="AR131">
        <v>0</v>
      </c>
      <c r="AS131">
        <v>0</v>
      </c>
      <c r="AT131">
        <v>0</v>
      </c>
      <c r="AU131">
        <v>0</v>
      </c>
      <c r="AV131">
        <v>0</v>
      </c>
      <c r="AW131">
        <v>0</v>
      </c>
      <c r="AX131">
        <v>0</v>
      </c>
      <c r="AY131">
        <v>0</v>
      </c>
      <c r="AZ131">
        <v>0</v>
      </c>
      <c r="BA131">
        <v>0</v>
      </c>
      <c r="BB131">
        <v>0</v>
      </c>
      <c r="BC131">
        <v>0</v>
      </c>
      <c r="BD131">
        <v>0</v>
      </c>
      <c r="BE131">
        <v>0</v>
      </c>
      <c r="BF131">
        <v>0</v>
      </c>
      <c r="BG131">
        <v>0</v>
      </c>
      <c r="BH131">
        <v>0</v>
      </c>
      <c r="BI131">
        <v>0</v>
      </c>
      <c r="BJ131">
        <v>0</v>
      </c>
      <c r="BK131">
        <v>0</v>
      </c>
      <c r="BL131">
        <v>0</v>
      </c>
      <c r="BM131">
        <v>0</v>
      </c>
      <c r="BN131" s="5">
        <f t="shared" si="43"/>
        <v>0</v>
      </c>
      <c r="BO131" s="5">
        <f t="shared" si="44"/>
        <v>0</v>
      </c>
      <c r="BP131" s="5">
        <f t="shared" si="45"/>
        <v>1</v>
      </c>
      <c r="BQ131" s="5">
        <f t="shared" si="46"/>
        <v>0</v>
      </c>
      <c r="BR131" s="5">
        <f t="shared" si="47"/>
        <v>0</v>
      </c>
      <c r="BS131" s="5">
        <f t="shared" si="48"/>
        <v>0</v>
      </c>
      <c r="BT131" s="5">
        <f t="shared" si="49"/>
        <v>0</v>
      </c>
      <c r="BU131" s="5">
        <f t="shared" si="50"/>
        <v>0</v>
      </c>
    </row>
    <row r="132" spans="1:73" x14ac:dyDescent="0.25">
      <c r="A132">
        <v>131</v>
      </c>
      <c r="B132" t="s">
        <v>1117</v>
      </c>
      <c r="C132" t="s">
        <v>1118</v>
      </c>
      <c r="D132" t="s">
        <v>1119</v>
      </c>
      <c r="E132">
        <v>2018</v>
      </c>
      <c r="F132" t="s">
        <v>1120</v>
      </c>
      <c r="G132" t="s">
        <v>1121</v>
      </c>
      <c r="H132" t="s">
        <v>54</v>
      </c>
      <c r="I132" t="s">
        <v>1122</v>
      </c>
      <c r="J132" t="s">
        <v>61</v>
      </c>
      <c r="K132" t="s">
        <v>57</v>
      </c>
      <c r="L132" t="s">
        <v>174</v>
      </c>
      <c r="M132" t="s">
        <v>62</v>
      </c>
      <c r="N132" s="8">
        <v>1</v>
      </c>
      <c r="O132" s="8">
        <v>0</v>
      </c>
      <c r="P132" s="8">
        <v>0</v>
      </c>
      <c r="Q132" s="11">
        <f t="shared" si="51"/>
        <v>1</v>
      </c>
      <c r="R132" s="14">
        <f t="shared" si="52"/>
        <v>1</v>
      </c>
      <c r="S132" s="20">
        <v>0</v>
      </c>
      <c r="T132" s="20">
        <v>0</v>
      </c>
      <c r="U132" s="23">
        <f t="shared" si="53"/>
        <v>0</v>
      </c>
      <c r="V132" s="26">
        <f t="shared" si="54"/>
        <v>0</v>
      </c>
      <c r="W132" s="181">
        <f t="shared" si="55"/>
        <v>1</v>
      </c>
      <c r="X132" s="17">
        <v>0</v>
      </c>
      <c r="Y132" s="17">
        <v>0</v>
      </c>
      <c r="Z132" s="29">
        <f t="shared" si="56"/>
        <v>0</v>
      </c>
      <c r="AA132" s="32">
        <f t="shared" si="57"/>
        <v>0</v>
      </c>
      <c r="AB132" s="36">
        <v>0</v>
      </c>
      <c r="AC132" s="36">
        <v>0</v>
      </c>
      <c r="AD132" s="36">
        <v>0</v>
      </c>
      <c r="AE132" s="38">
        <f t="shared" si="58"/>
        <v>0</v>
      </c>
      <c r="AF132" s="40">
        <f t="shared" si="59"/>
        <v>0</v>
      </c>
      <c r="AG132" s="181">
        <f t="shared" si="60"/>
        <v>0</v>
      </c>
      <c r="AH132" s="185">
        <f t="shared" si="61"/>
        <v>0</v>
      </c>
      <c r="AI132" s="43">
        <f t="shared" si="42"/>
        <v>1</v>
      </c>
      <c r="AJ132" s="194">
        <v>0</v>
      </c>
      <c r="AK132">
        <v>0</v>
      </c>
      <c r="AL132" s="194">
        <f t="shared" si="62"/>
        <v>0</v>
      </c>
      <c r="AM132">
        <v>1</v>
      </c>
      <c r="AN132">
        <v>0</v>
      </c>
      <c r="AO132">
        <v>0</v>
      </c>
      <c r="AP132">
        <v>1</v>
      </c>
      <c r="AQ132">
        <v>0</v>
      </c>
      <c r="AR132">
        <v>0</v>
      </c>
      <c r="AS132">
        <v>0</v>
      </c>
      <c r="AT132">
        <v>0</v>
      </c>
      <c r="AU132">
        <v>0</v>
      </c>
      <c r="AV132">
        <v>0</v>
      </c>
      <c r="AW132">
        <v>0</v>
      </c>
      <c r="AX132">
        <v>0</v>
      </c>
      <c r="AY132">
        <v>0</v>
      </c>
      <c r="AZ132">
        <v>0</v>
      </c>
      <c r="BA132">
        <v>0</v>
      </c>
      <c r="BB132">
        <v>0</v>
      </c>
      <c r="BC132">
        <v>0</v>
      </c>
      <c r="BD132">
        <v>0</v>
      </c>
      <c r="BE132">
        <v>0</v>
      </c>
      <c r="BF132">
        <v>0</v>
      </c>
      <c r="BG132">
        <v>0</v>
      </c>
      <c r="BH132">
        <v>0</v>
      </c>
      <c r="BI132">
        <v>0</v>
      </c>
      <c r="BJ132">
        <v>0</v>
      </c>
      <c r="BK132">
        <v>0</v>
      </c>
      <c r="BL132">
        <v>0</v>
      </c>
      <c r="BM132">
        <v>0</v>
      </c>
      <c r="BN132" s="5">
        <f t="shared" si="43"/>
        <v>0</v>
      </c>
      <c r="BO132" s="5">
        <f t="shared" si="44"/>
        <v>0</v>
      </c>
      <c r="BP132" s="5">
        <f t="shared" si="45"/>
        <v>0</v>
      </c>
      <c r="BQ132" s="5">
        <f t="shared" si="46"/>
        <v>1</v>
      </c>
      <c r="BR132" s="5">
        <f t="shared" si="47"/>
        <v>0</v>
      </c>
      <c r="BS132" s="5">
        <f t="shared" si="48"/>
        <v>0</v>
      </c>
      <c r="BT132" s="5">
        <f t="shared" si="49"/>
        <v>0</v>
      </c>
      <c r="BU132" s="5">
        <f t="shared" si="50"/>
        <v>0</v>
      </c>
    </row>
    <row r="133" spans="1:73" x14ac:dyDescent="0.25">
      <c r="A133">
        <v>132</v>
      </c>
      <c r="B133" t="s">
        <v>1390</v>
      </c>
      <c r="C133" t="s">
        <v>1391</v>
      </c>
      <c r="D133" t="s">
        <v>1392</v>
      </c>
      <c r="E133">
        <v>2018</v>
      </c>
      <c r="F133" t="s">
        <v>1393</v>
      </c>
      <c r="G133" t="s">
        <v>1394</v>
      </c>
      <c r="H133" t="s">
        <v>54</v>
      </c>
      <c r="I133" t="s">
        <v>1395</v>
      </c>
      <c r="J133" t="s">
        <v>56</v>
      </c>
      <c r="K133" t="s">
        <v>109</v>
      </c>
      <c r="L133" t="s">
        <v>110</v>
      </c>
      <c r="M133" t="s">
        <v>94</v>
      </c>
      <c r="N133" s="8">
        <v>0</v>
      </c>
      <c r="O133" s="8">
        <v>0</v>
      </c>
      <c r="P133" s="8">
        <v>0</v>
      </c>
      <c r="Q133" s="11">
        <f t="shared" si="51"/>
        <v>0</v>
      </c>
      <c r="R133" s="14">
        <f t="shared" si="52"/>
        <v>0</v>
      </c>
      <c r="S133" s="20">
        <v>0</v>
      </c>
      <c r="T133" s="20">
        <v>0</v>
      </c>
      <c r="U133" s="23">
        <f t="shared" si="53"/>
        <v>0</v>
      </c>
      <c r="V133" s="26">
        <f t="shared" si="54"/>
        <v>0</v>
      </c>
      <c r="W133" s="181">
        <f t="shared" si="55"/>
        <v>0</v>
      </c>
      <c r="X133" s="17">
        <v>0</v>
      </c>
      <c r="Y133" s="17">
        <v>0</v>
      </c>
      <c r="Z133" s="29">
        <f t="shared" si="56"/>
        <v>0</v>
      </c>
      <c r="AA133" s="32">
        <f t="shared" si="57"/>
        <v>0</v>
      </c>
      <c r="AB133" s="36">
        <v>0</v>
      </c>
      <c r="AC133" s="36">
        <v>1</v>
      </c>
      <c r="AD133" s="36">
        <v>0</v>
      </c>
      <c r="AE133" s="38">
        <f t="shared" si="58"/>
        <v>1</v>
      </c>
      <c r="AF133" s="40">
        <f t="shared" si="59"/>
        <v>1</v>
      </c>
      <c r="AG133" s="181">
        <f t="shared" si="60"/>
        <v>1</v>
      </c>
      <c r="AH133" s="185">
        <f t="shared" si="61"/>
        <v>0</v>
      </c>
      <c r="AI133" s="43">
        <f t="shared" si="42"/>
        <v>1</v>
      </c>
      <c r="AJ133" s="194">
        <v>0</v>
      </c>
      <c r="AK133">
        <v>0</v>
      </c>
      <c r="AL133" s="194">
        <f t="shared" si="62"/>
        <v>0</v>
      </c>
      <c r="AM133">
        <v>0</v>
      </c>
      <c r="AN133">
        <v>0</v>
      </c>
      <c r="AO133">
        <v>0</v>
      </c>
      <c r="AP133">
        <v>0</v>
      </c>
      <c r="AQ133">
        <v>0</v>
      </c>
      <c r="AR133">
        <v>0</v>
      </c>
      <c r="AS133">
        <v>0</v>
      </c>
      <c r="AT133">
        <v>0</v>
      </c>
      <c r="AU133">
        <v>0</v>
      </c>
      <c r="AV133">
        <v>0</v>
      </c>
      <c r="AW133">
        <v>0</v>
      </c>
      <c r="AX133">
        <v>0</v>
      </c>
      <c r="AY133">
        <v>1</v>
      </c>
      <c r="AZ133">
        <v>0</v>
      </c>
      <c r="BA133">
        <v>0</v>
      </c>
      <c r="BB133">
        <v>1</v>
      </c>
      <c r="BC133">
        <v>0</v>
      </c>
      <c r="BD133">
        <v>0</v>
      </c>
      <c r="BE133">
        <v>0</v>
      </c>
      <c r="BF133">
        <v>0</v>
      </c>
      <c r="BG133">
        <v>0</v>
      </c>
      <c r="BH133">
        <v>0</v>
      </c>
      <c r="BI133">
        <v>0</v>
      </c>
      <c r="BJ133">
        <v>0</v>
      </c>
      <c r="BK133">
        <v>0</v>
      </c>
      <c r="BL133">
        <v>0</v>
      </c>
      <c r="BM133">
        <v>0</v>
      </c>
      <c r="BN133" s="5">
        <f t="shared" si="43"/>
        <v>0</v>
      </c>
      <c r="BO133" s="5">
        <f t="shared" si="44"/>
        <v>0</v>
      </c>
      <c r="BP133" s="5">
        <f t="shared" si="45"/>
        <v>0</v>
      </c>
      <c r="BQ133" s="5">
        <f t="shared" si="46"/>
        <v>0</v>
      </c>
      <c r="BR133" s="5">
        <f t="shared" si="47"/>
        <v>0</v>
      </c>
      <c r="BS133" s="5">
        <f t="shared" si="48"/>
        <v>0</v>
      </c>
      <c r="BT133" s="5">
        <f t="shared" si="49"/>
        <v>0</v>
      </c>
      <c r="BU133" s="5">
        <f t="shared" si="50"/>
        <v>0</v>
      </c>
    </row>
    <row r="134" spans="1:73" x14ac:dyDescent="0.25">
      <c r="A134">
        <v>133</v>
      </c>
      <c r="B134" t="s">
        <v>567</v>
      </c>
      <c r="C134" t="s">
        <v>265</v>
      </c>
      <c r="D134" t="s">
        <v>417</v>
      </c>
      <c r="E134">
        <v>2018</v>
      </c>
      <c r="F134" t="s">
        <v>568</v>
      </c>
      <c r="G134" t="s">
        <v>569</v>
      </c>
      <c r="H134" t="s">
        <v>54</v>
      </c>
      <c r="I134" t="s">
        <v>570</v>
      </c>
      <c r="J134" t="s">
        <v>56</v>
      </c>
      <c r="K134" t="s">
        <v>57</v>
      </c>
      <c r="L134" t="s">
        <v>58</v>
      </c>
      <c r="M134" t="s">
        <v>571</v>
      </c>
      <c r="N134" s="8">
        <v>0</v>
      </c>
      <c r="O134" s="8">
        <v>1</v>
      </c>
      <c r="P134" s="8">
        <v>0</v>
      </c>
      <c r="Q134" s="11">
        <f t="shared" si="51"/>
        <v>1</v>
      </c>
      <c r="R134" s="14">
        <f t="shared" si="52"/>
        <v>1</v>
      </c>
      <c r="S134" s="20">
        <v>0</v>
      </c>
      <c r="T134" s="20">
        <v>0</v>
      </c>
      <c r="U134" s="23">
        <f t="shared" si="53"/>
        <v>0</v>
      </c>
      <c r="V134" s="26">
        <f t="shared" si="54"/>
        <v>0</v>
      </c>
      <c r="W134" s="181">
        <f t="shared" si="55"/>
        <v>1</v>
      </c>
      <c r="X134" s="17">
        <v>0</v>
      </c>
      <c r="Y134" s="17">
        <v>0</v>
      </c>
      <c r="Z134" s="29">
        <f t="shared" si="56"/>
        <v>0</v>
      </c>
      <c r="AA134" s="32">
        <f t="shared" si="57"/>
        <v>0</v>
      </c>
      <c r="AB134" s="36">
        <v>0</v>
      </c>
      <c r="AC134" s="36">
        <v>0</v>
      </c>
      <c r="AD134" s="36">
        <v>0</v>
      </c>
      <c r="AE134" s="38">
        <f t="shared" si="58"/>
        <v>0</v>
      </c>
      <c r="AF134" s="40">
        <f t="shared" si="59"/>
        <v>0</v>
      </c>
      <c r="AG134" s="181">
        <f t="shared" si="60"/>
        <v>0</v>
      </c>
      <c r="AH134" s="185">
        <f t="shared" si="61"/>
        <v>0</v>
      </c>
      <c r="AI134" s="43">
        <f t="shared" si="42"/>
        <v>1</v>
      </c>
      <c r="AJ134" s="194">
        <v>1</v>
      </c>
      <c r="AK134">
        <v>1</v>
      </c>
      <c r="AL134" s="194">
        <f t="shared" si="62"/>
        <v>0</v>
      </c>
      <c r="AM134">
        <v>1</v>
      </c>
      <c r="AN134">
        <v>0</v>
      </c>
      <c r="AO134">
        <v>1</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s="5">
        <f t="shared" si="43"/>
        <v>0</v>
      </c>
      <c r="BO134" s="5">
        <f t="shared" si="44"/>
        <v>0</v>
      </c>
      <c r="BP134" s="5">
        <f t="shared" si="45"/>
        <v>1</v>
      </c>
      <c r="BQ134" s="5">
        <f t="shared" si="46"/>
        <v>0</v>
      </c>
      <c r="BR134" s="5">
        <f t="shared" si="47"/>
        <v>0</v>
      </c>
      <c r="BS134" s="5">
        <f t="shared" si="48"/>
        <v>0</v>
      </c>
      <c r="BT134" s="5">
        <f t="shared" si="49"/>
        <v>0</v>
      </c>
      <c r="BU134" s="5">
        <f t="shared" si="50"/>
        <v>0</v>
      </c>
    </row>
    <row r="135" spans="1:73" x14ac:dyDescent="0.25">
      <c r="A135">
        <v>134</v>
      </c>
      <c r="B135" t="s">
        <v>572</v>
      </c>
      <c r="C135" t="s">
        <v>573</v>
      </c>
      <c r="D135" t="s">
        <v>140</v>
      </c>
      <c r="E135">
        <v>2018</v>
      </c>
      <c r="F135" t="s">
        <v>574</v>
      </c>
      <c r="G135" t="s">
        <v>575</v>
      </c>
      <c r="H135" t="s">
        <v>54</v>
      </c>
      <c r="I135" t="s">
        <v>576</v>
      </c>
      <c r="J135" t="s">
        <v>61</v>
      </c>
      <c r="K135" t="s">
        <v>57</v>
      </c>
      <c r="L135" t="s">
        <v>58</v>
      </c>
      <c r="M135" t="s">
        <v>577</v>
      </c>
      <c r="N135" s="8">
        <v>0</v>
      </c>
      <c r="O135" s="8">
        <v>0</v>
      </c>
      <c r="P135" s="8">
        <v>0</v>
      </c>
      <c r="Q135" s="11">
        <f t="shared" si="51"/>
        <v>0</v>
      </c>
      <c r="R135" s="14">
        <f t="shared" si="52"/>
        <v>0</v>
      </c>
      <c r="S135" s="20">
        <v>0</v>
      </c>
      <c r="T135" s="20">
        <v>0</v>
      </c>
      <c r="U135" s="23">
        <f t="shared" si="53"/>
        <v>0</v>
      </c>
      <c r="V135" s="26">
        <f t="shared" si="54"/>
        <v>0</v>
      </c>
      <c r="W135" s="181">
        <f t="shared" si="55"/>
        <v>0</v>
      </c>
      <c r="X135" s="17">
        <v>0</v>
      </c>
      <c r="Y135" s="17">
        <v>0</v>
      </c>
      <c r="Z135" s="29">
        <f t="shared" si="56"/>
        <v>0</v>
      </c>
      <c r="AA135" s="32">
        <f t="shared" si="57"/>
        <v>0</v>
      </c>
      <c r="AB135" s="36">
        <v>0</v>
      </c>
      <c r="AC135" s="36">
        <v>0</v>
      </c>
      <c r="AD135" s="36">
        <v>0</v>
      </c>
      <c r="AE135" s="38">
        <f t="shared" si="58"/>
        <v>0</v>
      </c>
      <c r="AF135" s="40">
        <f t="shared" si="59"/>
        <v>0</v>
      </c>
      <c r="AG135" s="181">
        <f t="shared" si="60"/>
        <v>0</v>
      </c>
      <c r="AH135" s="185">
        <f t="shared" si="61"/>
        <v>0</v>
      </c>
      <c r="AI135" s="43">
        <f t="shared" si="42"/>
        <v>0</v>
      </c>
      <c r="AJ135" s="194">
        <v>1</v>
      </c>
      <c r="AK135">
        <v>1</v>
      </c>
      <c r="AL135" s="194">
        <f t="shared" si="62"/>
        <v>0</v>
      </c>
      <c r="AM135">
        <v>1</v>
      </c>
      <c r="AN135">
        <v>0</v>
      </c>
      <c r="AO135">
        <v>1</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s="5">
        <f t="shared" si="43"/>
        <v>0</v>
      </c>
      <c r="BO135" s="5">
        <f t="shared" si="44"/>
        <v>0</v>
      </c>
      <c r="BP135" s="5">
        <f t="shared" si="45"/>
        <v>1</v>
      </c>
      <c r="BQ135" s="5">
        <f t="shared" si="46"/>
        <v>0</v>
      </c>
      <c r="BR135" s="5">
        <f t="shared" si="47"/>
        <v>0</v>
      </c>
      <c r="BS135" s="5">
        <f t="shared" si="48"/>
        <v>0</v>
      </c>
      <c r="BT135" s="5">
        <f t="shared" si="49"/>
        <v>0</v>
      </c>
      <c r="BU135" s="5">
        <f t="shared" si="50"/>
        <v>0</v>
      </c>
    </row>
    <row r="136" spans="1:73" x14ac:dyDescent="0.25">
      <c r="A136">
        <v>135</v>
      </c>
      <c r="B136" t="s">
        <v>578</v>
      </c>
      <c r="C136" t="s">
        <v>579</v>
      </c>
      <c r="D136" t="s">
        <v>580</v>
      </c>
      <c r="E136">
        <v>2018</v>
      </c>
      <c r="F136" t="s">
        <v>581</v>
      </c>
      <c r="G136" t="s">
        <v>81</v>
      </c>
      <c r="H136" t="s">
        <v>54</v>
      </c>
      <c r="I136" t="s">
        <v>582</v>
      </c>
      <c r="J136" t="s">
        <v>56</v>
      </c>
      <c r="K136" t="s">
        <v>57</v>
      </c>
      <c r="L136" t="s">
        <v>58</v>
      </c>
      <c r="M136" t="s">
        <v>62</v>
      </c>
      <c r="N136" s="8">
        <v>1</v>
      </c>
      <c r="O136" s="8">
        <v>0</v>
      </c>
      <c r="P136" s="8">
        <v>0</v>
      </c>
      <c r="Q136" s="11">
        <f t="shared" si="51"/>
        <v>1</v>
      </c>
      <c r="R136" s="14">
        <f t="shared" si="52"/>
        <v>1</v>
      </c>
      <c r="S136" s="20">
        <v>0</v>
      </c>
      <c r="T136" s="20">
        <v>0</v>
      </c>
      <c r="U136" s="23">
        <f t="shared" si="53"/>
        <v>0</v>
      </c>
      <c r="V136" s="26">
        <f t="shared" si="54"/>
        <v>0</v>
      </c>
      <c r="W136" s="181">
        <f t="shared" si="55"/>
        <v>1</v>
      </c>
      <c r="X136" s="17">
        <v>0</v>
      </c>
      <c r="Y136" s="17">
        <v>0</v>
      </c>
      <c r="Z136" s="29">
        <f t="shared" si="56"/>
        <v>0</v>
      </c>
      <c r="AA136" s="32">
        <f t="shared" si="57"/>
        <v>0</v>
      </c>
      <c r="AB136" s="36">
        <v>0</v>
      </c>
      <c r="AC136" s="36">
        <v>0</v>
      </c>
      <c r="AD136" s="36">
        <v>0</v>
      </c>
      <c r="AE136" s="38">
        <f t="shared" si="58"/>
        <v>0</v>
      </c>
      <c r="AF136" s="40">
        <f t="shared" si="59"/>
        <v>0</v>
      </c>
      <c r="AG136" s="181">
        <f t="shared" si="60"/>
        <v>0</v>
      </c>
      <c r="AH136" s="185">
        <f t="shared" si="61"/>
        <v>0</v>
      </c>
      <c r="AI136" s="43">
        <f t="shared" si="42"/>
        <v>1</v>
      </c>
      <c r="AJ136" s="194">
        <v>1</v>
      </c>
      <c r="AK136">
        <v>1</v>
      </c>
      <c r="AL136" s="194">
        <f t="shared" si="62"/>
        <v>0</v>
      </c>
      <c r="AM136">
        <v>1</v>
      </c>
      <c r="AN136">
        <v>0</v>
      </c>
      <c r="AO136">
        <v>1</v>
      </c>
      <c r="AP136">
        <v>0</v>
      </c>
      <c r="AQ136">
        <v>0</v>
      </c>
      <c r="AR136">
        <v>0</v>
      </c>
      <c r="AS136">
        <v>0</v>
      </c>
      <c r="AT136">
        <v>0</v>
      </c>
      <c r="AU136">
        <v>0</v>
      </c>
      <c r="AV136">
        <v>0</v>
      </c>
      <c r="AW136">
        <v>0</v>
      </c>
      <c r="AX136">
        <v>0</v>
      </c>
      <c r="AY136">
        <v>0</v>
      </c>
      <c r="AZ136">
        <v>0</v>
      </c>
      <c r="BA136">
        <v>0</v>
      </c>
      <c r="BB136">
        <v>0</v>
      </c>
      <c r="BC136">
        <v>0</v>
      </c>
      <c r="BD136">
        <v>0</v>
      </c>
      <c r="BE136">
        <v>0</v>
      </c>
      <c r="BF136">
        <v>0</v>
      </c>
      <c r="BG136">
        <v>0</v>
      </c>
      <c r="BH136">
        <v>0</v>
      </c>
      <c r="BI136">
        <v>0</v>
      </c>
      <c r="BJ136">
        <v>0</v>
      </c>
      <c r="BK136">
        <v>0</v>
      </c>
      <c r="BL136">
        <v>0</v>
      </c>
      <c r="BM136">
        <v>0</v>
      </c>
      <c r="BN136" s="5">
        <f t="shared" si="43"/>
        <v>0</v>
      </c>
      <c r="BO136" s="5">
        <f t="shared" si="44"/>
        <v>0</v>
      </c>
      <c r="BP136" s="5">
        <f t="shared" si="45"/>
        <v>1</v>
      </c>
      <c r="BQ136" s="5">
        <f t="shared" si="46"/>
        <v>0</v>
      </c>
      <c r="BR136" s="5">
        <f t="shared" si="47"/>
        <v>0</v>
      </c>
      <c r="BS136" s="5">
        <f t="shared" si="48"/>
        <v>0</v>
      </c>
      <c r="BT136" s="5">
        <f t="shared" si="49"/>
        <v>0</v>
      </c>
      <c r="BU136" s="5">
        <f t="shared" si="50"/>
        <v>0</v>
      </c>
    </row>
    <row r="137" spans="1:73" x14ac:dyDescent="0.25">
      <c r="A137">
        <v>136</v>
      </c>
      <c r="B137" t="s">
        <v>583</v>
      </c>
      <c r="C137" t="s">
        <v>584</v>
      </c>
      <c r="D137" t="s">
        <v>585</v>
      </c>
      <c r="E137">
        <v>2018</v>
      </c>
      <c r="F137" t="s">
        <v>586</v>
      </c>
      <c r="G137" t="s">
        <v>68</v>
      </c>
      <c r="H137" t="s">
        <v>54</v>
      </c>
      <c r="I137" t="s">
        <v>587</v>
      </c>
      <c r="J137" t="s">
        <v>61</v>
      </c>
      <c r="K137" t="s">
        <v>57</v>
      </c>
      <c r="L137" t="s">
        <v>58</v>
      </c>
      <c r="M137" t="s">
        <v>588</v>
      </c>
      <c r="N137" s="8">
        <v>0</v>
      </c>
      <c r="O137" s="8">
        <v>1</v>
      </c>
      <c r="P137" s="8">
        <v>0</v>
      </c>
      <c r="Q137" s="11">
        <f t="shared" si="51"/>
        <v>1</v>
      </c>
      <c r="R137" s="14">
        <f t="shared" si="52"/>
        <v>1</v>
      </c>
      <c r="S137" s="20">
        <v>0</v>
      </c>
      <c r="T137" s="20">
        <v>0</v>
      </c>
      <c r="U137" s="23">
        <f t="shared" si="53"/>
        <v>0</v>
      </c>
      <c r="V137" s="26">
        <f t="shared" si="54"/>
        <v>0</v>
      </c>
      <c r="W137" s="181">
        <f t="shared" si="55"/>
        <v>1</v>
      </c>
      <c r="X137" s="17">
        <v>0</v>
      </c>
      <c r="Y137" s="17">
        <v>0</v>
      </c>
      <c r="Z137" s="29">
        <f t="shared" si="56"/>
        <v>0</v>
      </c>
      <c r="AA137" s="32">
        <f t="shared" si="57"/>
        <v>0</v>
      </c>
      <c r="AB137" s="36">
        <v>0</v>
      </c>
      <c r="AC137" s="36">
        <v>0</v>
      </c>
      <c r="AD137" s="36">
        <v>0</v>
      </c>
      <c r="AE137" s="38">
        <f t="shared" si="58"/>
        <v>0</v>
      </c>
      <c r="AF137" s="40">
        <f t="shared" si="59"/>
        <v>0</v>
      </c>
      <c r="AG137" s="181">
        <f t="shared" si="60"/>
        <v>0</v>
      </c>
      <c r="AH137" s="185">
        <f t="shared" si="61"/>
        <v>0</v>
      </c>
      <c r="AI137" s="43">
        <f t="shared" si="42"/>
        <v>1</v>
      </c>
      <c r="AJ137" s="194">
        <v>1</v>
      </c>
      <c r="AK137">
        <v>1</v>
      </c>
      <c r="AL137" s="194">
        <f t="shared" si="62"/>
        <v>0</v>
      </c>
      <c r="AM137">
        <v>1</v>
      </c>
      <c r="AN137">
        <v>0</v>
      </c>
      <c r="AO137">
        <v>1</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0</v>
      </c>
      <c r="BN137" s="5">
        <f t="shared" si="43"/>
        <v>0</v>
      </c>
      <c r="BO137" s="5">
        <f t="shared" si="44"/>
        <v>0</v>
      </c>
      <c r="BP137" s="5">
        <f t="shared" si="45"/>
        <v>1</v>
      </c>
      <c r="BQ137" s="5">
        <f t="shared" si="46"/>
        <v>0</v>
      </c>
      <c r="BR137" s="5">
        <f t="shared" si="47"/>
        <v>0</v>
      </c>
      <c r="BS137" s="5">
        <f t="shared" si="48"/>
        <v>0</v>
      </c>
      <c r="BT137" s="5">
        <f t="shared" si="49"/>
        <v>0</v>
      </c>
      <c r="BU137" s="5">
        <f t="shared" si="50"/>
        <v>0</v>
      </c>
    </row>
    <row r="138" spans="1:73" x14ac:dyDescent="0.25">
      <c r="A138">
        <v>137</v>
      </c>
      <c r="B138" t="s">
        <v>1605</v>
      </c>
      <c r="C138" t="s">
        <v>1606</v>
      </c>
      <c r="D138" t="s">
        <v>1607</v>
      </c>
      <c r="E138">
        <v>2018</v>
      </c>
      <c r="F138" t="s">
        <v>1608</v>
      </c>
      <c r="G138" t="s">
        <v>434</v>
      </c>
      <c r="H138" t="s">
        <v>54</v>
      </c>
      <c r="I138" t="s">
        <v>1609</v>
      </c>
      <c r="J138" t="s">
        <v>56</v>
      </c>
      <c r="K138" t="s">
        <v>57</v>
      </c>
      <c r="L138" t="s">
        <v>58</v>
      </c>
      <c r="M138" t="s">
        <v>1123</v>
      </c>
      <c r="N138" s="8">
        <v>1</v>
      </c>
      <c r="O138" s="8">
        <v>0</v>
      </c>
      <c r="P138" s="8">
        <v>0</v>
      </c>
      <c r="Q138" s="11">
        <f t="shared" si="51"/>
        <v>1</v>
      </c>
      <c r="R138" s="14">
        <f t="shared" si="52"/>
        <v>1</v>
      </c>
      <c r="S138" s="20">
        <v>0</v>
      </c>
      <c r="T138" s="20">
        <v>0</v>
      </c>
      <c r="U138" s="23">
        <f t="shared" si="53"/>
        <v>0</v>
      </c>
      <c r="V138" s="26">
        <f t="shared" si="54"/>
        <v>0</v>
      </c>
      <c r="W138" s="181">
        <f t="shared" si="55"/>
        <v>1</v>
      </c>
      <c r="X138" s="17">
        <v>0</v>
      </c>
      <c r="Y138" s="17">
        <v>0</v>
      </c>
      <c r="Z138" s="29">
        <f t="shared" si="56"/>
        <v>0</v>
      </c>
      <c r="AA138" s="32">
        <f t="shared" si="57"/>
        <v>0</v>
      </c>
      <c r="AB138" s="36">
        <v>0</v>
      </c>
      <c r="AC138" s="36">
        <v>0</v>
      </c>
      <c r="AD138" s="36">
        <v>0</v>
      </c>
      <c r="AE138" s="38">
        <f t="shared" si="58"/>
        <v>0</v>
      </c>
      <c r="AF138" s="40">
        <f t="shared" si="59"/>
        <v>0</v>
      </c>
      <c r="AG138" s="181">
        <f t="shared" si="60"/>
        <v>0</v>
      </c>
      <c r="AH138" s="185">
        <f t="shared" si="61"/>
        <v>0</v>
      </c>
      <c r="AI138" s="43">
        <f t="shared" si="42"/>
        <v>1</v>
      </c>
      <c r="AJ138" s="194">
        <v>1</v>
      </c>
      <c r="AK138">
        <v>1</v>
      </c>
      <c r="AL138" s="194">
        <f t="shared" si="62"/>
        <v>0</v>
      </c>
      <c r="AM138">
        <v>1</v>
      </c>
      <c r="AN138">
        <v>0</v>
      </c>
      <c r="AO138">
        <v>1</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s="5">
        <f t="shared" si="43"/>
        <v>0</v>
      </c>
      <c r="BO138" s="5">
        <f t="shared" si="44"/>
        <v>0</v>
      </c>
      <c r="BP138" s="5">
        <f t="shared" si="45"/>
        <v>1</v>
      </c>
      <c r="BQ138" s="5">
        <f t="shared" si="46"/>
        <v>0</v>
      </c>
      <c r="BR138" s="5">
        <f t="shared" si="47"/>
        <v>0</v>
      </c>
      <c r="BS138" s="5">
        <f t="shared" si="48"/>
        <v>0</v>
      </c>
      <c r="BT138" s="5">
        <f t="shared" si="49"/>
        <v>0</v>
      </c>
      <c r="BU138" s="5">
        <f t="shared" si="50"/>
        <v>0</v>
      </c>
    </row>
    <row r="139" spans="1:73" x14ac:dyDescent="0.25">
      <c r="A139">
        <v>138</v>
      </c>
      <c r="B139" t="s">
        <v>337</v>
      </c>
      <c r="C139" t="s">
        <v>338</v>
      </c>
      <c r="D139" t="s">
        <v>339</v>
      </c>
      <c r="E139">
        <v>2018</v>
      </c>
      <c r="F139" t="s">
        <v>340</v>
      </c>
      <c r="G139" t="s">
        <v>71</v>
      </c>
      <c r="H139" t="s">
        <v>54</v>
      </c>
      <c r="I139" t="s">
        <v>341</v>
      </c>
      <c r="J139" t="s">
        <v>61</v>
      </c>
      <c r="K139" t="s">
        <v>57</v>
      </c>
      <c r="L139" t="s">
        <v>58</v>
      </c>
      <c r="M139" t="s">
        <v>342</v>
      </c>
      <c r="N139" s="8">
        <v>0</v>
      </c>
      <c r="O139" s="8">
        <v>0</v>
      </c>
      <c r="P139" s="8">
        <v>1</v>
      </c>
      <c r="Q139" s="11">
        <f t="shared" si="51"/>
        <v>1</v>
      </c>
      <c r="R139" s="14">
        <f t="shared" si="52"/>
        <v>1</v>
      </c>
      <c r="S139" s="20">
        <v>0</v>
      </c>
      <c r="T139" s="20">
        <v>0</v>
      </c>
      <c r="U139" s="23">
        <f t="shared" si="53"/>
        <v>0</v>
      </c>
      <c r="V139" s="26">
        <f t="shared" si="54"/>
        <v>0</v>
      </c>
      <c r="W139" s="181">
        <f t="shared" si="55"/>
        <v>1</v>
      </c>
      <c r="X139" s="17">
        <v>0</v>
      </c>
      <c r="Y139" s="17">
        <v>0</v>
      </c>
      <c r="Z139" s="29">
        <f t="shared" si="56"/>
        <v>0</v>
      </c>
      <c r="AA139" s="32">
        <f t="shared" si="57"/>
        <v>0</v>
      </c>
      <c r="AB139" s="36">
        <v>0</v>
      </c>
      <c r="AC139" s="36">
        <v>0</v>
      </c>
      <c r="AD139" s="36">
        <v>0</v>
      </c>
      <c r="AE139" s="38">
        <f t="shared" si="58"/>
        <v>0</v>
      </c>
      <c r="AF139" s="40">
        <f t="shared" si="59"/>
        <v>0</v>
      </c>
      <c r="AG139" s="181">
        <f t="shared" si="60"/>
        <v>0</v>
      </c>
      <c r="AH139" s="185">
        <f t="shared" si="61"/>
        <v>0</v>
      </c>
      <c r="AI139" s="43">
        <f t="shared" si="42"/>
        <v>1</v>
      </c>
      <c r="AJ139" s="194">
        <v>1</v>
      </c>
      <c r="AK139">
        <v>1</v>
      </c>
      <c r="AL139" s="194">
        <f t="shared" si="62"/>
        <v>0</v>
      </c>
      <c r="AM139">
        <v>1</v>
      </c>
      <c r="AN139">
        <v>0</v>
      </c>
      <c r="AO139">
        <v>1</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s="5">
        <f t="shared" si="43"/>
        <v>0</v>
      </c>
      <c r="BO139" s="5">
        <f t="shared" si="44"/>
        <v>0</v>
      </c>
      <c r="BP139" s="5">
        <f t="shared" si="45"/>
        <v>1</v>
      </c>
      <c r="BQ139" s="5">
        <f t="shared" si="46"/>
        <v>0</v>
      </c>
      <c r="BR139" s="5">
        <f t="shared" si="47"/>
        <v>0</v>
      </c>
      <c r="BS139" s="5">
        <f t="shared" si="48"/>
        <v>0</v>
      </c>
      <c r="BT139" s="5">
        <f t="shared" si="49"/>
        <v>0</v>
      </c>
      <c r="BU139" s="5">
        <f t="shared" si="50"/>
        <v>0</v>
      </c>
    </row>
    <row r="140" spans="1:73" x14ac:dyDescent="0.25">
      <c r="A140">
        <v>139</v>
      </c>
      <c r="B140" t="s">
        <v>1303</v>
      </c>
      <c r="C140" t="s">
        <v>1304</v>
      </c>
      <c r="D140" t="s">
        <v>955</v>
      </c>
      <c r="E140">
        <v>2018</v>
      </c>
      <c r="F140" t="s">
        <v>1305</v>
      </c>
      <c r="G140" t="s">
        <v>1306</v>
      </c>
      <c r="H140" t="s">
        <v>122</v>
      </c>
      <c r="I140" t="s">
        <v>1307</v>
      </c>
      <c r="K140" t="s">
        <v>109</v>
      </c>
      <c r="L140" t="s">
        <v>110</v>
      </c>
      <c r="M140" t="s">
        <v>1302</v>
      </c>
      <c r="N140" s="8">
        <v>0</v>
      </c>
      <c r="O140" s="8">
        <v>1</v>
      </c>
      <c r="P140" s="8">
        <v>0</v>
      </c>
      <c r="Q140" s="11">
        <f t="shared" si="51"/>
        <v>1</v>
      </c>
      <c r="R140" s="14">
        <f t="shared" si="52"/>
        <v>1</v>
      </c>
      <c r="S140" s="20">
        <v>0</v>
      </c>
      <c r="T140" s="20">
        <v>0</v>
      </c>
      <c r="U140" s="23">
        <f t="shared" si="53"/>
        <v>0</v>
      </c>
      <c r="V140" s="26">
        <f t="shared" si="54"/>
        <v>0</v>
      </c>
      <c r="W140" s="181">
        <f t="shared" si="55"/>
        <v>1</v>
      </c>
      <c r="X140" s="17">
        <v>0</v>
      </c>
      <c r="Y140" s="17">
        <v>0</v>
      </c>
      <c r="Z140" s="29">
        <f t="shared" si="56"/>
        <v>0</v>
      </c>
      <c r="AA140" s="32">
        <f t="shared" si="57"/>
        <v>0</v>
      </c>
      <c r="AB140" s="36">
        <v>0</v>
      </c>
      <c r="AC140" s="36">
        <v>0</v>
      </c>
      <c r="AD140" s="36">
        <v>0</v>
      </c>
      <c r="AE140" s="38">
        <f t="shared" si="58"/>
        <v>0</v>
      </c>
      <c r="AF140" s="40">
        <f t="shared" si="59"/>
        <v>0</v>
      </c>
      <c r="AG140" s="181">
        <f t="shared" si="60"/>
        <v>0</v>
      </c>
      <c r="AH140" s="185">
        <f t="shared" si="61"/>
        <v>0</v>
      </c>
      <c r="AI140" s="43">
        <f t="shared" si="42"/>
        <v>1</v>
      </c>
      <c r="AJ140" s="194">
        <v>0</v>
      </c>
      <c r="AK140">
        <v>0</v>
      </c>
      <c r="AL140" s="194">
        <f t="shared" si="62"/>
        <v>0</v>
      </c>
      <c r="AM140">
        <v>0</v>
      </c>
      <c r="AN140">
        <v>0</v>
      </c>
      <c r="AO140">
        <v>0</v>
      </c>
      <c r="AP140">
        <v>0</v>
      </c>
      <c r="AQ140">
        <v>0</v>
      </c>
      <c r="AR140">
        <v>0</v>
      </c>
      <c r="AS140">
        <v>0</v>
      </c>
      <c r="AT140">
        <v>0</v>
      </c>
      <c r="AU140">
        <v>0</v>
      </c>
      <c r="AV140">
        <v>0</v>
      </c>
      <c r="AW140">
        <v>0</v>
      </c>
      <c r="AX140">
        <v>0</v>
      </c>
      <c r="AY140">
        <v>1</v>
      </c>
      <c r="AZ140">
        <v>0</v>
      </c>
      <c r="BA140">
        <v>0</v>
      </c>
      <c r="BB140">
        <v>1</v>
      </c>
      <c r="BC140">
        <v>0</v>
      </c>
      <c r="BD140">
        <v>0</v>
      </c>
      <c r="BE140">
        <v>0</v>
      </c>
      <c r="BF140">
        <v>0</v>
      </c>
      <c r="BG140">
        <v>0</v>
      </c>
      <c r="BH140">
        <v>0</v>
      </c>
      <c r="BI140">
        <v>0</v>
      </c>
      <c r="BJ140">
        <v>0</v>
      </c>
      <c r="BK140">
        <v>0</v>
      </c>
      <c r="BL140">
        <v>0</v>
      </c>
      <c r="BM140">
        <v>0</v>
      </c>
      <c r="BN140" s="5">
        <f t="shared" si="43"/>
        <v>0</v>
      </c>
      <c r="BO140" s="5">
        <f t="shared" si="44"/>
        <v>0</v>
      </c>
      <c r="BP140" s="5">
        <f t="shared" si="45"/>
        <v>0</v>
      </c>
      <c r="BQ140" s="5">
        <f t="shared" si="46"/>
        <v>0</v>
      </c>
      <c r="BR140" s="5">
        <f t="shared" si="47"/>
        <v>0</v>
      </c>
      <c r="BS140" s="5">
        <f t="shared" si="48"/>
        <v>0</v>
      </c>
      <c r="BT140" s="5">
        <f t="shared" si="49"/>
        <v>0</v>
      </c>
      <c r="BU140" s="5">
        <f t="shared" si="50"/>
        <v>0</v>
      </c>
    </row>
    <row r="141" spans="1:73" x14ac:dyDescent="0.25">
      <c r="A141">
        <v>140</v>
      </c>
      <c r="B141" t="s">
        <v>1303</v>
      </c>
      <c r="C141" t="s">
        <v>1304</v>
      </c>
      <c r="D141" t="s">
        <v>955</v>
      </c>
      <c r="E141">
        <v>2018</v>
      </c>
      <c r="F141" t="s">
        <v>1305</v>
      </c>
      <c r="H141" t="s">
        <v>122</v>
      </c>
      <c r="I141" t="s">
        <v>1307</v>
      </c>
      <c r="K141" t="s">
        <v>109</v>
      </c>
      <c r="L141" t="s">
        <v>110</v>
      </c>
      <c r="M141" t="s">
        <v>1302</v>
      </c>
      <c r="N141" s="8">
        <v>0</v>
      </c>
      <c r="O141" s="8">
        <v>1</v>
      </c>
      <c r="P141" s="8">
        <v>0</v>
      </c>
      <c r="Q141" s="11">
        <f t="shared" si="51"/>
        <v>1</v>
      </c>
      <c r="R141" s="14">
        <f t="shared" si="52"/>
        <v>1</v>
      </c>
      <c r="S141" s="20">
        <v>0</v>
      </c>
      <c r="T141" s="20">
        <v>0</v>
      </c>
      <c r="U141" s="23">
        <f t="shared" si="53"/>
        <v>0</v>
      </c>
      <c r="V141" s="26">
        <f t="shared" si="54"/>
        <v>0</v>
      </c>
      <c r="W141" s="181">
        <f t="shared" si="55"/>
        <v>1</v>
      </c>
      <c r="X141" s="17">
        <v>0</v>
      </c>
      <c r="Y141" s="17">
        <v>0</v>
      </c>
      <c r="Z141" s="29">
        <f t="shared" si="56"/>
        <v>0</v>
      </c>
      <c r="AA141" s="32">
        <f t="shared" si="57"/>
        <v>0</v>
      </c>
      <c r="AB141" s="36">
        <v>0</v>
      </c>
      <c r="AC141" s="36">
        <v>0</v>
      </c>
      <c r="AD141" s="36">
        <v>0</v>
      </c>
      <c r="AE141" s="38">
        <f t="shared" si="58"/>
        <v>0</v>
      </c>
      <c r="AF141" s="40">
        <f t="shared" si="59"/>
        <v>0</v>
      </c>
      <c r="AG141" s="181">
        <f t="shared" si="60"/>
        <v>0</v>
      </c>
      <c r="AH141" s="185">
        <f t="shared" si="61"/>
        <v>0</v>
      </c>
      <c r="AI141" s="43">
        <f t="shared" si="42"/>
        <v>1</v>
      </c>
      <c r="AJ141" s="194">
        <v>0</v>
      </c>
      <c r="AK141">
        <v>0</v>
      </c>
      <c r="AL141" s="194">
        <f t="shared" si="62"/>
        <v>0</v>
      </c>
      <c r="AM141">
        <v>0</v>
      </c>
      <c r="AN141">
        <v>0</v>
      </c>
      <c r="AO141">
        <v>0</v>
      </c>
      <c r="AP141">
        <v>0</v>
      </c>
      <c r="AQ141">
        <v>0</v>
      </c>
      <c r="AR141">
        <v>0</v>
      </c>
      <c r="AS141">
        <v>0</v>
      </c>
      <c r="AT141">
        <v>0</v>
      </c>
      <c r="AU141">
        <v>0</v>
      </c>
      <c r="AV141">
        <v>0</v>
      </c>
      <c r="AW141">
        <v>0</v>
      </c>
      <c r="AX141">
        <v>0</v>
      </c>
      <c r="AY141">
        <v>1</v>
      </c>
      <c r="AZ141">
        <v>0</v>
      </c>
      <c r="BA141">
        <v>0</v>
      </c>
      <c r="BB141">
        <v>1</v>
      </c>
      <c r="BC141">
        <v>0</v>
      </c>
      <c r="BD141">
        <v>0</v>
      </c>
      <c r="BE141">
        <v>0</v>
      </c>
      <c r="BF141">
        <v>0</v>
      </c>
      <c r="BG141">
        <v>0</v>
      </c>
      <c r="BH141">
        <v>0</v>
      </c>
      <c r="BI141">
        <v>0</v>
      </c>
      <c r="BJ141">
        <v>0</v>
      </c>
      <c r="BK141">
        <v>0</v>
      </c>
      <c r="BL141">
        <v>0</v>
      </c>
      <c r="BM141">
        <v>0</v>
      </c>
      <c r="BN141" s="5">
        <f t="shared" si="43"/>
        <v>0</v>
      </c>
      <c r="BO141" s="5">
        <f t="shared" si="44"/>
        <v>0</v>
      </c>
      <c r="BP141" s="5">
        <f t="shared" si="45"/>
        <v>0</v>
      </c>
      <c r="BQ141" s="5">
        <f t="shared" si="46"/>
        <v>0</v>
      </c>
      <c r="BR141" s="5">
        <f t="shared" si="47"/>
        <v>0</v>
      </c>
      <c r="BS141" s="5">
        <f t="shared" si="48"/>
        <v>0</v>
      </c>
      <c r="BT141" s="5">
        <f t="shared" si="49"/>
        <v>0</v>
      </c>
      <c r="BU141" s="5">
        <f t="shared" si="50"/>
        <v>0</v>
      </c>
    </row>
    <row r="142" spans="1:73" x14ac:dyDescent="0.25">
      <c r="A142">
        <v>141</v>
      </c>
      <c r="B142" t="s">
        <v>994</v>
      </c>
      <c r="C142" t="s">
        <v>995</v>
      </c>
      <c r="D142" t="s">
        <v>527</v>
      </c>
      <c r="E142">
        <v>2018</v>
      </c>
      <c r="F142" t="s">
        <v>996</v>
      </c>
      <c r="G142" t="s">
        <v>78</v>
      </c>
      <c r="H142" t="s">
        <v>54</v>
      </c>
      <c r="I142" t="s">
        <v>997</v>
      </c>
      <c r="J142" t="s">
        <v>61</v>
      </c>
      <c r="K142" t="s">
        <v>57</v>
      </c>
      <c r="L142" t="s">
        <v>58</v>
      </c>
      <c r="M142" t="s">
        <v>998</v>
      </c>
      <c r="N142" s="8">
        <v>1</v>
      </c>
      <c r="O142" s="8">
        <v>1</v>
      </c>
      <c r="P142" s="8">
        <v>0</v>
      </c>
      <c r="Q142" s="11">
        <f t="shared" si="51"/>
        <v>2</v>
      </c>
      <c r="R142" s="14">
        <f t="shared" si="52"/>
        <v>1</v>
      </c>
      <c r="S142" s="20">
        <v>0</v>
      </c>
      <c r="T142" s="20">
        <v>0</v>
      </c>
      <c r="U142" s="23">
        <f t="shared" si="53"/>
        <v>0</v>
      </c>
      <c r="V142" s="26">
        <f t="shared" si="54"/>
        <v>0</v>
      </c>
      <c r="W142" s="181">
        <f t="shared" si="55"/>
        <v>1</v>
      </c>
      <c r="X142" s="17">
        <v>0</v>
      </c>
      <c r="Y142" s="17">
        <v>0</v>
      </c>
      <c r="Z142" s="29">
        <f t="shared" si="56"/>
        <v>0</v>
      </c>
      <c r="AA142" s="32">
        <f t="shared" si="57"/>
        <v>0</v>
      </c>
      <c r="AB142" s="36">
        <v>0</v>
      </c>
      <c r="AC142" s="36">
        <v>0</v>
      </c>
      <c r="AD142" s="36">
        <v>0</v>
      </c>
      <c r="AE142" s="38">
        <f t="shared" si="58"/>
        <v>0</v>
      </c>
      <c r="AF142" s="40">
        <f t="shared" si="59"/>
        <v>0</v>
      </c>
      <c r="AG142" s="181">
        <f t="shared" si="60"/>
        <v>0</v>
      </c>
      <c r="AH142" s="185">
        <f t="shared" si="61"/>
        <v>0</v>
      </c>
      <c r="AI142" s="43">
        <f t="shared" si="42"/>
        <v>1</v>
      </c>
      <c r="AJ142" s="194">
        <v>1</v>
      </c>
      <c r="AK142">
        <v>1</v>
      </c>
      <c r="AL142" s="194">
        <f t="shared" si="62"/>
        <v>0</v>
      </c>
      <c r="AM142">
        <v>1</v>
      </c>
      <c r="AN142">
        <v>0</v>
      </c>
      <c r="AO142">
        <v>1</v>
      </c>
      <c r="AP142">
        <v>0</v>
      </c>
      <c r="AQ142">
        <v>0</v>
      </c>
      <c r="AR142">
        <v>0</v>
      </c>
      <c r="AS142">
        <v>0</v>
      </c>
      <c r="AT142">
        <v>0</v>
      </c>
      <c r="AU142">
        <v>0</v>
      </c>
      <c r="AV142">
        <v>0</v>
      </c>
      <c r="AW142">
        <v>0</v>
      </c>
      <c r="AX142">
        <v>0</v>
      </c>
      <c r="AY142">
        <v>0</v>
      </c>
      <c r="AZ142">
        <v>0</v>
      </c>
      <c r="BA142">
        <v>0</v>
      </c>
      <c r="BB142">
        <v>0</v>
      </c>
      <c r="BC142">
        <v>0</v>
      </c>
      <c r="BD142">
        <v>0</v>
      </c>
      <c r="BE142">
        <v>0</v>
      </c>
      <c r="BF142">
        <v>0</v>
      </c>
      <c r="BG142">
        <v>0</v>
      </c>
      <c r="BH142">
        <v>0</v>
      </c>
      <c r="BI142">
        <v>0</v>
      </c>
      <c r="BJ142">
        <v>0</v>
      </c>
      <c r="BK142">
        <v>0</v>
      </c>
      <c r="BL142">
        <v>0</v>
      </c>
      <c r="BM142">
        <v>0</v>
      </c>
      <c r="BN142" s="5">
        <f t="shared" si="43"/>
        <v>0</v>
      </c>
      <c r="BO142" s="5">
        <f t="shared" si="44"/>
        <v>0</v>
      </c>
      <c r="BP142" s="5">
        <f t="shared" si="45"/>
        <v>1</v>
      </c>
      <c r="BQ142" s="5">
        <f t="shared" si="46"/>
        <v>0</v>
      </c>
      <c r="BR142" s="5">
        <f t="shared" si="47"/>
        <v>0</v>
      </c>
      <c r="BS142" s="5">
        <f t="shared" si="48"/>
        <v>0</v>
      </c>
      <c r="BT142" s="5">
        <f t="shared" si="49"/>
        <v>0</v>
      </c>
      <c r="BU142" s="5">
        <f t="shared" si="50"/>
        <v>0</v>
      </c>
    </row>
    <row r="143" spans="1:73" x14ac:dyDescent="0.25">
      <c r="A143">
        <v>142</v>
      </c>
      <c r="B143" t="s">
        <v>1020</v>
      </c>
      <c r="C143" t="s">
        <v>1021</v>
      </c>
      <c r="D143" t="s">
        <v>1022</v>
      </c>
      <c r="E143">
        <v>2018</v>
      </c>
      <c r="F143" t="s">
        <v>1023</v>
      </c>
      <c r="G143" t="s">
        <v>1024</v>
      </c>
      <c r="H143" t="s">
        <v>54</v>
      </c>
      <c r="I143" t="s">
        <v>1025</v>
      </c>
      <c r="J143" t="s">
        <v>56</v>
      </c>
      <c r="K143" t="s">
        <v>109</v>
      </c>
      <c r="L143" t="s">
        <v>110</v>
      </c>
      <c r="M143" t="s">
        <v>69</v>
      </c>
      <c r="N143" s="8">
        <v>0</v>
      </c>
      <c r="O143" s="8">
        <v>1</v>
      </c>
      <c r="P143" s="8">
        <v>0</v>
      </c>
      <c r="Q143" s="11">
        <f t="shared" si="51"/>
        <v>1</v>
      </c>
      <c r="R143" s="14">
        <f t="shared" si="52"/>
        <v>1</v>
      </c>
      <c r="S143" s="20">
        <v>0</v>
      </c>
      <c r="T143" s="20">
        <v>0</v>
      </c>
      <c r="U143" s="23">
        <f t="shared" si="53"/>
        <v>0</v>
      </c>
      <c r="V143" s="26">
        <f t="shared" si="54"/>
        <v>0</v>
      </c>
      <c r="W143" s="181">
        <f t="shared" si="55"/>
        <v>1</v>
      </c>
      <c r="X143" s="17">
        <v>0</v>
      </c>
      <c r="Y143" s="17">
        <v>0</v>
      </c>
      <c r="Z143" s="29">
        <f t="shared" si="56"/>
        <v>0</v>
      </c>
      <c r="AA143" s="32">
        <f t="shared" si="57"/>
        <v>0</v>
      </c>
      <c r="AB143" s="36">
        <v>0</v>
      </c>
      <c r="AC143" s="36">
        <v>0</v>
      </c>
      <c r="AD143" s="36">
        <v>0</v>
      </c>
      <c r="AE143" s="38">
        <f t="shared" si="58"/>
        <v>0</v>
      </c>
      <c r="AF143" s="40">
        <f t="shared" si="59"/>
        <v>0</v>
      </c>
      <c r="AG143" s="181">
        <f t="shared" si="60"/>
        <v>0</v>
      </c>
      <c r="AH143" s="185">
        <f t="shared" si="61"/>
        <v>0</v>
      </c>
      <c r="AI143" s="43">
        <f t="shared" si="42"/>
        <v>1</v>
      </c>
      <c r="AJ143" s="194">
        <v>0</v>
      </c>
      <c r="AK143">
        <v>0</v>
      </c>
      <c r="AL143" s="194">
        <f t="shared" si="62"/>
        <v>0</v>
      </c>
      <c r="AM143">
        <v>0</v>
      </c>
      <c r="AN143">
        <v>0</v>
      </c>
      <c r="AO143">
        <v>0</v>
      </c>
      <c r="AP143">
        <v>0</v>
      </c>
      <c r="AQ143">
        <v>0</v>
      </c>
      <c r="AR143">
        <v>0</v>
      </c>
      <c r="AS143">
        <v>0</v>
      </c>
      <c r="AT143">
        <v>0</v>
      </c>
      <c r="AU143">
        <v>0</v>
      </c>
      <c r="AV143">
        <v>0</v>
      </c>
      <c r="AW143">
        <v>0</v>
      </c>
      <c r="AX143">
        <v>0</v>
      </c>
      <c r="AY143">
        <v>1</v>
      </c>
      <c r="AZ143">
        <v>0</v>
      </c>
      <c r="BA143">
        <v>0</v>
      </c>
      <c r="BB143">
        <v>1</v>
      </c>
      <c r="BC143">
        <v>0</v>
      </c>
      <c r="BD143">
        <v>0</v>
      </c>
      <c r="BE143">
        <v>0</v>
      </c>
      <c r="BF143">
        <v>0</v>
      </c>
      <c r="BG143">
        <v>0</v>
      </c>
      <c r="BH143">
        <v>0</v>
      </c>
      <c r="BI143">
        <v>0</v>
      </c>
      <c r="BJ143">
        <v>0</v>
      </c>
      <c r="BK143">
        <v>0</v>
      </c>
      <c r="BL143">
        <v>0</v>
      </c>
      <c r="BM143">
        <v>0</v>
      </c>
      <c r="BN143" s="5">
        <f t="shared" si="43"/>
        <v>0</v>
      </c>
      <c r="BO143" s="5">
        <f t="shared" si="44"/>
        <v>0</v>
      </c>
      <c r="BP143" s="5">
        <f t="shared" si="45"/>
        <v>0</v>
      </c>
      <c r="BQ143" s="5">
        <f t="shared" si="46"/>
        <v>0</v>
      </c>
      <c r="BR143" s="5">
        <f t="shared" si="47"/>
        <v>0</v>
      </c>
      <c r="BS143" s="5">
        <f t="shared" si="48"/>
        <v>0</v>
      </c>
      <c r="BT143" s="5">
        <f t="shared" si="49"/>
        <v>0</v>
      </c>
      <c r="BU143" s="5">
        <f t="shared" si="50"/>
        <v>0</v>
      </c>
    </row>
    <row r="144" spans="1:73" x14ac:dyDescent="0.25">
      <c r="A144">
        <v>143</v>
      </c>
      <c r="B144" t="s">
        <v>589</v>
      </c>
      <c r="C144" t="s">
        <v>590</v>
      </c>
      <c r="D144" t="s">
        <v>527</v>
      </c>
      <c r="E144">
        <v>2018</v>
      </c>
      <c r="F144" t="s">
        <v>591</v>
      </c>
      <c r="G144" t="s">
        <v>97</v>
      </c>
      <c r="H144" t="s">
        <v>54</v>
      </c>
      <c r="I144" t="s">
        <v>592</v>
      </c>
      <c r="J144" t="s">
        <v>56</v>
      </c>
      <c r="K144" t="s">
        <v>57</v>
      </c>
      <c r="L144" t="s">
        <v>58</v>
      </c>
      <c r="M144" t="s">
        <v>593</v>
      </c>
      <c r="N144" s="8">
        <v>0</v>
      </c>
      <c r="O144" s="8">
        <v>0</v>
      </c>
      <c r="P144" s="8">
        <v>0</v>
      </c>
      <c r="Q144" s="11">
        <f t="shared" si="51"/>
        <v>0</v>
      </c>
      <c r="R144" s="14">
        <f t="shared" si="52"/>
        <v>0</v>
      </c>
      <c r="S144" s="20">
        <v>1</v>
      </c>
      <c r="T144" s="20">
        <v>0</v>
      </c>
      <c r="U144" s="23">
        <f t="shared" si="53"/>
        <v>1</v>
      </c>
      <c r="V144" s="26">
        <f t="shared" si="54"/>
        <v>1</v>
      </c>
      <c r="W144" s="181">
        <f t="shared" si="55"/>
        <v>1</v>
      </c>
      <c r="X144" s="17">
        <v>0</v>
      </c>
      <c r="Y144" s="17">
        <v>0</v>
      </c>
      <c r="Z144" s="29">
        <f t="shared" si="56"/>
        <v>0</v>
      </c>
      <c r="AA144" s="32">
        <f t="shared" si="57"/>
        <v>0</v>
      </c>
      <c r="AB144" s="36">
        <v>0</v>
      </c>
      <c r="AC144" s="36">
        <v>0</v>
      </c>
      <c r="AD144" s="36">
        <v>0</v>
      </c>
      <c r="AE144" s="38">
        <f t="shared" si="58"/>
        <v>0</v>
      </c>
      <c r="AF144" s="40">
        <f t="shared" si="59"/>
        <v>0</v>
      </c>
      <c r="AG144" s="181">
        <f t="shared" si="60"/>
        <v>0</v>
      </c>
      <c r="AH144" s="185">
        <f t="shared" si="61"/>
        <v>0</v>
      </c>
      <c r="AI144" s="43">
        <f t="shared" si="42"/>
        <v>1</v>
      </c>
      <c r="AJ144" s="194">
        <v>1</v>
      </c>
      <c r="AK144">
        <v>1</v>
      </c>
      <c r="AL144" s="194">
        <f t="shared" si="62"/>
        <v>0</v>
      </c>
      <c r="AM144">
        <v>1</v>
      </c>
      <c r="AN144">
        <v>0</v>
      </c>
      <c r="AO144">
        <v>1</v>
      </c>
      <c r="AP144">
        <v>0</v>
      </c>
      <c r="AQ144">
        <v>0</v>
      </c>
      <c r="AR144">
        <v>0</v>
      </c>
      <c r="AS144">
        <v>0</v>
      </c>
      <c r="AT144">
        <v>0</v>
      </c>
      <c r="AU144">
        <v>0</v>
      </c>
      <c r="AV144">
        <v>0</v>
      </c>
      <c r="AW144">
        <v>0</v>
      </c>
      <c r="AX144">
        <v>0</v>
      </c>
      <c r="AY144">
        <v>0</v>
      </c>
      <c r="AZ144">
        <v>0</v>
      </c>
      <c r="BA144">
        <v>0</v>
      </c>
      <c r="BB144">
        <v>0</v>
      </c>
      <c r="BC144">
        <v>0</v>
      </c>
      <c r="BD144">
        <v>0</v>
      </c>
      <c r="BE144">
        <v>0</v>
      </c>
      <c r="BF144">
        <v>0</v>
      </c>
      <c r="BG144">
        <v>0</v>
      </c>
      <c r="BH144">
        <v>0</v>
      </c>
      <c r="BI144">
        <v>0</v>
      </c>
      <c r="BJ144">
        <v>0</v>
      </c>
      <c r="BK144">
        <v>0</v>
      </c>
      <c r="BL144">
        <v>0</v>
      </c>
      <c r="BM144">
        <v>0</v>
      </c>
      <c r="BN144" s="5">
        <f t="shared" si="43"/>
        <v>0</v>
      </c>
      <c r="BO144" s="5">
        <f t="shared" si="44"/>
        <v>0</v>
      </c>
      <c r="BP144" s="5">
        <f t="shared" si="45"/>
        <v>1</v>
      </c>
      <c r="BQ144" s="5">
        <f t="shared" si="46"/>
        <v>0</v>
      </c>
      <c r="BR144" s="5">
        <f t="shared" si="47"/>
        <v>0</v>
      </c>
      <c r="BS144" s="5">
        <f t="shared" si="48"/>
        <v>0</v>
      </c>
      <c r="BT144" s="5">
        <f t="shared" si="49"/>
        <v>0</v>
      </c>
      <c r="BU144" s="5">
        <f t="shared" si="50"/>
        <v>0</v>
      </c>
    </row>
    <row r="145" spans="1:73" x14ac:dyDescent="0.25">
      <c r="A145">
        <v>144</v>
      </c>
      <c r="B145" t="s">
        <v>594</v>
      </c>
      <c r="C145" t="s">
        <v>595</v>
      </c>
      <c r="D145" t="s">
        <v>596</v>
      </c>
      <c r="E145">
        <v>2018</v>
      </c>
      <c r="F145" t="s">
        <v>597</v>
      </c>
      <c r="G145" t="s">
        <v>598</v>
      </c>
      <c r="H145" t="s">
        <v>54</v>
      </c>
      <c r="I145" t="s">
        <v>599</v>
      </c>
      <c r="J145" t="s">
        <v>61</v>
      </c>
      <c r="K145" t="s">
        <v>57</v>
      </c>
      <c r="L145" t="s">
        <v>58</v>
      </c>
      <c r="M145" t="s">
        <v>93</v>
      </c>
      <c r="N145" s="8">
        <v>0</v>
      </c>
      <c r="O145" s="8">
        <v>0</v>
      </c>
      <c r="P145" s="8">
        <v>0</v>
      </c>
      <c r="Q145" s="11">
        <f t="shared" si="51"/>
        <v>0</v>
      </c>
      <c r="R145" s="14">
        <f t="shared" si="52"/>
        <v>0</v>
      </c>
      <c r="S145" s="20">
        <v>1</v>
      </c>
      <c r="T145" s="20">
        <v>0</v>
      </c>
      <c r="U145" s="23">
        <f t="shared" si="53"/>
        <v>1</v>
      </c>
      <c r="V145" s="26">
        <f t="shared" si="54"/>
        <v>1</v>
      </c>
      <c r="W145" s="181">
        <f t="shared" si="55"/>
        <v>1</v>
      </c>
      <c r="X145" s="17">
        <v>0</v>
      </c>
      <c r="Y145" s="17">
        <v>0</v>
      </c>
      <c r="Z145" s="29">
        <f t="shared" si="56"/>
        <v>0</v>
      </c>
      <c r="AA145" s="32">
        <f t="shared" si="57"/>
        <v>0</v>
      </c>
      <c r="AB145" s="36">
        <v>0</v>
      </c>
      <c r="AC145" s="36">
        <v>0</v>
      </c>
      <c r="AD145" s="36">
        <v>0</v>
      </c>
      <c r="AE145" s="38">
        <f t="shared" si="58"/>
        <v>0</v>
      </c>
      <c r="AF145" s="40">
        <f t="shared" si="59"/>
        <v>0</v>
      </c>
      <c r="AG145" s="181">
        <f t="shared" si="60"/>
        <v>0</v>
      </c>
      <c r="AH145" s="185">
        <f t="shared" si="61"/>
        <v>0</v>
      </c>
      <c r="AI145" s="43">
        <f t="shared" si="42"/>
        <v>1</v>
      </c>
      <c r="AJ145" s="194">
        <v>1</v>
      </c>
      <c r="AK145">
        <v>1</v>
      </c>
      <c r="AL145" s="194">
        <f t="shared" si="62"/>
        <v>0</v>
      </c>
      <c r="AM145">
        <v>1</v>
      </c>
      <c r="AN145">
        <v>0</v>
      </c>
      <c r="AO145">
        <v>1</v>
      </c>
      <c r="AP145">
        <v>0</v>
      </c>
      <c r="AQ145">
        <v>0</v>
      </c>
      <c r="AR145">
        <v>0</v>
      </c>
      <c r="AS145">
        <v>0</v>
      </c>
      <c r="AT145">
        <v>0</v>
      </c>
      <c r="AU145">
        <v>0</v>
      </c>
      <c r="AV145">
        <v>0</v>
      </c>
      <c r="AW145">
        <v>0</v>
      </c>
      <c r="AX145">
        <v>0</v>
      </c>
      <c r="AY145">
        <v>0</v>
      </c>
      <c r="AZ145">
        <v>0</v>
      </c>
      <c r="BA145">
        <v>0</v>
      </c>
      <c r="BB145">
        <v>0</v>
      </c>
      <c r="BC145">
        <v>0</v>
      </c>
      <c r="BD145">
        <v>0</v>
      </c>
      <c r="BE145">
        <v>0</v>
      </c>
      <c r="BF145">
        <v>0</v>
      </c>
      <c r="BG145">
        <v>0</v>
      </c>
      <c r="BH145">
        <v>0</v>
      </c>
      <c r="BI145">
        <v>0</v>
      </c>
      <c r="BJ145">
        <v>0</v>
      </c>
      <c r="BK145">
        <v>0</v>
      </c>
      <c r="BL145">
        <v>0</v>
      </c>
      <c r="BM145">
        <v>0</v>
      </c>
      <c r="BN145" s="5">
        <f t="shared" si="43"/>
        <v>0</v>
      </c>
      <c r="BO145" s="5">
        <f t="shared" si="44"/>
        <v>0</v>
      </c>
      <c r="BP145" s="5">
        <f t="shared" si="45"/>
        <v>1</v>
      </c>
      <c r="BQ145" s="5">
        <f t="shared" si="46"/>
        <v>0</v>
      </c>
      <c r="BR145" s="5">
        <f t="shared" si="47"/>
        <v>0</v>
      </c>
      <c r="BS145" s="5">
        <f t="shared" si="48"/>
        <v>0</v>
      </c>
      <c r="BT145" s="5">
        <f t="shared" si="49"/>
        <v>0</v>
      </c>
      <c r="BU145" s="5">
        <f t="shared" si="50"/>
        <v>0</v>
      </c>
    </row>
    <row r="146" spans="1:73" x14ac:dyDescent="0.25">
      <c r="A146">
        <v>145</v>
      </c>
      <c r="B146" t="s">
        <v>886</v>
      </c>
      <c r="C146" t="s">
        <v>887</v>
      </c>
      <c r="D146" t="s">
        <v>153</v>
      </c>
      <c r="E146">
        <v>2018</v>
      </c>
      <c r="F146" t="s">
        <v>888</v>
      </c>
      <c r="G146" t="s">
        <v>889</v>
      </c>
      <c r="H146" t="s">
        <v>54</v>
      </c>
      <c r="I146" t="s">
        <v>890</v>
      </c>
      <c r="J146" t="s">
        <v>56</v>
      </c>
      <c r="K146" t="s">
        <v>57</v>
      </c>
      <c r="L146" t="s">
        <v>58</v>
      </c>
      <c r="M146" t="s">
        <v>93</v>
      </c>
      <c r="N146" s="8">
        <v>0</v>
      </c>
      <c r="O146" s="8">
        <v>0</v>
      </c>
      <c r="P146" s="8">
        <v>0</v>
      </c>
      <c r="Q146" s="11">
        <f t="shared" si="51"/>
        <v>0</v>
      </c>
      <c r="R146" s="14">
        <f t="shared" si="52"/>
        <v>0</v>
      </c>
      <c r="S146" s="20">
        <v>1</v>
      </c>
      <c r="T146" s="20">
        <v>0</v>
      </c>
      <c r="U146" s="23">
        <f t="shared" si="53"/>
        <v>1</v>
      </c>
      <c r="V146" s="26">
        <f t="shared" si="54"/>
        <v>1</v>
      </c>
      <c r="W146" s="181">
        <f t="shared" si="55"/>
        <v>1</v>
      </c>
      <c r="X146" s="17">
        <v>0</v>
      </c>
      <c r="Y146" s="17">
        <v>0</v>
      </c>
      <c r="Z146" s="29">
        <f t="shared" si="56"/>
        <v>0</v>
      </c>
      <c r="AA146" s="32">
        <f t="shared" si="57"/>
        <v>0</v>
      </c>
      <c r="AB146" s="36">
        <v>0</v>
      </c>
      <c r="AC146" s="36">
        <v>0</v>
      </c>
      <c r="AD146" s="36">
        <v>0</v>
      </c>
      <c r="AE146" s="38">
        <f t="shared" si="58"/>
        <v>0</v>
      </c>
      <c r="AF146" s="40">
        <f t="shared" si="59"/>
        <v>0</v>
      </c>
      <c r="AG146" s="181">
        <f t="shared" si="60"/>
        <v>0</v>
      </c>
      <c r="AH146" s="185">
        <f t="shared" si="61"/>
        <v>0</v>
      </c>
      <c r="AI146" s="43">
        <f t="shared" si="42"/>
        <v>1</v>
      </c>
      <c r="AJ146" s="194">
        <v>1</v>
      </c>
      <c r="AK146">
        <v>1</v>
      </c>
      <c r="AL146" s="194">
        <f t="shared" si="62"/>
        <v>0</v>
      </c>
      <c r="AM146">
        <v>1</v>
      </c>
      <c r="AN146">
        <v>0</v>
      </c>
      <c r="AO146">
        <v>1</v>
      </c>
      <c r="AP146">
        <v>0</v>
      </c>
      <c r="AQ146">
        <v>0</v>
      </c>
      <c r="AR146">
        <v>0</v>
      </c>
      <c r="AS146">
        <v>0</v>
      </c>
      <c r="AT146">
        <v>0</v>
      </c>
      <c r="AU146">
        <v>0</v>
      </c>
      <c r="AV146">
        <v>0</v>
      </c>
      <c r="AW146">
        <v>0</v>
      </c>
      <c r="AX146">
        <v>0</v>
      </c>
      <c r="AY146">
        <v>0</v>
      </c>
      <c r="AZ146">
        <v>0</v>
      </c>
      <c r="BA146">
        <v>0</v>
      </c>
      <c r="BB146">
        <v>0</v>
      </c>
      <c r="BC146">
        <v>0</v>
      </c>
      <c r="BD146">
        <v>0</v>
      </c>
      <c r="BE146">
        <v>0</v>
      </c>
      <c r="BF146">
        <v>0</v>
      </c>
      <c r="BG146">
        <v>0</v>
      </c>
      <c r="BH146">
        <v>0</v>
      </c>
      <c r="BI146">
        <v>0</v>
      </c>
      <c r="BJ146">
        <v>0</v>
      </c>
      <c r="BK146">
        <v>0</v>
      </c>
      <c r="BL146">
        <v>0</v>
      </c>
      <c r="BM146">
        <v>0</v>
      </c>
      <c r="BN146" s="5">
        <f t="shared" si="43"/>
        <v>0</v>
      </c>
      <c r="BO146" s="5">
        <f t="shared" si="44"/>
        <v>0</v>
      </c>
      <c r="BP146" s="5">
        <f t="shared" si="45"/>
        <v>1</v>
      </c>
      <c r="BQ146" s="5">
        <f t="shared" si="46"/>
        <v>0</v>
      </c>
      <c r="BR146" s="5">
        <f t="shared" si="47"/>
        <v>0</v>
      </c>
      <c r="BS146" s="5">
        <f t="shared" si="48"/>
        <v>0</v>
      </c>
      <c r="BT146" s="5">
        <f t="shared" si="49"/>
        <v>0</v>
      </c>
      <c r="BU146" s="5">
        <f t="shared" si="50"/>
        <v>0</v>
      </c>
    </row>
    <row r="147" spans="1:73" x14ac:dyDescent="0.25">
      <c r="A147">
        <v>146</v>
      </c>
      <c r="B147" t="s">
        <v>600</v>
      </c>
      <c r="C147" t="s">
        <v>601</v>
      </c>
      <c r="D147" t="s">
        <v>602</v>
      </c>
      <c r="E147">
        <v>2018</v>
      </c>
      <c r="F147" t="s">
        <v>603</v>
      </c>
      <c r="G147" t="s">
        <v>241</v>
      </c>
      <c r="H147" t="s">
        <v>54</v>
      </c>
      <c r="I147" t="s">
        <v>604</v>
      </c>
      <c r="J147" t="s">
        <v>61</v>
      </c>
      <c r="K147" t="s">
        <v>57</v>
      </c>
      <c r="L147" t="s">
        <v>58</v>
      </c>
      <c r="M147" t="s">
        <v>231</v>
      </c>
      <c r="N147" s="8">
        <v>0</v>
      </c>
      <c r="O147" s="8">
        <v>0</v>
      </c>
      <c r="P147" s="8">
        <v>1</v>
      </c>
      <c r="Q147" s="11">
        <f t="shared" si="51"/>
        <v>1</v>
      </c>
      <c r="R147" s="14">
        <f t="shared" si="52"/>
        <v>1</v>
      </c>
      <c r="S147" s="20">
        <v>0</v>
      </c>
      <c r="T147" s="20">
        <v>0</v>
      </c>
      <c r="U147" s="23">
        <f t="shared" si="53"/>
        <v>0</v>
      </c>
      <c r="V147" s="26">
        <f t="shared" si="54"/>
        <v>0</v>
      </c>
      <c r="W147" s="181">
        <f t="shared" si="55"/>
        <v>1</v>
      </c>
      <c r="X147" s="17">
        <v>0</v>
      </c>
      <c r="Y147" s="17">
        <v>0</v>
      </c>
      <c r="Z147" s="29">
        <f t="shared" si="56"/>
        <v>0</v>
      </c>
      <c r="AA147" s="32">
        <f t="shared" si="57"/>
        <v>0</v>
      </c>
      <c r="AB147" s="36">
        <v>0</v>
      </c>
      <c r="AC147" s="36">
        <v>0</v>
      </c>
      <c r="AD147" s="36">
        <v>0</v>
      </c>
      <c r="AE147" s="38">
        <f t="shared" si="58"/>
        <v>0</v>
      </c>
      <c r="AF147" s="40">
        <f t="shared" si="59"/>
        <v>0</v>
      </c>
      <c r="AG147" s="181">
        <f t="shared" si="60"/>
        <v>0</v>
      </c>
      <c r="AH147" s="185">
        <f t="shared" si="61"/>
        <v>0</v>
      </c>
      <c r="AI147" s="43">
        <f t="shared" si="42"/>
        <v>1</v>
      </c>
      <c r="AJ147" s="194">
        <v>1</v>
      </c>
      <c r="AK147">
        <v>1</v>
      </c>
      <c r="AL147" s="194">
        <f t="shared" si="62"/>
        <v>0</v>
      </c>
      <c r="AM147">
        <v>1</v>
      </c>
      <c r="AN147">
        <v>0</v>
      </c>
      <c r="AO147">
        <v>1</v>
      </c>
      <c r="AP147">
        <v>0</v>
      </c>
      <c r="AQ147">
        <v>0</v>
      </c>
      <c r="AR147">
        <v>0</v>
      </c>
      <c r="AS147">
        <v>0</v>
      </c>
      <c r="AT147">
        <v>0</v>
      </c>
      <c r="AU147">
        <v>0</v>
      </c>
      <c r="AV147">
        <v>0</v>
      </c>
      <c r="AW147">
        <v>0</v>
      </c>
      <c r="AX147">
        <v>0</v>
      </c>
      <c r="AY147">
        <v>0</v>
      </c>
      <c r="AZ147">
        <v>0</v>
      </c>
      <c r="BA147">
        <v>0</v>
      </c>
      <c r="BB147">
        <v>0</v>
      </c>
      <c r="BC147">
        <v>0</v>
      </c>
      <c r="BD147">
        <v>0</v>
      </c>
      <c r="BE147">
        <v>0</v>
      </c>
      <c r="BF147">
        <v>0</v>
      </c>
      <c r="BG147">
        <v>0</v>
      </c>
      <c r="BH147">
        <v>0</v>
      </c>
      <c r="BI147">
        <v>0</v>
      </c>
      <c r="BJ147">
        <v>0</v>
      </c>
      <c r="BK147">
        <v>0</v>
      </c>
      <c r="BL147">
        <v>0</v>
      </c>
      <c r="BM147">
        <v>0</v>
      </c>
      <c r="BN147" s="5">
        <f t="shared" si="43"/>
        <v>0</v>
      </c>
      <c r="BO147" s="5">
        <f t="shared" si="44"/>
        <v>0</v>
      </c>
      <c r="BP147" s="5">
        <f t="shared" si="45"/>
        <v>1</v>
      </c>
      <c r="BQ147" s="5">
        <f t="shared" si="46"/>
        <v>0</v>
      </c>
      <c r="BR147" s="5">
        <f t="shared" si="47"/>
        <v>0</v>
      </c>
      <c r="BS147" s="5">
        <f t="shared" si="48"/>
        <v>0</v>
      </c>
      <c r="BT147" s="5">
        <f t="shared" si="49"/>
        <v>0</v>
      </c>
      <c r="BU147" s="5">
        <f t="shared" si="50"/>
        <v>0</v>
      </c>
    </row>
    <row r="148" spans="1:73" x14ac:dyDescent="0.25">
      <c r="A148">
        <v>147</v>
      </c>
      <c r="B148" t="s">
        <v>999</v>
      </c>
      <c r="C148" t="s">
        <v>1000</v>
      </c>
      <c r="D148" t="s">
        <v>665</v>
      </c>
      <c r="E148">
        <v>2018</v>
      </c>
      <c r="F148" t="s">
        <v>1001</v>
      </c>
      <c r="G148" t="s">
        <v>87</v>
      </c>
      <c r="H148" t="s">
        <v>54</v>
      </c>
      <c r="I148" t="s">
        <v>1002</v>
      </c>
      <c r="J148" t="s">
        <v>56</v>
      </c>
      <c r="K148" t="s">
        <v>57</v>
      </c>
      <c r="L148" t="s">
        <v>58</v>
      </c>
      <c r="M148" t="s">
        <v>93</v>
      </c>
      <c r="N148" s="8">
        <v>0</v>
      </c>
      <c r="O148" s="8">
        <v>0</v>
      </c>
      <c r="P148" s="8">
        <v>0</v>
      </c>
      <c r="Q148" s="11">
        <f t="shared" si="51"/>
        <v>0</v>
      </c>
      <c r="R148" s="14">
        <f t="shared" si="52"/>
        <v>0</v>
      </c>
      <c r="S148" s="20">
        <v>1</v>
      </c>
      <c r="T148" s="20">
        <v>0</v>
      </c>
      <c r="U148" s="23">
        <f t="shared" si="53"/>
        <v>1</v>
      </c>
      <c r="V148" s="26">
        <f t="shared" si="54"/>
        <v>1</v>
      </c>
      <c r="W148" s="181">
        <f t="shared" si="55"/>
        <v>1</v>
      </c>
      <c r="X148" s="17">
        <v>0</v>
      </c>
      <c r="Y148" s="17">
        <v>0</v>
      </c>
      <c r="Z148" s="29">
        <f t="shared" si="56"/>
        <v>0</v>
      </c>
      <c r="AA148" s="32">
        <f t="shared" si="57"/>
        <v>0</v>
      </c>
      <c r="AB148" s="36">
        <v>0</v>
      </c>
      <c r="AC148" s="36">
        <v>0</v>
      </c>
      <c r="AD148" s="36">
        <v>0</v>
      </c>
      <c r="AE148" s="38">
        <f t="shared" si="58"/>
        <v>0</v>
      </c>
      <c r="AF148" s="40">
        <f t="shared" si="59"/>
        <v>0</v>
      </c>
      <c r="AG148" s="181">
        <f t="shared" si="60"/>
        <v>0</v>
      </c>
      <c r="AH148" s="185">
        <f t="shared" si="61"/>
        <v>0</v>
      </c>
      <c r="AI148" s="43">
        <f t="shared" si="42"/>
        <v>1</v>
      </c>
      <c r="AJ148" s="194">
        <v>1</v>
      </c>
      <c r="AK148">
        <v>1</v>
      </c>
      <c r="AL148" s="194">
        <f t="shared" si="62"/>
        <v>0</v>
      </c>
      <c r="AM148">
        <v>1</v>
      </c>
      <c r="AN148">
        <v>0</v>
      </c>
      <c r="AO148">
        <v>1</v>
      </c>
      <c r="AP148">
        <v>0</v>
      </c>
      <c r="AQ148">
        <v>0</v>
      </c>
      <c r="AR148">
        <v>0</v>
      </c>
      <c r="AS148">
        <v>0</v>
      </c>
      <c r="AT148">
        <v>0</v>
      </c>
      <c r="AU148">
        <v>0</v>
      </c>
      <c r="AV148">
        <v>0</v>
      </c>
      <c r="AW148">
        <v>0</v>
      </c>
      <c r="AX148">
        <v>0</v>
      </c>
      <c r="AY148">
        <v>0</v>
      </c>
      <c r="AZ148">
        <v>0</v>
      </c>
      <c r="BA148">
        <v>0</v>
      </c>
      <c r="BB148">
        <v>0</v>
      </c>
      <c r="BC148">
        <v>0</v>
      </c>
      <c r="BD148">
        <v>0</v>
      </c>
      <c r="BE148">
        <v>0</v>
      </c>
      <c r="BF148">
        <v>0</v>
      </c>
      <c r="BG148">
        <v>0</v>
      </c>
      <c r="BH148">
        <v>0</v>
      </c>
      <c r="BI148">
        <v>0</v>
      </c>
      <c r="BJ148">
        <v>0</v>
      </c>
      <c r="BK148">
        <v>0</v>
      </c>
      <c r="BL148">
        <v>0</v>
      </c>
      <c r="BM148">
        <v>0</v>
      </c>
      <c r="BN148" s="5">
        <f t="shared" si="43"/>
        <v>0</v>
      </c>
      <c r="BO148" s="5">
        <f t="shared" si="44"/>
        <v>0</v>
      </c>
      <c r="BP148" s="5">
        <f t="shared" si="45"/>
        <v>1</v>
      </c>
      <c r="BQ148" s="5">
        <f t="shared" si="46"/>
        <v>0</v>
      </c>
      <c r="BR148" s="5">
        <f t="shared" si="47"/>
        <v>0</v>
      </c>
      <c r="BS148" s="5">
        <f t="shared" si="48"/>
        <v>0</v>
      </c>
      <c r="BT148" s="5">
        <f t="shared" si="49"/>
        <v>0</v>
      </c>
      <c r="BU148" s="5">
        <f t="shared" si="50"/>
        <v>0</v>
      </c>
    </row>
    <row r="149" spans="1:73" x14ac:dyDescent="0.25">
      <c r="A149">
        <v>148</v>
      </c>
      <c r="B149" t="s">
        <v>1813</v>
      </c>
      <c r="C149" t="s">
        <v>1814</v>
      </c>
      <c r="D149" t="s">
        <v>140</v>
      </c>
      <c r="E149">
        <v>2018</v>
      </c>
      <c r="F149" t="s">
        <v>1815</v>
      </c>
      <c r="H149" t="s">
        <v>122</v>
      </c>
      <c r="I149" t="s">
        <v>1816</v>
      </c>
      <c r="J149" t="s">
        <v>61</v>
      </c>
      <c r="K149" t="s">
        <v>123</v>
      </c>
      <c r="L149" t="s">
        <v>124</v>
      </c>
      <c r="M149" t="s">
        <v>62</v>
      </c>
      <c r="N149" s="8">
        <v>1</v>
      </c>
      <c r="O149" s="8">
        <v>0</v>
      </c>
      <c r="P149" s="8">
        <v>0</v>
      </c>
      <c r="Q149" s="11">
        <f t="shared" si="51"/>
        <v>1</v>
      </c>
      <c r="R149" s="14">
        <f t="shared" si="52"/>
        <v>1</v>
      </c>
      <c r="S149" s="20">
        <v>0</v>
      </c>
      <c r="T149" s="20">
        <v>0</v>
      </c>
      <c r="U149" s="23">
        <f t="shared" si="53"/>
        <v>0</v>
      </c>
      <c r="V149" s="26">
        <f t="shared" si="54"/>
        <v>0</v>
      </c>
      <c r="W149" s="181">
        <f t="shared" si="55"/>
        <v>1</v>
      </c>
      <c r="X149" s="17">
        <v>0</v>
      </c>
      <c r="Y149" s="17">
        <v>0</v>
      </c>
      <c r="Z149" s="29">
        <f t="shared" si="56"/>
        <v>0</v>
      </c>
      <c r="AA149" s="32">
        <f t="shared" si="57"/>
        <v>0</v>
      </c>
      <c r="AB149" s="36">
        <v>0</v>
      </c>
      <c r="AC149" s="36">
        <v>0</v>
      </c>
      <c r="AD149" s="36">
        <v>0</v>
      </c>
      <c r="AE149" s="38">
        <f t="shared" si="58"/>
        <v>0</v>
      </c>
      <c r="AF149" s="40">
        <f t="shared" si="59"/>
        <v>0</v>
      </c>
      <c r="AG149" s="181">
        <f t="shared" si="60"/>
        <v>0</v>
      </c>
      <c r="AH149" s="185">
        <f t="shared" si="61"/>
        <v>0</v>
      </c>
      <c r="AI149" s="43">
        <f t="shared" si="42"/>
        <v>1</v>
      </c>
      <c r="AJ149" s="194">
        <v>0</v>
      </c>
      <c r="AK149">
        <v>0</v>
      </c>
      <c r="AL149" s="194">
        <f t="shared" si="62"/>
        <v>0</v>
      </c>
      <c r="AM149">
        <v>0</v>
      </c>
      <c r="AN149">
        <v>0</v>
      </c>
      <c r="AO149">
        <v>0</v>
      </c>
      <c r="AP149">
        <v>0</v>
      </c>
      <c r="AQ149">
        <v>0</v>
      </c>
      <c r="AR149">
        <v>0</v>
      </c>
      <c r="AS149">
        <v>1</v>
      </c>
      <c r="AT149">
        <v>0</v>
      </c>
      <c r="AU149">
        <v>1</v>
      </c>
      <c r="AV149">
        <v>0</v>
      </c>
      <c r="AW149">
        <v>0</v>
      </c>
      <c r="AX149">
        <v>0</v>
      </c>
      <c r="AY149">
        <v>0</v>
      </c>
      <c r="AZ149">
        <v>0</v>
      </c>
      <c r="BA149">
        <v>0</v>
      </c>
      <c r="BB149">
        <v>0</v>
      </c>
      <c r="BC149">
        <v>0</v>
      </c>
      <c r="BD149">
        <v>0</v>
      </c>
      <c r="BE149">
        <v>0</v>
      </c>
      <c r="BF149">
        <v>0</v>
      </c>
      <c r="BG149">
        <v>0</v>
      </c>
      <c r="BH149">
        <v>0</v>
      </c>
      <c r="BI149">
        <v>0</v>
      </c>
      <c r="BJ149">
        <v>0</v>
      </c>
      <c r="BK149">
        <v>0</v>
      </c>
      <c r="BL149">
        <v>0</v>
      </c>
      <c r="BM149">
        <v>0</v>
      </c>
      <c r="BN149" s="5">
        <f t="shared" si="43"/>
        <v>0</v>
      </c>
      <c r="BO149" s="5">
        <f t="shared" si="44"/>
        <v>0</v>
      </c>
      <c r="BP149" s="5">
        <f t="shared" si="45"/>
        <v>0</v>
      </c>
      <c r="BQ149" s="5">
        <f t="shared" si="46"/>
        <v>0</v>
      </c>
      <c r="BR149" s="5">
        <f t="shared" si="47"/>
        <v>1</v>
      </c>
      <c r="BS149" s="5">
        <f t="shared" si="48"/>
        <v>0</v>
      </c>
      <c r="BT149" s="5">
        <f t="shared" si="49"/>
        <v>0</v>
      </c>
      <c r="BU149" s="5">
        <f t="shared" si="50"/>
        <v>0</v>
      </c>
    </row>
    <row r="150" spans="1:73" x14ac:dyDescent="0.25">
      <c r="A150">
        <v>149</v>
      </c>
      <c r="B150" t="s">
        <v>1410</v>
      </c>
      <c r="C150" t="s">
        <v>218</v>
      </c>
      <c r="D150" t="s">
        <v>1330</v>
      </c>
      <c r="E150">
        <v>2018</v>
      </c>
      <c r="F150" t="s">
        <v>1411</v>
      </c>
      <c r="G150" t="s">
        <v>1412</v>
      </c>
      <c r="H150" t="s">
        <v>122</v>
      </c>
      <c r="I150" t="s">
        <v>1413</v>
      </c>
      <c r="J150" t="s">
        <v>56</v>
      </c>
      <c r="K150" t="s">
        <v>57</v>
      </c>
      <c r="L150" t="s">
        <v>174</v>
      </c>
      <c r="M150" t="s">
        <v>188</v>
      </c>
      <c r="N150" s="8">
        <v>0</v>
      </c>
      <c r="O150" s="8">
        <v>0</v>
      </c>
      <c r="P150" s="8">
        <v>0</v>
      </c>
      <c r="Q150" s="11">
        <f t="shared" si="51"/>
        <v>0</v>
      </c>
      <c r="R150" s="14">
        <f t="shared" si="52"/>
        <v>0</v>
      </c>
      <c r="S150" s="20">
        <v>0</v>
      </c>
      <c r="T150" s="20">
        <v>0</v>
      </c>
      <c r="U150" s="23">
        <f t="shared" si="53"/>
        <v>0</v>
      </c>
      <c r="V150" s="26">
        <f t="shared" si="54"/>
        <v>0</v>
      </c>
      <c r="W150" s="181">
        <f t="shared" si="55"/>
        <v>0</v>
      </c>
      <c r="X150" s="17">
        <v>0</v>
      </c>
      <c r="Y150" s="17">
        <v>0</v>
      </c>
      <c r="Z150" s="29">
        <f t="shared" si="56"/>
        <v>0</v>
      </c>
      <c r="AA150" s="32">
        <f t="shared" si="57"/>
        <v>0</v>
      </c>
      <c r="AB150" s="36">
        <v>0</v>
      </c>
      <c r="AC150" s="36">
        <v>0</v>
      </c>
      <c r="AD150" s="36">
        <v>1</v>
      </c>
      <c r="AE150" s="38">
        <f t="shared" si="58"/>
        <v>1</v>
      </c>
      <c r="AF150" s="40">
        <f t="shared" si="59"/>
        <v>1</v>
      </c>
      <c r="AG150" s="181">
        <f t="shared" si="60"/>
        <v>1</v>
      </c>
      <c r="AH150" s="185">
        <f t="shared" si="61"/>
        <v>0</v>
      </c>
      <c r="AI150" s="43">
        <f t="shared" si="42"/>
        <v>1</v>
      </c>
      <c r="AJ150" s="194">
        <v>0</v>
      </c>
      <c r="AK150">
        <v>0</v>
      </c>
      <c r="AL150" s="194">
        <f t="shared" si="62"/>
        <v>0</v>
      </c>
      <c r="AM150">
        <v>1</v>
      </c>
      <c r="AN150">
        <v>0</v>
      </c>
      <c r="AO150">
        <v>0</v>
      </c>
      <c r="AP150">
        <v>1</v>
      </c>
      <c r="AQ150">
        <v>0</v>
      </c>
      <c r="AR150">
        <v>0</v>
      </c>
      <c r="AS150">
        <v>0</v>
      </c>
      <c r="AT150">
        <v>0</v>
      </c>
      <c r="AU150">
        <v>0</v>
      </c>
      <c r="AV150">
        <v>0</v>
      </c>
      <c r="AW150">
        <v>0</v>
      </c>
      <c r="AX150">
        <v>0</v>
      </c>
      <c r="AY150">
        <v>0</v>
      </c>
      <c r="AZ150">
        <v>0</v>
      </c>
      <c r="BA150">
        <v>0</v>
      </c>
      <c r="BB150">
        <v>0</v>
      </c>
      <c r="BC150">
        <v>0</v>
      </c>
      <c r="BD150">
        <v>0</v>
      </c>
      <c r="BE150">
        <v>0</v>
      </c>
      <c r="BF150">
        <v>0</v>
      </c>
      <c r="BG150">
        <v>0</v>
      </c>
      <c r="BH150">
        <v>0</v>
      </c>
      <c r="BI150">
        <v>0</v>
      </c>
      <c r="BJ150">
        <v>0</v>
      </c>
      <c r="BK150">
        <v>0</v>
      </c>
      <c r="BL150">
        <v>0</v>
      </c>
      <c r="BM150">
        <v>0</v>
      </c>
      <c r="BN150" s="5">
        <f t="shared" si="43"/>
        <v>0</v>
      </c>
      <c r="BO150" s="5">
        <f t="shared" si="44"/>
        <v>0</v>
      </c>
      <c r="BP150" s="5">
        <f t="shared" si="45"/>
        <v>0</v>
      </c>
      <c r="BQ150" s="5">
        <f t="shared" si="46"/>
        <v>1</v>
      </c>
      <c r="BR150" s="5">
        <f t="shared" si="47"/>
        <v>0</v>
      </c>
      <c r="BS150" s="5">
        <f t="shared" si="48"/>
        <v>0</v>
      </c>
      <c r="BT150" s="5">
        <f t="shared" si="49"/>
        <v>0</v>
      </c>
      <c r="BU150" s="5">
        <f t="shared" si="50"/>
        <v>0</v>
      </c>
    </row>
    <row r="151" spans="1:73" x14ac:dyDescent="0.25">
      <c r="A151">
        <v>150</v>
      </c>
      <c r="B151" t="s">
        <v>605</v>
      </c>
      <c r="C151" t="s">
        <v>606</v>
      </c>
      <c r="D151" t="s">
        <v>607</v>
      </c>
      <c r="E151">
        <v>2018</v>
      </c>
      <c r="F151" t="s">
        <v>608</v>
      </c>
      <c r="G151" t="s">
        <v>100</v>
      </c>
      <c r="H151" t="s">
        <v>54</v>
      </c>
      <c r="I151" t="s">
        <v>609</v>
      </c>
      <c r="J151" t="s">
        <v>56</v>
      </c>
      <c r="K151" t="s">
        <v>57</v>
      </c>
      <c r="L151" t="s">
        <v>58</v>
      </c>
      <c r="M151" t="s">
        <v>93</v>
      </c>
      <c r="N151" s="8">
        <v>0</v>
      </c>
      <c r="O151" s="8">
        <v>0</v>
      </c>
      <c r="P151" s="8">
        <v>0</v>
      </c>
      <c r="Q151" s="11">
        <f t="shared" si="51"/>
        <v>0</v>
      </c>
      <c r="R151" s="14">
        <f t="shared" si="52"/>
        <v>0</v>
      </c>
      <c r="S151" s="20">
        <v>1</v>
      </c>
      <c r="T151" s="20">
        <v>0</v>
      </c>
      <c r="U151" s="23">
        <f t="shared" si="53"/>
        <v>1</v>
      </c>
      <c r="V151" s="26">
        <f t="shared" si="54"/>
        <v>1</v>
      </c>
      <c r="W151" s="181">
        <f t="shared" si="55"/>
        <v>1</v>
      </c>
      <c r="X151" s="17">
        <v>0</v>
      </c>
      <c r="Y151" s="17">
        <v>0</v>
      </c>
      <c r="Z151" s="29">
        <f t="shared" si="56"/>
        <v>0</v>
      </c>
      <c r="AA151" s="32">
        <f t="shared" si="57"/>
        <v>0</v>
      </c>
      <c r="AB151" s="36">
        <v>0</v>
      </c>
      <c r="AC151" s="36">
        <v>0</v>
      </c>
      <c r="AD151" s="36">
        <v>0</v>
      </c>
      <c r="AE151" s="38">
        <f t="shared" si="58"/>
        <v>0</v>
      </c>
      <c r="AF151" s="40">
        <f t="shared" si="59"/>
        <v>0</v>
      </c>
      <c r="AG151" s="181">
        <f t="shared" si="60"/>
        <v>0</v>
      </c>
      <c r="AH151" s="185">
        <f t="shared" si="61"/>
        <v>0</v>
      </c>
      <c r="AI151" s="43">
        <f t="shared" si="42"/>
        <v>1</v>
      </c>
      <c r="AJ151" s="194">
        <v>1</v>
      </c>
      <c r="AK151">
        <v>1</v>
      </c>
      <c r="AL151" s="194">
        <f t="shared" si="62"/>
        <v>0</v>
      </c>
      <c r="AM151">
        <v>1</v>
      </c>
      <c r="AN151">
        <v>0</v>
      </c>
      <c r="AO151">
        <v>1</v>
      </c>
      <c r="AP151">
        <v>0</v>
      </c>
      <c r="AQ151">
        <v>0</v>
      </c>
      <c r="AR151">
        <v>0</v>
      </c>
      <c r="AS151">
        <v>0</v>
      </c>
      <c r="AT151">
        <v>0</v>
      </c>
      <c r="AU151">
        <v>0</v>
      </c>
      <c r="AV151">
        <v>0</v>
      </c>
      <c r="AW151">
        <v>0</v>
      </c>
      <c r="AX151">
        <v>0</v>
      </c>
      <c r="AY151">
        <v>0</v>
      </c>
      <c r="AZ151">
        <v>0</v>
      </c>
      <c r="BA151">
        <v>0</v>
      </c>
      <c r="BB151">
        <v>0</v>
      </c>
      <c r="BC151">
        <v>0</v>
      </c>
      <c r="BD151">
        <v>0</v>
      </c>
      <c r="BE151">
        <v>0</v>
      </c>
      <c r="BF151">
        <v>0</v>
      </c>
      <c r="BG151">
        <v>0</v>
      </c>
      <c r="BH151">
        <v>0</v>
      </c>
      <c r="BI151">
        <v>0</v>
      </c>
      <c r="BJ151">
        <v>0</v>
      </c>
      <c r="BK151">
        <v>0</v>
      </c>
      <c r="BL151">
        <v>0</v>
      </c>
      <c r="BM151">
        <v>0</v>
      </c>
      <c r="BN151" s="5">
        <f t="shared" si="43"/>
        <v>0</v>
      </c>
      <c r="BO151" s="5">
        <f t="shared" si="44"/>
        <v>0</v>
      </c>
      <c r="BP151" s="5">
        <f t="shared" si="45"/>
        <v>1</v>
      </c>
      <c r="BQ151" s="5">
        <f t="shared" si="46"/>
        <v>0</v>
      </c>
      <c r="BR151" s="5">
        <f t="shared" si="47"/>
        <v>0</v>
      </c>
      <c r="BS151" s="5">
        <f t="shared" si="48"/>
        <v>0</v>
      </c>
      <c r="BT151" s="5">
        <f t="shared" si="49"/>
        <v>0</v>
      </c>
      <c r="BU151" s="5">
        <f t="shared" si="50"/>
        <v>0</v>
      </c>
    </row>
    <row r="152" spans="1:73" x14ac:dyDescent="0.25">
      <c r="A152">
        <v>151</v>
      </c>
      <c r="B152" t="s">
        <v>1212</v>
      </c>
      <c r="C152" t="s">
        <v>1213</v>
      </c>
      <c r="D152" t="s">
        <v>563</v>
      </c>
      <c r="E152">
        <v>2018</v>
      </c>
      <c r="F152" t="s">
        <v>1214</v>
      </c>
      <c r="G152" t="s">
        <v>180</v>
      </c>
      <c r="H152" t="s">
        <v>122</v>
      </c>
      <c r="I152" t="s">
        <v>1215</v>
      </c>
      <c r="J152" t="s">
        <v>56</v>
      </c>
      <c r="K152" t="s">
        <v>57</v>
      </c>
      <c r="L152" t="s">
        <v>58</v>
      </c>
      <c r="M152" t="s">
        <v>272</v>
      </c>
      <c r="N152" s="8">
        <v>0</v>
      </c>
      <c r="O152" s="8">
        <v>0</v>
      </c>
      <c r="P152" s="8">
        <v>0</v>
      </c>
      <c r="Q152" s="11">
        <f t="shared" si="51"/>
        <v>0</v>
      </c>
      <c r="R152" s="14">
        <f t="shared" si="52"/>
        <v>0</v>
      </c>
      <c r="S152" s="20">
        <v>1</v>
      </c>
      <c r="T152" s="20">
        <v>0</v>
      </c>
      <c r="U152" s="23">
        <f t="shared" si="53"/>
        <v>1</v>
      </c>
      <c r="V152" s="26">
        <f t="shared" si="54"/>
        <v>1</v>
      </c>
      <c r="W152" s="181">
        <f t="shared" si="55"/>
        <v>1</v>
      </c>
      <c r="X152" s="17">
        <v>0</v>
      </c>
      <c r="Y152" s="17">
        <v>0</v>
      </c>
      <c r="Z152" s="29">
        <f t="shared" si="56"/>
        <v>0</v>
      </c>
      <c r="AA152" s="32">
        <f t="shared" si="57"/>
        <v>0</v>
      </c>
      <c r="AB152" s="36">
        <v>0</v>
      </c>
      <c r="AC152" s="36">
        <v>0</v>
      </c>
      <c r="AD152" s="36">
        <v>0</v>
      </c>
      <c r="AE152" s="38">
        <f t="shared" si="58"/>
        <v>0</v>
      </c>
      <c r="AF152" s="40">
        <f t="shared" si="59"/>
        <v>0</v>
      </c>
      <c r="AG152" s="181">
        <f t="shared" si="60"/>
        <v>0</v>
      </c>
      <c r="AH152" s="185">
        <f t="shared" si="61"/>
        <v>0</v>
      </c>
      <c r="AI152" s="43">
        <f t="shared" si="42"/>
        <v>1</v>
      </c>
      <c r="AJ152" s="194">
        <v>0</v>
      </c>
      <c r="AK152">
        <v>1</v>
      </c>
      <c r="AL152" s="194">
        <f t="shared" si="62"/>
        <v>1</v>
      </c>
      <c r="AM152">
        <v>1</v>
      </c>
      <c r="AN152">
        <v>0</v>
      </c>
      <c r="AO152">
        <v>1</v>
      </c>
      <c r="AP152">
        <v>0</v>
      </c>
      <c r="AQ152">
        <v>0</v>
      </c>
      <c r="AR152">
        <v>0</v>
      </c>
      <c r="AS152">
        <v>0</v>
      </c>
      <c r="AT152">
        <v>0</v>
      </c>
      <c r="AU152">
        <v>0</v>
      </c>
      <c r="AV152">
        <v>0</v>
      </c>
      <c r="AW152">
        <v>0</v>
      </c>
      <c r="AX152">
        <v>0</v>
      </c>
      <c r="AY152">
        <v>0</v>
      </c>
      <c r="AZ152">
        <v>0</v>
      </c>
      <c r="BA152">
        <v>0</v>
      </c>
      <c r="BB152">
        <v>0</v>
      </c>
      <c r="BC152">
        <v>0</v>
      </c>
      <c r="BD152">
        <v>0</v>
      </c>
      <c r="BE152">
        <v>0</v>
      </c>
      <c r="BF152">
        <v>0</v>
      </c>
      <c r="BG152">
        <v>0</v>
      </c>
      <c r="BH152">
        <v>0</v>
      </c>
      <c r="BI152">
        <v>0</v>
      </c>
      <c r="BJ152">
        <v>0</v>
      </c>
      <c r="BK152">
        <v>0</v>
      </c>
      <c r="BL152">
        <v>0</v>
      </c>
      <c r="BM152">
        <v>0</v>
      </c>
      <c r="BN152" s="5">
        <f t="shared" si="43"/>
        <v>0</v>
      </c>
      <c r="BO152" s="5">
        <f t="shared" si="44"/>
        <v>0</v>
      </c>
      <c r="BP152" s="5">
        <f t="shared" si="45"/>
        <v>1</v>
      </c>
      <c r="BQ152" s="5">
        <f t="shared" si="46"/>
        <v>0</v>
      </c>
      <c r="BR152" s="5">
        <f t="shared" si="47"/>
        <v>0</v>
      </c>
      <c r="BS152" s="5">
        <f t="shared" si="48"/>
        <v>0</v>
      </c>
      <c r="BT152" s="5">
        <f t="shared" si="49"/>
        <v>0</v>
      </c>
      <c r="BU152" s="5">
        <f t="shared" si="50"/>
        <v>0</v>
      </c>
    </row>
    <row r="153" spans="1:73" x14ac:dyDescent="0.25">
      <c r="A153">
        <v>152</v>
      </c>
      <c r="B153" t="s">
        <v>610</v>
      </c>
      <c r="C153" t="s">
        <v>611</v>
      </c>
      <c r="D153" t="s">
        <v>520</v>
      </c>
      <c r="E153">
        <v>2018</v>
      </c>
      <c r="F153" t="s">
        <v>612</v>
      </c>
      <c r="G153" t="s">
        <v>613</v>
      </c>
      <c r="H153" t="s">
        <v>54</v>
      </c>
      <c r="I153" t="s">
        <v>614</v>
      </c>
      <c r="J153" t="s">
        <v>61</v>
      </c>
      <c r="K153" t="s">
        <v>57</v>
      </c>
      <c r="L153" t="s">
        <v>58</v>
      </c>
      <c r="M153" t="s">
        <v>93</v>
      </c>
      <c r="N153" s="8">
        <v>0</v>
      </c>
      <c r="O153" s="8">
        <v>0</v>
      </c>
      <c r="P153" s="8">
        <v>0</v>
      </c>
      <c r="Q153" s="11">
        <f t="shared" si="51"/>
        <v>0</v>
      </c>
      <c r="R153" s="14">
        <f t="shared" si="52"/>
        <v>0</v>
      </c>
      <c r="S153" s="20">
        <v>1</v>
      </c>
      <c r="T153" s="20">
        <v>0</v>
      </c>
      <c r="U153" s="23">
        <f t="shared" si="53"/>
        <v>1</v>
      </c>
      <c r="V153" s="26">
        <f t="shared" si="54"/>
        <v>1</v>
      </c>
      <c r="W153" s="181">
        <f t="shared" si="55"/>
        <v>1</v>
      </c>
      <c r="X153" s="17">
        <v>0</v>
      </c>
      <c r="Y153" s="17">
        <v>0</v>
      </c>
      <c r="Z153" s="29">
        <f t="shared" si="56"/>
        <v>0</v>
      </c>
      <c r="AA153" s="32">
        <f t="shared" si="57"/>
        <v>0</v>
      </c>
      <c r="AB153" s="36">
        <v>0</v>
      </c>
      <c r="AC153" s="36">
        <v>0</v>
      </c>
      <c r="AD153" s="36">
        <v>0</v>
      </c>
      <c r="AE153" s="38">
        <f t="shared" si="58"/>
        <v>0</v>
      </c>
      <c r="AF153" s="40">
        <f t="shared" si="59"/>
        <v>0</v>
      </c>
      <c r="AG153" s="181">
        <f t="shared" si="60"/>
        <v>0</v>
      </c>
      <c r="AH153" s="185">
        <f t="shared" si="61"/>
        <v>0</v>
      </c>
      <c r="AI153" s="43">
        <f t="shared" si="42"/>
        <v>1</v>
      </c>
      <c r="AJ153" s="194">
        <v>1</v>
      </c>
      <c r="AK153">
        <v>1</v>
      </c>
      <c r="AL153" s="194">
        <f t="shared" si="62"/>
        <v>0</v>
      </c>
      <c r="AM153">
        <v>1</v>
      </c>
      <c r="AN153">
        <v>0</v>
      </c>
      <c r="AO153">
        <v>1</v>
      </c>
      <c r="AP153">
        <v>0</v>
      </c>
      <c r="AQ153">
        <v>0</v>
      </c>
      <c r="AR153">
        <v>0</v>
      </c>
      <c r="AS153">
        <v>0</v>
      </c>
      <c r="AT153">
        <v>0</v>
      </c>
      <c r="AU153">
        <v>0</v>
      </c>
      <c r="AV153">
        <v>0</v>
      </c>
      <c r="AW153">
        <v>0</v>
      </c>
      <c r="AX153">
        <v>0</v>
      </c>
      <c r="AY153">
        <v>0</v>
      </c>
      <c r="AZ153">
        <v>0</v>
      </c>
      <c r="BA153">
        <v>0</v>
      </c>
      <c r="BB153">
        <v>0</v>
      </c>
      <c r="BC153">
        <v>0</v>
      </c>
      <c r="BD153">
        <v>0</v>
      </c>
      <c r="BE153">
        <v>0</v>
      </c>
      <c r="BF153">
        <v>0</v>
      </c>
      <c r="BG153">
        <v>0</v>
      </c>
      <c r="BH153">
        <v>0</v>
      </c>
      <c r="BI153">
        <v>0</v>
      </c>
      <c r="BJ153">
        <v>0</v>
      </c>
      <c r="BK153">
        <v>0</v>
      </c>
      <c r="BL153">
        <v>0</v>
      </c>
      <c r="BM153">
        <v>0</v>
      </c>
      <c r="BN153" s="5">
        <f t="shared" si="43"/>
        <v>0</v>
      </c>
      <c r="BO153" s="5">
        <f t="shared" si="44"/>
        <v>0</v>
      </c>
      <c r="BP153" s="5">
        <f t="shared" si="45"/>
        <v>1</v>
      </c>
      <c r="BQ153" s="5">
        <f t="shared" si="46"/>
        <v>0</v>
      </c>
      <c r="BR153" s="5">
        <f t="shared" si="47"/>
        <v>0</v>
      </c>
      <c r="BS153" s="5">
        <f t="shared" si="48"/>
        <v>0</v>
      </c>
      <c r="BT153" s="5">
        <f t="shared" si="49"/>
        <v>0</v>
      </c>
      <c r="BU153" s="5">
        <f t="shared" si="50"/>
        <v>0</v>
      </c>
    </row>
    <row r="154" spans="1:73" x14ac:dyDescent="0.25">
      <c r="A154">
        <v>153</v>
      </c>
      <c r="B154" t="s">
        <v>244</v>
      </c>
      <c r="C154" t="s">
        <v>245</v>
      </c>
      <c r="D154" t="s">
        <v>246</v>
      </c>
      <c r="E154">
        <v>2018</v>
      </c>
      <c r="F154" t="s">
        <v>247</v>
      </c>
      <c r="G154" t="s">
        <v>248</v>
      </c>
      <c r="H154" t="s">
        <v>54</v>
      </c>
      <c r="I154" t="s">
        <v>249</v>
      </c>
      <c r="J154" t="s">
        <v>61</v>
      </c>
      <c r="K154" t="s">
        <v>57</v>
      </c>
      <c r="L154" t="s">
        <v>58</v>
      </c>
      <c r="M154" t="s">
        <v>64</v>
      </c>
      <c r="N154" s="8">
        <v>0</v>
      </c>
      <c r="O154" s="8">
        <v>1</v>
      </c>
      <c r="P154" s="8">
        <v>0</v>
      </c>
      <c r="Q154" s="11">
        <f t="shared" si="51"/>
        <v>1</v>
      </c>
      <c r="R154" s="14">
        <f t="shared" si="52"/>
        <v>1</v>
      </c>
      <c r="S154" s="20">
        <v>0</v>
      </c>
      <c r="T154" s="20">
        <v>0</v>
      </c>
      <c r="U154" s="23">
        <f t="shared" si="53"/>
        <v>0</v>
      </c>
      <c r="V154" s="26">
        <f t="shared" si="54"/>
        <v>0</v>
      </c>
      <c r="W154" s="181">
        <f t="shared" si="55"/>
        <v>1</v>
      </c>
      <c r="X154" s="17">
        <v>0</v>
      </c>
      <c r="Y154" s="17">
        <v>0</v>
      </c>
      <c r="Z154" s="29">
        <f t="shared" si="56"/>
        <v>0</v>
      </c>
      <c r="AA154" s="32">
        <f t="shared" si="57"/>
        <v>0</v>
      </c>
      <c r="AB154" s="36">
        <v>0</v>
      </c>
      <c r="AC154" s="36">
        <v>0</v>
      </c>
      <c r="AD154" s="36">
        <v>0</v>
      </c>
      <c r="AE154" s="38">
        <f t="shared" si="58"/>
        <v>0</v>
      </c>
      <c r="AF154" s="40">
        <f t="shared" si="59"/>
        <v>0</v>
      </c>
      <c r="AG154" s="181">
        <f t="shared" si="60"/>
        <v>0</v>
      </c>
      <c r="AH154" s="185">
        <f t="shared" si="61"/>
        <v>0</v>
      </c>
      <c r="AI154" s="43">
        <f t="shared" si="42"/>
        <v>1</v>
      </c>
      <c r="AJ154" s="194">
        <v>1</v>
      </c>
      <c r="AK154">
        <v>1</v>
      </c>
      <c r="AL154" s="194">
        <f t="shared" si="62"/>
        <v>0</v>
      </c>
      <c r="AM154">
        <v>1</v>
      </c>
      <c r="AN154">
        <v>0</v>
      </c>
      <c r="AO154">
        <v>1</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s="5">
        <f t="shared" si="43"/>
        <v>0</v>
      </c>
      <c r="BO154" s="5">
        <f t="shared" si="44"/>
        <v>0</v>
      </c>
      <c r="BP154" s="5">
        <f t="shared" si="45"/>
        <v>1</v>
      </c>
      <c r="BQ154" s="5">
        <f t="shared" si="46"/>
        <v>0</v>
      </c>
      <c r="BR154" s="5">
        <f t="shared" si="47"/>
        <v>0</v>
      </c>
      <c r="BS154" s="5">
        <f t="shared" si="48"/>
        <v>0</v>
      </c>
      <c r="BT154" s="5">
        <f t="shared" si="49"/>
        <v>0</v>
      </c>
      <c r="BU154" s="5">
        <f t="shared" si="50"/>
        <v>0</v>
      </c>
    </row>
    <row r="155" spans="1:73" x14ac:dyDescent="0.25">
      <c r="A155">
        <v>154</v>
      </c>
      <c r="B155" t="s">
        <v>103</v>
      </c>
      <c r="C155" t="s">
        <v>104</v>
      </c>
      <c r="D155" t="s">
        <v>105</v>
      </c>
      <c r="E155">
        <v>2018</v>
      </c>
      <c r="F155" t="s">
        <v>106</v>
      </c>
      <c r="G155" t="s">
        <v>107</v>
      </c>
      <c r="H155" t="s">
        <v>54</v>
      </c>
      <c r="I155" t="s">
        <v>108</v>
      </c>
      <c r="J155" t="s">
        <v>56</v>
      </c>
      <c r="K155" t="s">
        <v>109</v>
      </c>
      <c r="L155" t="s">
        <v>110</v>
      </c>
      <c r="M155" t="s">
        <v>111</v>
      </c>
      <c r="N155" s="8">
        <v>0</v>
      </c>
      <c r="O155" s="8">
        <v>0</v>
      </c>
      <c r="P155" s="8">
        <v>0</v>
      </c>
      <c r="Q155" s="11">
        <f t="shared" si="51"/>
        <v>0</v>
      </c>
      <c r="R155" s="14">
        <f t="shared" si="52"/>
        <v>0</v>
      </c>
      <c r="S155" s="20">
        <v>0</v>
      </c>
      <c r="T155" s="20">
        <v>0</v>
      </c>
      <c r="U155" s="23">
        <f t="shared" si="53"/>
        <v>0</v>
      </c>
      <c r="V155" s="26">
        <f t="shared" si="54"/>
        <v>0</v>
      </c>
      <c r="W155" s="181">
        <f t="shared" si="55"/>
        <v>0</v>
      </c>
      <c r="X155" s="17">
        <v>1</v>
      </c>
      <c r="Y155" s="17">
        <v>1</v>
      </c>
      <c r="Z155" s="29">
        <f t="shared" si="56"/>
        <v>2</v>
      </c>
      <c r="AA155" s="32">
        <f t="shared" si="57"/>
        <v>1</v>
      </c>
      <c r="AB155" s="36">
        <v>0</v>
      </c>
      <c r="AC155" s="36">
        <v>0</v>
      </c>
      <c r="AD155" s="36">
        <v>0</v>
      </c>
      <c r="AE155" s="38">
        <f t="shared" si="58"/>
        <v>0</v>
      </c>
      <c r="AF155" s="40">
        <f t="shared" si="59"/>
        <v>0</v>
      </c>
      <c r="AG155" s="181">
        <f t="shared" si="60"/>
        <v>1</v>
      </c>
      <c r="AH155" s="185">
        <f t="shared" si="61"/>
        <v>0</v>
      </c>
      <c r="AI155" s="43">
        <f t="shared" si="42"/>
        <v>1</v>
      </c>
      <c r="AJ155" s="194">
        <v>0</v>
      </c>
      <c r="AK155">
        <v>0</v>
      </c>
      <c r="AL155" s="194">
        <f t="shared" si="62"/>
        <v>0</v>
      </c>
      <c r="AM155">
        <v>0</v>
      </c>
      <c r="AN155">
        <v>0</v>
      </c>
      <c r="AO155">
        <v>0</v>
      </c>
      <c r="AP155">
        <v>0</v>
      </c>
      <c r="AQ155">
        <v>0</v>
      </c>
      <c r="AR155">
        <v>0</v>
      </c>
      <c r="AS155">
        <v>0</v>
      </c>
      <c r="AT155">
        <v>0</v>
      </c>
      <c r="AU155">
        <v>0</v>
      </c>
      <c r="AV155">
        <v>0</v>
      </c>
      <c r="AW155">
        <v>0</v>
      </c>
      <c r="AX155">
        <v>0</v>
      </c>
      <c r="AY155">
        <v>1</v>
      </c>
      <c r="AZ155">
        <v>0</v>
      </c>
      <c r="BA155">
        <v>0</v>
      </c>
      <c r="BB155">
        <v>1</v>
      </c>
      <c r="BC155">
        <v>0</v>
      </c>
      <c r="BD155">
        <v>0</v>
      </c>
      <c r="BE155">
        <v>0</v>
      </c>
      <c r="BF155">
        <v>0</v>
      </c>
      <c r="BG155">
        <v>0</v>
      </c>
      <c r="BH155">
        <v>0</v>
      </c>
      <c r="BI155">
        <v>0</v>
      </c>
      <c r="BJ155">
        <v>0</v>
      </c>
      <c r="BK155">
        <v>0</v>
      </c>
      <c r="BL155">
        <v>0</v>
      </c>
      <c r="BM155">
        <v>0</v>
      </c>
      <c r="BN155" s="5">
        <f t="shared" si="43"/>
        <v>0</v>
      </c>
      <c r="BO155" s="5">
        <f t="shared" si="44"/>
        <v>0</v>
      </c>
      <c r="BP155" s="5">
        <f t="shared" si="45"/>
        <v>0</v>
      </c>
      <c r="BQ155" s="5">
        <f t="shared" si="46"/>
        <v>0</v>
      </c>
      <c r="BR155" s="5">
        <f t="shared" si="47"/>
        <v>0</v>
      </c>
      <c r="BS155" s="5">
        <f t="shared" si="48"/>
        <v>0</v>
      </c>
      <c r="BT155" s="5">
        <f t="shared" si="49"/>
        <v>0</v>
      </c>
      <c r="BU155" s="5">
        <f t="shared" si="50"/>
        <v>0</v>
      </c>
    </row>
    <row r="156" spans="1:73" x14ac:dyDescent="0.25">
      <c r="A156">
        <v>155</v>
      </c>
      <c r="B156" t="s">
        <v>1548</v>
      </c>
      <c r="C156" t="s">
        <v>1549</v>
      </c>
      <c r="D156" t="s">
        <v>315</v>
      </c>
      <c r="E156">
        <v>2018</v>
      </c>
      <c r="F156" t="s">
        <v>1550</v>
      </c>
      <c r="G156" t="s">
        <v>1551</v>
      </c>
      <c r="H156" t="s">
        <v>122</v>
      </c>
      <c r="I156" t="s">
        <v>1552</v>
      </c>
      <c r="J156" t="s">
        <v>61</v>
      </c>
      <c r="K156" t="s">
        <v>57</v>
      </c>
      <c r="L156" t="s">
        <v>174</v>
      </c>
      <c r="M156" t="s">
        <v>94</v>
      </c>
      <c r="N156" s="8">
        <v>0</v>
      </c>
      <c r="O156" s="8">
        <v>0</v>
      </c>
      <c r="P156" s="8">
        <v>0</v>
      </c>
      <c r="Q156" s="11">
        <f t="shared" si="51"/>
        <v>0</v>
      </c>
      <c r="R156" s="14">
        <f t="shared" si="52"/>
        <v>0</v>
      </c>
      <c r="S156" s="20">
        <v>0</v>
      </c>
      <c r="T156" s="20">
        <v>0</v>
      </c>
      <c r="U156" s="23">
        <f t="shared" si="53"/>
        <v>0</v>
      </c>
      <c r="V156" s="26">
        <f t="shared" si="54"/>
        <v>0</v>
      </c>
      <c r="W156" s="181">
        <f t="shared" si="55"/>
        <v>0</v>
      </c>
      <c r="X156" s="17">
        <v>0</v>
      </c>
      <c r="Y156" s="17">
        <v>0</v>
      </c>
      <c r="Z156" s="29">
        <f t="shared" si="56"/>
        <v>0</v>
      </c>
      <c r="AA156" s="32">
        <f t="shared" si="57"/>
        <v>0</v>
      </c>
      <c r="AB156" s="36">
        <v>0</v>
      </c>
      <c r="AC156" s="36">
        <v>1</v>
      </c>
      <c r="AD156" s="36">
        <v>0</v>
      </c>
      <c r="AE156" s="38">
        <f t="shared" si="58"/>
        <v>1</v>
      </c>
      <c r="AF156" s="40">
        <f t="shared" si="59"/>
        <v>1</v>
      </c>
      <c r="AG156" s="181">
        <f t="shared" si="60"/>
        <v>1</v>
      </c>
      <c r="AH156" s="185">
        <f t="shared" si="61"/>
        <v>0</v>
      </c>
      <c r="AI156" s="43">
        <f t="shared" si="42"/>
        <v>1</v>
      </c>
      <c r="AJ156" s="194">
        <v>0</v>
      </c>
      <c r="AK156">
        <v>0</v>
      </c>
      <c r="AL156" s="194">
        <f t="shared" si="62"/>
        <v>0</v>
      </c>
      <c r="AM156">
        <v>1</v>
      </c>
      <c r="AN156">
        <v>0</v>
      </c>
      <c r="AO156">
        <v>0</v>
      </c>
      <c r="AP156">
        <v>1</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0</v>
      </c>
      <c r="BM156">
        <v>0</v>
      </c>
      <c r="BN156" s="5">
        <f t="shared" si="43"/>
        <v>0</v>
      </c>
      <c r="BO156" s="5">
        <f t="shared" si="44"/>
        <v>0</v>
      </c>
      <c r="BP156" s="5">
        <f t="shared" si="45"/>
        <v>0</v>
      </c>
      <c r="BQ156" s="5">
        <f t="shared" si="46"/>
        <v>1</v>
      </c>
      <c r="BR156" s="5">
        <f t="shared" si="47"/>
        <v>0</v>
      </c>
      <c r="BS156" s="5">
        <f t="shared" si="48"/>
        <v>0</v>
      </c>
      <c r="BT156" s="5">
        <f t="shared" si="49"/>
        <v>0</v>
      </c>
      <c r="BU156" s="5">
        <f t="shared" si="50"/>
        <v>0</v>
      </c>
    </row>
    <row r="157" spans="1:73" x14ac:dyDescent="0.25">
      <c r="A157">
        <v>156</v>
      </c>
      <c r="B157" t="s">
        <v>1469</v>
      </c>
      <c r="C157" t="s">
        <v>1470</v>
      </c>
      <c r="D157" t="s">
        <v>1457</v>
      </c>
      <c r="E157">
        <v>2018</v>
      </c>
      <c r="F157" t="s">
        <v>1471</v>
      </c>
      <c r="G157" t="s">
        <v>1449</v>
      </c>
      <c r="H157" t="s">
        <v>122</v>
      </c>
      <c r="I157" t="s">
        <v>1472</v>
      </c>
      <c r="K157" t="s">
        <v>109</v>
      </c>
      <c r="L157" t="s">
        <v>110</v>
      </c>
      <c r="M157" t="s">
        <v>64</v>
      </c>
      <c r="N157" s="8">
        <v>0</v>
      </c>
      <c r="O157" s="8">
        <v>1</v>
      </c>
      <c r="P157" s="8">
        <v>0</v>
      </c>
      <c r="Q157" s="11">
        <f t="shared" si="51"/>
        <v>1</v>
      </c>
      <c r="R157" s="14">
        <f t="shared" si="52"/>
        <v>1</v>
      </c>
      <c r="S157" s="20">
        <v>0</v>
      </c>
      <c r="T157" s="20">
        <v>0</v>
      </c>
      <c r="U157" s="23">
        <f t="shared" si="53"/>
        <v>0</v>
      </c>
      <c r="V157" s="26">
        <f t="shared" si="54"/>
        <v>0</v>
      </c>
      <c r="W157" s="181">
        <f t="shared" si="55"/>
        <v>1</v>
      </c>
      <c r="X157" s="17">
        <v>0</v>
      </c>
      <c r="Y157" s="17">
        <v>0</v>
      </c>
      <c r="Z157" s="29">
        <f t="shared" si="56"/>
        <v>0</v>
      </c>
      <c r="AA157" s="32">
        <f t="shared" si="57"/>
        <v>0</v>
      </c>
      <c r="AB157" s="36">
        <v>0</v>
      </c>
      <c r="AC157" s="36">
        <v>0</v>
      </c>
      <c r="AD157" s="36">
        <v>0</v>
      </c>
      <c r="AE157" s="38">
        <f t="shared" si="58"/>
        <v>0</v>
      </c>
      <c r="AF157" s="40">
        <f t="shared" si="59"/>
        <v>0</v>
      </c>
      <c r="AG157" s="181">
        <f t="shared" si="60"/>
        <v>0</v>
      </c>
      <c r="AH157" s="185">
        <f t="shared" si="61"/>
        <v>0</v>
      </c>
      <c r="AI157" s="43">
        <f t="shared" si="42"/>
        <v>1</v>
      </c>
      <c r="AJ157" s="194">
        <v>0</v>
      </c>
      <c r="AK157">
        <v>0</v>
      </c>
      <c r="AL157" s="194">
        <f t="shared" si="62"/>
        <v>0</v>
      </c>
      <c r="AM157">
        <v>0</v>
      </c>
      <c r="AN157">
        <v>0</v>
      </c>
      <c r="AO157">
        <v>0</v>
      </c>
      <c r="AP157">
        <v>0</v>
      </c>
      <c r="AQ157">
        <v>0</v>
      </c>
      <c r="AR157">
        <v>0</v>
      </c>
      <c r="AS157">
        <v>0</v>
      </c>
      <c r="AT157">
        <v>0</v>
      </c>
      <c r="AU157">
        <v>0</v>
      </c>
      <c r="AV157">
        <v>0</v>
      </c>
      <c r="AW157">
        <v>0</v>
      </c>
      <c r="AX157">
        <v>0</v>
      </c>
      <c r="AY157">
        <v>1</v>
      </c>
      <c r="AZ157">
        <v>0</v>
      </c>
      <c r="BA157">
        <v>0</v>
      </c>
      <c r="BB157">
        <v>1</v>
      </c>
      <c r="BC157">
        <v>0</v>
      </c>
      <c r="BD157">
        <v>0</v>
      </c>
      <c r="BE157">
        <v>0</v>
      </c>
      <c r="BF157">
        <v>0</v>
      </c>
      <c r="BG157">
        <v>0</v>
      </c>
      <c r="BH157">
        <v>0</v>
      </c>
      <c r="BI157">
        <v>0</v>
      </c>
      <c r="BJ157">
        <v>0</v>
      </c>
      <c r="BK157">
        <v>0</v>
      </c>
      <c r="BL157">
        <v>0</v>
      </c>
      <c r="BM157">
        <v>0</v>
      </c>
      <c r="BN157" s="5">
        <f t="shared" si="43"/>
        <v>0</v>
      </c>
      <c r="BO157" s="5">
        <f t="shared" si="44"/>
        <v>0</v>
      </c>
      <c r="BP157" s="5">
        <f t="shared" si="45"/>
        <v>0</v>
      </c>
      <c r="BQ157" s="5">
        <f t="shared" si="46"/>
        <v>0</v>
      </c>
      <c r="BR157" s="5">
        <f t="shared" si="47"/>
        <v>0</v>
      </c>
      <c r="BS157" s="5">
        <f t="shared" si="48"/>
        <v>0</v>
      </c>
      <c r="BT157" s="5">
        <f t="shared" si="49"/>
        <v>0</v>
      </c>
      <c r="BU157" s="5">
        <f t="shared" si="50"/>
        <v>0</v>
      </c>
    </row>
    <row r="158" spans="1:73" x14ac:dyDescent="0.25">
      <c r="A158">
        <v>157</v>
      </c>
      <c r="B158" t="s">
        <v>1278</v>
      </c>
      <c r="C158" t="s">
        <v>1279</v>
      </c>
      <c r="D158" t="s">
        <v>955</v>
      </c>
      <c r="E158">
        <v>2018</v>
      </c>
      <c r="F158" t="s">
        <v>1280</v>
      </c>
      <c r="H158" t="s">
        <v>122</v>
      </c>
      <c r="I158" t="s">
        <v>1281</v>
      </c>
      <c r="J158" t="s">
        <v>56</v>
      </c>
      <c r="K158" t="s">
        <v>73</v>
      </c>
      <c r="L158" t="s">
        <v>74</v>
      </c>
      <c r="M158" t="s">
        <v>94</v>
      </c>
      <c r="N158" s="8">
        <v>0</v>
      </c>
      <c r="O158" s="8">
        <v>0</v>
      </c>
      <c r="P158" s="8">
        <v>0</v>
      </c>
      <c r="Q158" s="11">
        <f t="shared" si="51"/>
        <v>0</v>
      </c>
      <c r="R158" s="14">
        <f t="shared" si="52"/>
        <v>0</v>
      </c>
      <c r="S158" s="20">
        <v>0</v>
      </c>
      <c r="T158" s="20">
        <v>0</v>
      </c>
      <c r="U158" s="23">
        <f t="shared" si="53"/>
        <v>0</v>
      </c>
      <c r="V158" s="26">
        <f t="shared" si="54"/>
        <v>0</v>
      </c>
      <c r="W158" s="181">
        <f t="shared" si="55"/>
        <v>0</v>
      </c>
      <c r="X158" s="17">
        <v>0</v>
      </c>
      <c r="Y158" s="17">
        <v>0</v>
      </c>
      <c r="Z158" s="29">
        <f t="shared" si="56"/>
        <v>0</v>
      </c>
      <c r="AA158" s="32">
        <f t="shared" si="57"/>
        <v>0</v>
      </c>
      <c r="AB158" s="36">
        <v>0</v>
      </c>
      <c r="AC158" s="36">
        <v>1</v>
      </c>
      <c r="AD158" s="36">
        <v>0</v>
      </c>
      <c r="AE158" s="38">
        <f t="shared" si="58"/>
        <v>1</v>
      </c>
      <c r="AF158" s="40">
        <f t="shared" si="59"/>
        <v>1</v>
      </c>
      <c r="AG158" s="181">
        <f t="shared" si="60"/>
        <v>1</v>
      </c>
      <c r="AH158" s="185">
        <f t="shared" si="61"/>
        <v>0</v>
      </c>
      <c r="AI158" s="43">
        <f t="shared" si="42"/>
        <v>1</v>
      </c>
      <c r="AJ158" s="194">
        <v>0</v>
      </c>
      <c r="AK158">
        <v>0</v>
      </c>
      <c r="AL158" s="194">
        <f t="shared" si="62"/>
        <v>0</v>
      </c>
      <c r="AM158">
        <v>0</v>
      </c>
      <c r="AN158">
        <v>0</v>
      </c>
      <c r="AO158">
        <v>0</v>
      </c>
      <c r="AP158">
        <v>0</v>
      </c>
      <c r="AQ158">
        <v>0</v>
      </c>
      <c r="AR158">
        <v>0</v>
      </c>
      <c r="AS158">
        <v>0</v>
      </c>
      <c r="AT158">
        <v>0</v>
      </c>
      <c r="AU158">
        <v>0</v>
      </c>
      <c r="AV158">
        <v>0</v>
      </c>
      <c r="AW158">
        <v>0</v>
      </c>
      <c r="AX158">
        <v>0</v>
      </c>
      <c r="AY158">
        <v>0</v>
      </c>
      <c r="AZ158">
        <v>0</v>
      </c>
      <c r="BA158">
        <v>0</v>
      </c>
      <c r="BB158">
        <v>0</v>
      </c>
      <c r="BC158">
        <v>0</v>
      </c>
      <c r="BD158">
        <v>0</v>
      </c>
      <c r="BE158">
        <v>0</v>
      </c>
      <c r="BF158">
        <v>0</v>
      </c>
      <c r="BG158">
        <v>0</v>
      </c>
      <c r="BH158">
        <v>0</v>
      </c>
      <c r="BI158">
        <v>1</v>
      </c>
      <c r="BJ158">
        <v>0</v>
      </c>
      <c r="BK158">
        <v>1</v>
      </c>
      <c r="BL158">
        <v>0</v>
      </c>
      <c r="BM158">
        <v>0</v>
      </c>
      <c r="BN158" s="5">
        <f t="shared" si="43"/>
        <v>0</v>
      </c>
      <c r="BO158" s="5">
        <f t="shared" si="44"/>
        <v>0</v>
      </c>
      <c r="BP158" s="5">
        <f t="shared" si="45"/>
        <v>0</v>
      </c>
      <c r="BQ158" s="5">
        <f t="shared" si="46"/>
        <v>0</v>
      </c>
      <c r="BR158" s="5">
        <f t="shared" si="47"/>
        <v>0</v>
      </c>
      <c r="BS158" s="5">
        <f t="shared" si="48"/>
        <v>0</v>
      </c>
      <c r="BT158" s="5">
        <f t="shared" si="49"/>
        <v>0</v>
      </c>
      <c r="BU158" s="5">
        <f t="shared" si="50"/>
        <v>0</v>
      </c>
    </row>
    <row r="159" spans="1:73" x14ac:dyDescent="0.25">
      <c r="A159">
        <v>158</v>
      </c>
      <c r="B159" t="s">
        <v>162</v>
      </c>
      <c r="C159" t="s">
        <v>163</v>
      </c>
      <c r="D159" t="s">
        <v>140</v>
      </c>
      <c r="E159">
        <v>2018</v>
      </c>
      <c r="F159" t="s">
        <v>164</v>
      </c>
      <c r="H159" t="s">
        <v>54</v>
      </c>
      <c r="I159" t="s">
        <v>165</v>
      </c>
      <c r="J159" t="s">
        <v>56</v>
      </c>
      <c r="K159" t="s">
        <v>73</v>
      </c>
      <c r="L159" t="s">
        <v>74</v>
      </c>
      <c r="M159" t="s">
        <v>166</v>
      </c>
      <c r="N159" s="8">
        <v>0</v>
      </c>
      <c r="O159" s="8">
        <v>0</v>
      </c>
      <c r="P159" s="8">
        <v>0</v>
      </c>
      <c r="Q159" s="11">
        <f t="shared" si="51"/>
        <v>0</v>
      </c>
      <c r="R159" s="14">
        <f t="shared" si="52"/>
        <v>0</v>
      </c>
      <c r="S159" s="20">
        <v>0</v>
      </c>
      <c r="T159" s="20">
        <v>0</v>
      </c>
      <c r="U159" s="23">
        <f t="shared" si="53"/>
        <v>0</v>
      </c>
      <c r="V159" s="26">
        <f t="shared" si="54"/>
        <v>0</v>
      </c>
      <c r="W159" s="181">
        <f t="shared" si="55"/>
        <v>0</v>
      </c>
      <c r="X159" s="17">
        <v>0</v>
      </c>
      <c r="Y159" s="17">
        <v>0</v>
      </c>
      <c r="Z159" s="29">
        <f t="shared" si="56"/>
        <v>0</v>
      </c>
      <c r="AA159" s="32">
        <f t="shared" si="57"/>
        <v>0</v>
      </c>
      <c r="AB159" s="36">
        <v>0</v>
      </c>
      <c r="AC159" s="36">
        <v>0</v>
      </c>
      <c r="AD159" s="36">
        <v>0</v>
      </c>
      <c r="AE159" s="38">
        <f t="shared" si="58"/>
        <v>0</v>
      </c>
      <c r="AF159" s="40">
        <f t="shared" si="59"/>
        <v>0</v>
      </c>
      <c r="AG159" s="181">
        <f t="shared" si="60"/>
        <v>0</v>
      </c>
      <c r="AH159" s="185">
        <f t="shared" si="61"/>
        <v>0</v>
      </c>
      <c r="AI159" s="43">
        <f t="shared" si="42"/>
        <v>0</v>
      </c>
      <c r="AJ159" s="194">
        <v>0</v>
      </c>
      <c r="AK159">
        <v>0</v>
      </c>
      <c r="AL159" s="194">
        <f t="shared" si="62"/>
        <v>0</v>
      </c>
      <c r="AM159">
        <v>0</v>
      </c>
      <c r="AN159">
        <v>0</v>
      </c>
      <c r="AO159">
        <v>0</v>
      </c>
      <c r="AP159">
        <v>0</v>
      </c>
      <c r="AQ159">
        <v>0</v>
      </c>
      <c r="AR159">
        <v>0</v>
      </c>
      <c r="AS159">
        <v>0</v>
      </c>
      <c r="AT159">
        <v>0</v>
      </c>
      <c r="AU159">
        <v>0</v>
      </c>
      <c r="AV159">
        <v>0</v>
      </c>
      <c r="AW159">
        <v>0</v>
      </c>
      <c r="AX159">
        <v>0</v>
      </c>
      <c r="AY159">
        <v>0</v>
      </c>
      <c r="AZ159">
        <v>0</v>
      </c>
      <c r="BA159">
        <v>0</v>
      </c>
      <c r="BB159">
        <v>0</v>
      </c>
      <c r="BC159">
        <v>0</v>
      </c>
      <c r="BD159">
        <v>0</v>
      </c>
      <c r="BE159">
        <v>0</v>
      </c>
      <c r="BF159">
        <v>0</v>
      </c>
      <c r="BG159">
        <v>0</v>
      </c>
      <c r="BH159">
        <v>0</v>
      </c>
      <c r="BI159">
        <v>1</v>
      </c>
      <c r="BJ159">
        <v>0</v>
      </c>
      <c r="BK159">
        <v>1</v>
      </c>
      <c r="BL159">
        <v>0</v>
      </c>
      <c r="BM159">
        <v>0</v>
      </c>
      <c r="BN159" s="5">
        <f t="shared" si="43"/>
        <v>0</v>
      </c>
      <c r="BO159" s="5">
        <f t="shared" si="44"/>
        <v>0</v>
      </c>
      <c r="BP159" s="5">
        <f t="shared" si="45"/>
        <v>0</v>
      </c>
      <c r="BQ159" s="5">
        <f t="shared" si="46"/>
        <v>0</v>
      </c>
      <c r="BR159" s="5">
        <f t="shared" si="47"/>
        <v>0</v>
      </c>
      <c r="BS159" s="5">
        <f t="shared" si="48"/>
        <v>0</v>
      </c>
      <c r="BT159" s="5">
        <f t="shared" si="49"/>
        <v>0</v>
      </c>
      <c r="BU159" s="5">
        <f t="shared" si="50"/>
        <v>0</v>
      </c>
    </row>
    <row r="160" spans="1:73" x14ac:dyDescent="0.25">
      <c r="A160">
        <v>159</v>
      </c>
      <c r="B160" t="s">
        <v>1014</v>
      </c>
      <c r="C160" t="s">
        <v>1015</v>
      </c>
      <c r="D160" t="s">
        <v>1016</v>
      </c>
      <c r="E160">
        <v>2018</v>
      </c>
      <c r="F160" t="s">
        <v>1017</v>
      </c>
      <c r="G160" t="s">
        <v>89</v>
      </c>
      <c r="H160" t="s">
        <v>54</v>
      </c>
      <c r="I160" t="s">
        <v>1018</v>
      </c>
      <c r="J160" t="s">
        <v>61</v>
      </c>
      <c r="K160" t="s">
        <v>57</v>
      </c>
      <c r="L160" t="s">
        <v>58</v>
      </c>
      <c r="M160" t="s">
        <v>1019</v>
      </c>
      <c r="N160" s="8">
        <v>0</v>
      </c>
      <c r="O160" s="8">
        <v>0</v>
      </c>
      <c r="P160" s="8">
        <v>1</v>
      </c>
      <c r="Q160" s="11">
        <f t="shared" si="51"/>
        <v>1</v>
      </c>
      <c r="R160" s="14">
        <f t="shared" si="52"/>
        <v>1</v>
      </c>
      <c r="S160" s="20">
        <v>0</v>
      </c>
      <c r="T160" s="20">
        <v>0</v>
      </c>
      <c r="U160" s="23">
        <f t="shared" si="53"/>
        <v>0</v>
      </c>
      <c r="V160" s="26">
        <f t="shared" si="54"/>
        <v>0</v>
      </c>
      <c r="W160" s="181">
        <f t="shared" si="55"/>
        <v>1</v>
      </c>
      <c r="X160" s="17">
        <v>0</v>
      </c>
      <c r="Y160" s="17">
        <v>0</v>
      </c>
      <c r="Z160" s="29">
        <f t="shared" si="56"/>
        <v>0</v>
      </c>
      <c r="AA160" s="32">
        <f t="shared" si="57"/>
        <v>0</v>
      </c>
      <c r="AB160" s="36">
        <v>0</v>
      </c>
      <c r="AC160" s="36">
        <v>0</v>
      </c>
      <c r="AD160" s="36">
        <v>0</v>
      </c>
      <c r="AE160" s="38">
        <f t="shared" si="58"/>
        <v>0</v>
      </c>
      <c r="AF160" s="40">
        <f t="shared" si="59"/>
        <v>0</v>
      </c>
      <c r="AG160" s="181">
        <f t="shared" si="60"/>
        <v>0</v>
      </c>
      <c r="AH160" s="185">
        <f t="shared" si="61"/>
        <v>0</v>
      </c>
      <c r="AI160" s="43">
        <f t="shared" si="42"/>
        <v>1</v>
      </c>
      <c r="AJ160" s="194">
        <v>1</v>
      </c>
      <c r="AK160">
        <v>1</v>
      </c>
      <c r="AL160" s="194">
        <f t="shared" si="62"/>
        <v>0</v>
      </c>
      <c r="AM160">
        <v>1</v>
      </c>
      <c r="AN160">
        <v>0</v>
      </c>
      <c r="AO160">
        <v>1</v>
      </c>
      <c r="AP160">
        <v>0</v>
      </c>
      <c r="AQ160">
        <v>0</v>
      </c>
      <c r="AR160">
        <v>0</v>
      </c>
      <c r="AS160">
        <v>0</v>
      </c>
      <c r="AT160">
        <v>0</v>
      </c>
      <c r="AU160">
        <v>0</v>
      </c>
      <c r="AV160">
        <v>0</v>
      </c>
      <c r="AW160">
        <v>0</v>
      </c>
      <c r="AX160">
        <v>0</v>
      </c>
      <c r="AY160">
        <v>0</v>
      </c>
      <c r="AZ160">
        <v>0</v>
      </c>
      <c r="BA160">
        <v>0</v>
      </c>
      <c r="BB160">
        <v>0</v>
      </c>
      <c r="BC160">
        <v>0</v>
      </c>
      <c r="BD160">
        <v>0</v>
      </c>
      <c r="BE160">
        <v>0</v>
      </c>
      <c r="BF160">
        <v>0</v>
      </c>
      <c r="BG160">
        <v>0</v>
      </c>
      <c r="BH160">
        <v>0</v>
      </c>
      <c r="BI160">
        <v>0</v>
      </c>
      <c r="BJ160">
        <v>0</v>
      </c>
      <c r="BK160">
        <v>0</v>
      </c>
      <c r="BL160">
        <v>0</v>
      </c>
      <c r="BM160">
        <v>0</v>
      </c>
      <c r="BN160" s="5">
        <f t="shared" si="43"/>
        <v>0</v>
      </c>
      <c r="BO160" s="5">
        <f t="shared" si="44"/>
        <v>0</v>
      </c>
      <c r="BP160" s="5">
        <f t="shared" si="45"/>
        <v>1</v>
      </c>
      <c r="BQ160" s="5">
        <f t="shared" si="46"/>
        <v>0</v>
      </c>
      <c r="BR160" s="5">
        <f t="shared" si="47"/>
        <v>0</v>
      </c>
      <c r="BS160" s="5">
        <f t="shared" si="48"/>
        <v>0</v>
      </c>
      <c r="BT160" s="5">
        <f t="shared" si="49"/>
        <v>0</v>
      </c>
      <c r="BU160" s="5">
        <f t="shared" si="50"/>
        <v>0</v>
      </c>
    </row>
    <row r="161" spans="1:73" x14ac:dyDescent="0.25">
      <c r="A161">
        <v>160</v>
      </c>
      <c r="B161" t="s">
        <v>1913</v>
      </c>
      <c r="C161" t="s">
        <v>1914</v>
      </c>
      <c r="D161" t="s">
        <v>1909</v>
      </c>
      <c r="E161">
        <v>2018</v>
      </c>
      <c r="F161" t="s">
        <v>1915</v>
      </c>
      <c r="G161" t="s">
        <v>1911</v>
      </c>
      <c r="H161" t="s">
        <v>54</v>
      </c>
      <c r="I161" t="s">
        <v>1916</v>
      </c>
      <c r="K161" t="s">
        <v>57</v>
      </c>
      <c r="L161" t="s">
        <v>58</v>
      </c>
      <c r="M161" t="s">
        <v>1917</v>
      </c>
      <c r="N161" s="8">
        <v>0</v>
      </c>
      <c r="O161" s="8">
        <v>1</v>
      </c>
      <c r="P161" s="8">
        <v>0</v>
      </c>
      <c r="Q161" s="11">
        <f t="shared" si="51"/>
        <v>1</v>
      </c>
      <c r="R161" s="14">
        <f t="shared" si="52"/>
        <v>1</v>
      </c>
      <c r="S161" s="20">
        <v>0</v>
      </c>
      <c r="T161" s="20">
        <v>0</v>
      </c>
      <c r="U161" s="23">
        <f t="shared" si="53"/>
        <v>0</v>
      </c>
      <c r="V161" s="26">
        <f t="shared" si="54"/>
        <v>0</v>
      </c>
      <c r="W161" s="181">
        <f t="shared" si="55"/>
        <v>1</v>
      </c>
      <c r="X161" s="17">
        <v>0</v>
      </c>
      <c r="Y161" s="17">
        <v>0</v>
      </c>
      <c r="Z161" s="29">
        <f t="shared" si="56"/>
        <v>0</v>
      </c>
      <c r="AA161" s="32">
        <f t="shared" si="57"/>
        <v>0</v>
      </c>
      <c r="AB161" s="36">
        <v>0</v>
      </c>
      <c r="AC161" s="36">
        <v>0</v>
      </c>
      <c r="AD161" s="36">
        <v>0</v>
      </c>
      <c r="AE161" s="38">
        <f t="shared" si="58"/>
        <v>0</v>
      </c>
      <c r="AF161" s="40">
        <f t="shared" si="59"/>
        <v>0</v>
      </c>
      <c r="AG161" s="181">
        <f t="shared" si="60"/>
        <v>0</v>
      </c>
      <c r="AH161" s="185">
        <f t="shared" si="61"/>
        <v>0</v>
      </c>
      <c r="AI161" s="43">
        <f t="shared" si="42"/>
        <v>1</v>
      </c>
      <c r="AJ161" s="194">
        <v>0</v>
      </c>
      <c r="AK161">
        <v>0</v>
      </c>
      <c r="AL161" s="194">
        <f t="shared" si="62"/>
        <v>0</v>
      </c>
      <c r="AM161">
        <v>1</v>
      </c>
      <c r="AN161">
        <v>0</v>
      </c>
      <c r="AO161">
        <v>1</v>
      </c>
      <c r="AP161">
        <v>0</v>
      </c>
      <c r="AQ161">
        <v>0</v>
      </c>
      <c r="AR161">
        <v>0</v>
      </c>
      <c r="AS161">
        <v>0</v>
      </c>
      <c r="AT161">
        <v>0</v>
      </c>
      <c r="AU161">
        <v>0</v>
      </c>
      <c r="AV161">
        <v>0</v>
      </c>
      <c r="AW161">
        <v>0</v>
      </c>
      <c r="AX161">
        <v>0</v>
      </c>
      <c r="AY161">
        <v>0</v>
      </c>
      <c r="AZ161">
        <v>0</v>
      </c>
      <c r="BA161">
        <v>0</v>
      </c>
      <c r="BB161">
        <v>0</v>
      </c>
      <c r="BC161">
        <v>0</v>
      </c>
      <c r="BD161">
        <v>0</v>
      </c>
      <c r="BE161">
        <v>0</v>
      </c>
      <c r="BF161">
        <v>0</v>
      </c>
      <c r="BG161">
        <v>0</v>
      </c>
      <c r="BH161">
        <v>0</v>
      </c>
      <c r="BI161">
        <v>0</v>
      </c>
      <c r="BJ161">
        <v>0</v>
      </c>
      <c r="BK161">
        <v>0</v>
      </c>
      <c r="BL161">
        <v>0</v>
      </c>
      <c r="BM161">
        <v>0</v>
      </c>
      <c r="BN161" s="5">
        <f t="shared" si="43"/>
        <v>0</v>
      </c>
      <c r="BO161" s="5">
        <f t="shared" si="44"/>
        <v>0</v>
      </c>
      <c r="BP161" s="5">
        <f t="shared" si="45"/>
        <v>1</v>
      </c>
      <c r="BQ161" s="5">
        <f t="shared" si="46"/>
        <v>0</v>
      </c>
      <c r="BR161" s="5">
        <f t="shared" si="47"/>
        <v>0</v>
      </c>
      <c r="BS161" s="5">
        <f t="shared" si="48"/>
        <v>0</v>
      </c>
      <c r="BT161" s="5">
        <f t="shared" si="49"/>
        <v>0</v>
      </c>
      <c r="BU161" s="5">
        <f t="shared" si="50"/>
        <v>0</v>
      </c>
    </row>
    <row r="162" spans="1:73" x14ac:dyDescent="0.25">
      <c r="A162">
        <v>161</v>
      </c>
      <c r="B162" t="s">
        <v>615</v>
      </c>
      <c r="C162" t="s">
        <v>616</v>
      </c>
      <c r="D162" t="s">
        <v>437</v>
      </c>
      <c r="E162">
        <v>2018</v>
      </c>
      <c r="F162" t="s">
        <v>617</v>
      </c>
      <c r="G162" t="s">
        <v>259</v>
      </c>
      <c r="H162" t="s">
        <v>54</v>
      </c>
      <c r="I162" t="s">
        <v>618</v>
      </c>
      <c r="J162" t="s">
        <v>61</v>
      </c>
      <c r="K162" t="s">
        <v>57</v>
      </c>
      <c r="L162" t="s">
        <v>58</v>
      </c>
      <c r="M162" t="s">
        <v>619</v>
      </c>
      <c r="N162" s="8">
        <v>1</v>
      </c>
      <c r="O162" s="8">
        <v>0</v>
      </c>
      <c r="P162" s="8">
        <v>0</v>
      </c>
      <c r="Q162" s="11">
        <f t="shared" si="51"/>
        <v>1</v>
      </c>
      <c r="R162" s="14">
        <f t="shared" si="52"/>
        <v>1</v>
      </c>
      <c r="S162" s="20">
        <v>0</v>
      </c>
      <c r="T162" s="20">
        <v>0</v>
      </c>
      <c r="U162" s="23">
        <f t="shared" si="53"/>
        <v>0</v>
      </c>
      <c r="V162" s="26">
        <f t="shared" si="54"/>
        <v>0</v>
      </c>
      <c r="W162" s="181">
        <f t="shared" si="55"/>
        <v>1</v>
      </c>
      <c r="X162" s="17">
        <v>0</v>
      </c>
      <c r="Y162" s="17">
        <v>0</v>
      </c>
      <c r="Z162" s="29">
        <f t="shared" si="56"/>
        <v>0</v>
      </c>
      <c r="AA162" s="32">
        <f t="shared" si="57"/>
        <v>0</v>
      </c>
      <c r="AB162" s="36">
        <v>0</v>
      </c>
      <c r="AC162" s="36">
        <v>0</v>
      </c>
      <c r="AD162" s="36">
        <v>0</v>
      </c>
      <c r="AE162" s="38">
        <f t="shared" si="58"/>
        <v>0</v>
      </c>
      <c r="AF162" s="40">
        <f t="shared" si="59"/>
        <v>0</v>
      </c>
      <c r="AG162" s="181">
        <f t="shared" si="60"/>
        <v>0</v>
      </c>
      <c r="AH162" s="185">
        <f t="shared" si="61"/>
        <v>0</v>
      </c>
      <c r="AI162" s="43">
        <f t="shared" si="42"/>
        <v>1</v>
      </c>
      <c r="AJ162" s="194">
        <v>1</v>
      </c>
      <c r="AK162">
        <v>1</v>
      </c>
      <c r="AL162" s="194">
        <f t="shared" si="62"/>
        <v>0</v>
      </c>
      <c r="AM162">
        <v>1</v>
      </c>
      <c r="AN162">
        <v>0</v>
      </c>
      <c r="AO162">
        <v>1</v>
      </c>
      <c r="AP162">
        <v>0</v>
      </c>
      <c r="AQ162">
        <v>0</v>
      </c>
      <c r="AR162">
        <v>0</v>
      </c>
      <c r="AS162">
        <v>0</v>
      </c>
      <c r="AT162">
        <v>0</v>
      </c>
      <c r="AU162">
        <v>0</v>
      </c>
      <c r="AV162">
        <v>0</v>
      </c>
      <c r="AW162">
        <v>0</v>
      </c>
      <c r="AX162">
        <v>0</v>
      </c>
      <c r="AY162">
        <v>0</v>
      </c>
      <c r="AZ162">
        <v>0</v>
      </c>
      <c r="BA162">
        <v>0</v>
      </c>
      <c r="BB162">
        <v>0</v>
      </c>
      <c r="BC162">
        <v>0</v>
      </c>
      <c r="BD162">
        <v>0</v>
      </c>
      <c r="BE162">
        <v>0</v>
      </c>
      <c r="BF162">
        <v>0</v>
      </c>
      <c r="BG162">
        <v>0</v>
      </c>
      <c r="BH162">
        <v>0</v>
      </c>
      <c r="BI162">
        <v>0</v>
      </c>
      <c r="BJ162">
        <v>0</v>
      </c>
      <c r="BK162">
        <v>0</v>
      </c>
      <c r="BL162">
        <v>0</v>
      </c>
      <c r="BM162">
        <v>0</v>
      </c>
      <c r="BN162" s="5">
        <f t="shared" si="43"/>
        <v>0</v>
      </c>
      <c r="BO162" s="5">
        <f t="shared" si="44"/>
        <v>0</v>
      </c>
      <c r="BP162" s="5">
        <f t="shared" si="45"/>
        <v>1</v>
      </c>
      <c r="BQ162" s="5">
        <f t="shared" si="46"/>
        <v>0</v>
      </c>
      <c r="BR162" s="5">
        <f t="shared" si="47"/>
        <v>0</v>
      </c>
      <c r="BS162" s="5">
        <f t="shared" si="48"/>
        <v>0</v>
      </c>
      <c r="BT162" s="5">
        <f t="shared" si="49"/>
        <v>0</v>
      </c>
      <c r="BU162" s="5">
        <f t="shared" si="50"/>
        <v>0</v>
      </c>
    </row>
    <row r="163" spans="1:73" x14ac:dyDescent="0.25">
      <c r="A163">
        <v>162</v>
      </c>
      <c r="B163" t="s">
        <v>953</v>
      </c>
      <c r="C163" t="s">
        <v>954</v>
      </c>
      <c r="D163" t="s">
        <v>955</v>
      </c>
      <c r="E163">
        <v>2018</v>
      </c>
      <c r="F163" t="s">
        <v>956</v>
      </c>
      <c r="G163" t="s">
        <v>957</v>
      </c>
      <c r="H163" t="s">
        <v>54</v>
      </c>
      <c r="I163" t="s">
        <v>958</v>
      </c>
      <c r="J163" t="s">
        <v>61</v>
      </c>
      <c r="K163" t="s">
        <v>57</v>
      </c>
      <c r="L163" t="s">
        <v>58</v>
      </c>
      <c r="M163" t="s">
        <v>959</v>
      </c>
      <c r="N163" s="8">
        <v>0</v>
      </c>
      <c r="O163" s="8">
        <v>1</v>
      </c>
      <c r="P163" s="8">
        <v>0</v>
      </c>
      <c r="Q163" s="11">
        <f t="shared" si="51"/>
        <v>1</v>
      </c>
      <c r="R163" s="14">
        <f t="shared" si="52"/>
        <v>1</v>
      </c>
      <c r="S163" s="20">
        <v>0</v>
      </c>
      <c r="T163" s="20">
        <v>0</v>
      </c>
      <c r="U163" s="23">
        <f t="shared" si="53"/>
        <v>0</v>
      </c>
      <c r="V163" s="26">
        <f t="shared" si="54"/>
        <v>0</v>
      </c>
      <c r="W163" s="181">
        <f t="shared" si="55"/>
        <v>1</v>
      </c>
      <c r="X163" s="17">
        <v>0</v>
      </c>
      <c r="Y163" s="17">
        <v>0</v>
      </c>
      <c r="Z163" s="29">
        <f t="shared" si="56"/>
        <v>0</v>
      </c>
      <c r="AA163" s="32">
        <f t="shared" si="57"/>
        <v>0</v>
      </c>
      <c r="AB163" s="36">
        <v>0</v>
      </c>
      <c r="AC163" s="36">
        <v>0</v>
      </c>
      <c r="AD163" s="36">
        <v>0</v>
      </c>
      <c r="AE163" s="38">
        <f t="shared" si="58"/>
        <v>0</v>
      </c>
      <c r="AF163" s="40">
        <f t="shared" si="59"/>
        <v>0</v>
      </c>
      <c r="AG163" s="181">
        <f t="shared" si="60"/>
        <v>0</v>
      </c>
      <c r="AH163" s="185">
        <f t="shared" si="61"/>
        <v>0</v>
      </c>
      <c r="AI163" s="43">
        <f t="shared" si="42"/>
        <v>1</v>
      </c>
      <c r="AJ163" s="194">
        <v>1</v>
      </c>
      <c r="AK163">
        <v>1</v>
      </c>
      <c r="AL163" s="194">
        <f t="shared" si="62"/>
        <v>0</v>
      </c>
      <c r="AM163">
        <v>1</v>
      </c>
      <c r="AN163">
        <v>0</v>
      </c>
      <c r="AO163">
        <v>1</v>
      </c>
      <c r="AP163">
        <v>0</v>
      </c>
      <c r="AQ163">
        <v>0</v>
      </c>
      <c r="AR163">
        <v>0</v>
      </c>
      <c r="AS163">
        <v>0</v>
      </c>
      <c r="AT163">
        <v>0</v>
      </c>
      <c r="AU163">
        <v>0</v>
      </c>
      <c r="AV163">
        <v>0</v>
      </c>
      <c r="AW163">
        <v>0</v>
      </c>
      <c r="AX163">
        <v>0</v>
      </c>
      <c r="AY163">
        <v>0</v>
      </c>
      <c r="AZ163">
        <v>0</v>
      </c>
      <c r="BA163">
        <v>0</v>
      </c>
      <c r="BB163">
        <v>0</v>
      </c>
      <c r="BC163">
        <v>0</v>
      </c>
      <c r="BD163">
        <v>0</v>
      </c>
      <c r="BE163">
        <v>0</v>
      </c>
      <c r="BF163">
        <v>0</v>
      </c>
      <c r="BG163">
        <v>0</v>
      </c>
      <c r="BH163">
        <v>0</v>
      </c>
      <c r="BI163">
        <v>0</v>
      </c>
      <c r="BJ163">
        <v>0</v>
      </c>
      <c r="BK163">
        <v>0</v>
      </c>
      <c r="BL163">
        <v>0</v>
      </c>
      <c r="BM163">
        <v>0</v>
      </c>
      <c r="BN163" s="5">
        <f t="shared" si="43"/>
        <v>0</v>
      </c>
      <c r="BO163" s="5">
        <f t="shared" si="44"/>
        <v>0</v>
      </c>
      <c r="BP163" s="5">
        <f t="shared" si="45"/>
        <v>1</v>
      </c>
      <c r="BQ163" s="5">
        <f t="shared" si="46"/>
        <v>0</v>
      </c>
      <c r="BR163" s="5">
        <f t="shared" si="47"/>
        <v>0</v>
      </c>
      <c r="BS163" s="5">
        <f t="shared" si="48"/>
        <v>0</v>
      </c>
      <c r="BT163" s="5">
        <f t="shared" si="49"/>
        <v>0</v>
      </c>
      <c r="BU163" s="5">
        <f t="shared" si="50"/>
        <v>0</v>
      </c>
    </row>
    <row r="164" spans="1:73" x14ac:dyDescent="0.25">
      <c r="A164">
        <v>163</v>
      </c>
      <c r="B164" t="s">
        <v>1414</v>
      </c>
      <c r="C164" t="s">
        <v>218</v>
      </c>
      <c r="D164" t="s">
        <v>345</v>
      </c>
      <c r="E164">
        <v>2018</v>
      </c>
      <c r="F164" t="s">
        <v>1415</v>
      </c>
      <c r="G164" t="s">
        <v>1416</v>
      </c>
      <c r="H164" t="s">
        <v>122</v>
      </c>
      <c r="I164" t="s">
        <v>1417</v>
      </c>
      <c r="J164" t="s">
        <v>61</v>
      </c>
      <c r="K164" t="s">
        <v>57</v>
      </c>
      <c r="L164" t="s">
        <v>174</v>
      </c>
      <c r="M164" t="s">
        <v>188</v>
      </c>
      <c r="N164" s="8">
        <v>0</v>
      </c>
      <c r="O164" s="8">
        <v>0</v>
      </c>
      <c r="P164" s="8">
        <v>0</v>
      </c>
      <c r="Q164" s="11">
        <f t="shared" si="51"/>
        <v>0</v>
      </c>
      <c r="R164" s="14">
        <f t="shared" si="52"/>
        <v>0</v>
      </c>
      <c r="S164" s="20">
        <v>0</v>
      </c>
      <c r="T164" s="20">
        <v>0</v>
      </c>
      <c r="U164" s="23">
        <f t="shared" si="53"/>
        <v>0</v>
      </c>
      <c r="V164" s="26">
        <f t="shared" si="54"/>
        <v>0</v>
      </c>
      <c r="W164" s="181">
        <f t="shared" si="55"/>
        <v>0</v>
      </c>
      <c r="X164" s="17">
        <v>0</v>
      </c>
      <c r="Y164" s="17">
        <v>0</v>
      </c>
      <c r="Z164" s="29">
        <f t="shared" si="56"/>
        <v>0</v>
      </c>
      <c r="AA164" s="32">
        <f t="shared" si="57"/>
        <v>0</v>
      </c>
      <c r="AB164" s="36">
        <v>0</v>
      </c>
      <c r="AC164" s="36">
        <v>0</v>
      </c>
      <c r="AD164" s="36">
        <v>1</v>
      </c>
      <c r="AE164" s="38">
        <f t="shared" si="58"/>
        <v>1</v>
      </c>
      <c r="AF164" s="40">
        <f t="shared" si="59"/>
        <v>1</v>
      </c>
      <c r="AG164" s="181">
        <f t="shared" si="60"/>
        <v>1</v>
      </c>
      <c r="AH164" s="185">
        <f t="shared" si="61"/>
        <v>0</v>
      </c>
      <c r="AI164" s="43">
        <f t="shared" si="42"/>
        <v>1</v>
      </c>
      <c r="AJ164" s="194">
        <v>0</v>
      </c>
      <c r="AK164">
        <v>0</v>
      </c>
      <c r="AL164" s="194">
        <f t="shared" si="62"/>
        <v>0</v>
      </c>
      <c r="AM164">
        <v>1</v>
      </c>
      <c r="AN164">
        <v>0</v>
      </c>
      <c r="AO164">
        <v>0</v>
      </c>
      <c r="AP164">
        <v>1</v>
      </c>
      <c r="AQ164">
        <v>0</v>
      </c>
      <c r="AR164">
        <v>0</v>
      </c>
      <c r="AS164">
        <v>0</v>
      </c>
      <c r="AT164">
        <v>0</v>
      </c>
      <c r="AU164">
        <v>0</v>
      </c>
      <c r="AV164">
        <v>0</v>
      </c>
      <c r="AW164">
        <v>0</v>
      </c>
      <c r="AX164">
        <v>0</v>
      </c>
      <c r="AY164">
        <v>0</v>
      </c>
      <c r="AZ164">
        <v>0</v>
      </c>
      <c r="BA164">
        <v>0</v>
      </c>
      <c r="BB164">
        <v>0</v>
      </c>
      <c r="BC164">
        <v>0</v>
      </c>
      <c r="BD164">
        <v>0</v>
      </c>
      <c r="BE164">
        <v>0</v>
      </c>
      <c r="BF164">
        <v>0</v>
      </c>
      <c r="BG164">
        <v>0</v>
      </c>
      <c r="BH164">
        <v>0</v>
      </c>
      <c r="BI164">
        <v>0</v>
      </c>
      <c r="BJ164">
        <v>0</v>
      </c>
      <c r="BK164">
        <v>0</v>
      </c>
      <c r="BL164">
        <v>0</v>
      </c>
      <c r="BM164">
        <v>0</v>
      </c>
      <c r="BN164" s="5">
        <f t="shared" si="43"/>
        <v>0</v>
      </c>
      <c r="BO164" s="5">
        <f t="shared" si="44"/>
        <v>0</v>
      </c>
      <c r="BP164" s="5">
        <f t="shared" si="45"/>
        <v>0</v>
      </c>
      <c r="BQ164" s="5">
        <f t="shared" si="46"/>
        <v>1</v>
      </c>
      <c r="BR164" s="5">
        <f t="shared" si="47"/>
        <v>0</v>
      </c>
      <c r="BS164" s="5">
        <f t="shared" si="48"/>
        <v>0</v>
      </c>
      <c r="BT164" s="5">
        <f t="shared" si="49"/>
        <v>0</v>
      </c>
      <c r="BU164" s="5">
        <f t="shared" si="50"/>
        <v>0</v>
      </c>
    </row>
    <row r="165" spans="1:73" x14ac:dyDescent="0.25">
      <c r="A165">
        <v>164</v>
      </c>
      <c r="B165" t="s">
        <v>1185</v>
      </c>
      <c r="C165" t="s">
        <v>88</v>
      </c>
      <c r="D165" t="s">
        <v>1186</v>
      </c>
      <c r="E165">
        <v>2018</v>
      </c>
      <c r="F165" t="s">
        <v>1187</v>
      </c>
      <c r="G165" t="s">
        <v>71</v>
      </c>
      <c r="H165" t="s">
        <v>54</v>
      </c>
      <c r="I165" t="s">
        <v>1188</v>
      </c>
      <c r="J165" t="s">
        <v>61</v>
      </c>
      <c r="K165" t="s">
        <v>57</v>
      </c>
      <c r="L165" t="s">
        <v>58</v>
      </c>
      <c r="M165" t="s">
        <v>312</v>
      </c>
      <c r="N165" s="8">
        <v>0</v>
      </c>
      <c r="O165" s="8">
        <v>0</v>
      </c>
      <c r="P165" s="8">
        <v>1</v>
      </c>
      <c r="Q165" s="11">
        <f t="shared" si="51"/>
        <v>1</v>
      </c>
      <c r="R165" s="14">
        <f t="shared" si="52"/>
        <v>1</v>
      </c>
      <c r="S165" s="20">
        <v>0</v>
      </c>
      <c r="T165" s="20">
        <v>0</v>
      </c>
      <c r="U165" s="23">
        <f t="shared" si="53"/>
        <v>0</v>
      </c>
      <c r="V165" s="26">
        <f t="shared" si="54"/>
        <v>0</v>
      </c>
      <c r="W165" s="181">
        <f t="shared" si="55"/>
        <v>1</v>
      </c>
      <c r="X165" s="17">
        <v>0</v>
      </c>
      <c r="Y165" s="17">
        <v>0</v>
      </c>
      <c r="Z165" s="29">
        <f t="shared" si="56"/>
        <v>0</v>
      </c>
      <c r="AA165" s="32">
        <f t="shared" si="57"/>
        <v>0</v>
      </c>
      <c r="AB165" s="36">
        <v>0</v>
      </c>
      <c r="AC165" s="36">
        <v>0</v>
      </c>
      <c r="AD165" s="36">
        <v>0</v>
      </c>
      <c r="AE165" s="38">
        <f t="shared" si="58"/>
        <v>0</v>
      </c>
      <c r="AF165" s="40">
        <f t="shared" si="59"/>
        <v>0</v>
      </c>
      <c r="AG165" s="181">
        <f t="shared" si="60"/>
        <v>0</v>
      </c>
      <c r="AH165" s="185">
        <f t="shared" si="61"/>
        <v>0</v>
      </c>
      <c r="AI165" s="43">
        <f t="shared" si="42"/>
        <v>1</v>
      </c>
      <c r="AJ165" s="194">
        <v>1</v>
      </c>
      <c r="AK165">
        <v>1</v>
      </c>
      <c r="AL165" s="194">
        <f t="shared" si="62"/>
        <v>0</v>
      </c>
      <c r="AM165">
        <v>1</v>
      </c>
      <c r="AN165">
        <v>0</v>
      </c>
      <c r="AO165">
        <v>1</v>
      </c>
      <c r="AP165">
        <v>0</v>
      </c>
      <c r="AQ165">
        <v>0</v>
      </c>
      <c r="AR165">
        <v>0</v>
      </c>
      <c r="AS165">
        <v>0</v>
      </c>
      <c r="AT165">
        <v>0</v>
      </c>
      <c r="AU165">
        <v>0</v>
      </c>
      <c r="AV165">
        <v>0</v>
      </c>
      <c r="AW165">
        <v>0</v>
      </c>
      <c r="AX165">
        <v>0</v>
      </c>
      <c r="AY165">
        <v>0</v>
      </c>
      <c r="AZ165">
        <v>0</v>
      </c>
      <c r="BA165">
        <v>0</v>
      </c>
      <c r="BB165">
        <v>0</v>
      </c>
      <c r="BC165">
        <v>0</v>
      </c>
      <c r="BD165">
        <v>0</v>
      </c>
      <c r="BE165">
        <v>0</v>
      </c>
      <c r="BF165">
        <v>0</v>
      </c>
      <c r="BG165">
        <v>0</v>
      </c>
      <c r="BH165">
        <v>0</v>
      </c>
      <c r="BI165">
        <v>0</v>
      </c>
      <c r="BJ165">
        <v>0</v>
      </c>
      <c r="BK165">
        <v>0</v>
      </c>
      <c r="BL165">
        <v>0</v>
      </c>
      <c r="BM165">
        <v>0</v>
      </c>
      <c r="BN165" s="5">
        <f t="shared" si="43"/>
        <v>0</v>
      </c>
      <c r="BO165" s="5">
        <f t="shared" si="44"/>
        <v>0</v>
      </c>
      <c r="BP165" s="5">
        <f t="shared" si="45"/>
        <v>1</v>
      </c>
      <c r="BQ165" s="5">
        <f t="shared" si="46"/>
        <v>0</v>
      </c>
      <c r="BR165" s="5">
        <f t="shared" si="47"/>
        <v>0</v>
      </c>
      <c r="BS165" s="5">
        <f t="shared" si="48"/>
        <v>0</v>
      </c>
      <c r="BT165" s="5">
        <f t="shared" si="49"/>
        <v>0</v>
      </c>
      <c r="BU165" s="5">
        <f t="shared" si="50"/>
        <v>0</v>
      </c>
    </row>
    <row r="166" spans="1:73" x14ac:dyDescent="0.25">
      <c r="A166">
        <v>165</v>
      </c>
      <c r="B166" t="s">
        <v>1869</v>
      </c>
      <c r="C166" t="s">
        <v>1870</v>
      </c>
      <c r="D166" t="s">
        <v>1510</v>
      </c>
      <c r="E166">
        <v>2018</v>
      </c>
      <c r="F166" t="s">
        <v>1871</v>
      </c>
      <c r="G166" t="s">
        <v>99</v>
      </c>
      <c r="H166" t="s">
        <v>54</v>
      </c>
      <c r="I166" t="s">
        <v>1872</v>
      </c>
      <c r="K166" t="s">
        <v>57</v>
      </c>
      <c r="L166" t="s">
        <v>58</v>
      </c>
      <c r="M166" t="s">
        <v>1873</v>
      </c>
      <c r="N166" s="8">
        <v>1</v>
      </c>
      <c r="O166" s="8">
        <v>0</v>
      </c>
      <c r="P166" s="8">
        <v>0</v>
      </c>
      <c r="Q166" s="11">
        <f t="shared" si="51"/>
        <v>1</v>
      </c>
      <c r="R166" s="14">
        <f t="shared" si="52"/>
        <v>1</v>
      </c>
      <c r="S166" s="20">
        <v>0</v>
      </c>
      <c r="T166" s="20">
        <v>0</v>
      </c>
      <c r="U166" s="23">
        <f t="shared" si="53"/>
        <v>0</v>
      </c>
      <c r="V166" s="26">
        <f t="shared" si="54"/>
        <v>0</v>
      </c>
      <c r="W166" s="181">
        <f t="shared" si="55"/>
        <v>1</v>
      </c>
      <c r="X166" s="17">
        <v>0</v>
      </c>
      <c r="Y166" s="17">
        <v>0</v>
      </c>
      <c r="Z166" s="29">
        <f t="shared" si="56"/>
        <v>0</v>
      </c>
      <c r="AA166" s="32">
        <f t="shared" si="57"/>
        <v>0</v>
      </c>
      <c r="AB166" s="36">
        <v>0</v>
      </c>
      <c r="AC166" s="36">
        <v>0</v>
      </c>
      <c r="AD166" s="36">
        <v>0</v>
      </c>
      <c r="AE166" s="38">
        <f t="shared" si="58"/>
        <v>0</v>
      </c>
      <c r="AF166" s="40">
        <f t="shared" si="59"/>
        <v>0</v>
      </c>
      <c r="AG166" s="181">
        <f t="shared" si="60"/>
        <v>0</v>
      </c>
      <c r="AH166" s="185">
        <f t="shared" si="61"/>
        <v>0</v>
      </c>
      <c r="AI166" s="43">
        <f t="shared" si="42"/>
        <v>1</v>
      </c>
      <c r="AJ166" s="194">
        <v>1</v>
      </c>
      <c r="AK166">
        <v>1</v>
      </c>
      <c r="AL166" s="194">
        <f t="shared" si="62"/>
        <v>0</v>
      </c>
      <c r="AM166">
        <v>1</v>
      </c>
      <c r="AN166">
        <v>0</v>
      </c>
      <c r="AO166">
        <v>1</v>
      </c>
      <c r="AP166">
        <v>0</v>
      </c>
      <c r="AQ166">
        <v>0</v>
      </c>
      <c r="AR166">
        <v>0</v>
      </c>
      <c r="AS166">
        <v>0</v>
      </c>
      <c r="AT166">
        <v>0</v>
      </c>
      <c r="AU166">
        <v>0</v>
      </c>
      <c r="AV166">
        <v>0</v>
      </c>
      <c r="AW166">
        <v>0</v>
      </c>
      <c r="AX166">
        <v>0</v>
      </c>
      <c r="AY166">
        <v>0</v>
      </c>
      <c r="AZ166">
        <v>0</v>
      </c>
      <c r="BA166">
        <v>0</v>
      </c>
      <c r="BB166">
        <v>0</v>
      </c>
      <c r="BC166">
        <v>0</v>
      </c>
      <c r="BD166">
        <v>0</v>
      </c>
      <c r="BE166">
        <v>0</v>
      </c>
      <c r="BF166">
        <v>0</v>
      </c>
      <c r="BG166">
        <v>0</v>
      </c>
      <c r="BH166">
        <v>0</v>
      </c>
      <c r="BI166">
        <v>0</v>
      </c>
      <c r="BJ166">
        <v>0</v>
      </c>
      <c r="BK166">
        <v>0</v>
      </c>
      <c r="BL166">
        <v>0</v>
      </c>
      <c r="BM166">
        <v>0</v>
      </c>
      <c r="BN166" s="5">
        <f t="shared" si="43"/>
        <v>0</v>
      </c>
      <c r="BO166" s="5">
        <f t="shared" si="44"/>
        <v>0</v>
      </c>
      <c r="BP166" s="5">
        <f t="shared" si="45"/>
        <v>1</v>
      </c>
      <c r="BQ166" s="5">
        <f t="shared" si="46"/>
        <v>0</v>
      </c>
      <c r="BR166" s="5">
        <f t="shared" si="47"/>
        <v>0</v>
      </c>
      <c r="BS166" s="5">
        <f t="shared" si="48"/>
        <v>0</v>
      </c>
      <c r="BT166" s="5">
        <f t="shared" si="49"/>
        <v>0</v>
      </c>
      <c r="BU166" s="5">
        <f t="shared" si="50"/>
        <v>0</v>
      </c>
    </row>
    <row r="167" spans="1:73" x14ac:dyDescent="0.25">
      <c r="A167">
        <v>166</v>
      </c>
      <c r="B167" t="s">
        <v>49</v>
      </c>
      <c r="C167" t="s">
        <v>50</v>
      </c>
      <c r="D167" t="s">
        <v>51</v>
      </c>
      <c r="E167">
        <v>2018</v>
      </c>
      <c r="F167" t="s">
        <v>52</v>
      </c>
      <c r="G167" t="s">
        <v>53</v>
      </c>
      <c r="H167" t="s">
        <v>54</v>
      </c>
      <c r="I167" t="s">
        <v>55</v>
      </c>
      <c r="J167" t="s">
        <v>56</v>
      </c>
      <c r="K167" t="s">
        <v>57</v>
      </c>
      <c r="L167" t="s">
        <v>58</v>
      </c>
      <c r="M167" t="s">
        <v>59</v>
      </c>
      <c r="N167" s="8">
        <v>0</v>
      </c>
      <c r="O167" s="8">
        <v>0</v>
      </c>
      <c r="P167" s="8">
        <v>0</v>
      </c>
      <c r="Q167" s="11">
        <f t="shared" si="51"/>
        <v>0</v>
      </c>
      <c r="R167" s="14">
        <f t="shared" si="52"/>
        <v>0</v>
      </c>
      <c r="S167" s="20">
        <v>0</v>
      </c>
      <c r="T167" s="20">
        <v>0</v>
      </c>
      <c r="U167" s="23">
        <f t="shared" si="53"/>
        <v>0</v>
      </c>
      <c r="V167" s="26">
        <f t="shared" si="54"/>
        <v>0</v>
      </c>
      <c r="W167" s="181">
        <f t="shared" si="55"/>
        <v>0</v>
      </c>
      <c r="X167" s="17">
        <v>0</v>
      </c>
      <c r="Y167" s="17">
        <v>1</v>
      </c>
      <c r="Z167" s="29">
        <f t="shared" si="56"/>
        <v>1</v>
      </c>
      <c r="AA167" s="32">
        <f t="shared" si="57"/>
        <v>1</v>
      </c>
      <c r="AB167" s="36">
        <v>0</v>
      </c>
      <c r="AC167" s="36">
        <v>0</v>
      </c>
      <c r="AD167" s="36">
        <v>0</v>
      </c>
      <c r="AE167" s="38">
        <f t="shared" si="58"/>
        <v>0</v>
      </c>
      <c r="AF167" s="40">
        <f t="shared" si="59"/>
        <v>0</v>
      </c>
      <c r="AG167" s="181">
        <f t="shared" si="60"/>
        <v>1</v>
      </c>
      <c r="AH167" s="185">
        <f t="shared" si="61"/>
        <v>0</v>
      </c>
      <c r="AI167" s="43">
        <f t="shared" si="42"/>
        <v>1</v>
      </c>
      <c r="AJ167" s="194">
        <v>1</v>
      </c>
      <c r="AK167">
        <v>1</v>
      </c>
      <c r="AL167" s="194">
        <f t="shared" si="62"/>
        <v>0</v>
      </c>
      <c r="AM167">
        <v>1</v>
      </c>
      <c r="AN167">
        <v>0</v>
      </c>
      <c r="AO167">
        <v>1</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s="5">
        <f t="shared" si="43"/>
        <v>0</v>
      </c>
      <c r="BO167" s="5">
        <f t="shared" si="44"/>
        <v>0</v>
      </c>
      <c r="BP167" s="5">
        <f t="shared" si="45"/>
        <v>1</v>
      </c>
      <c r="BQ167" s="5">
        <f t="shared" si="46"/>
        <v>0</v>
      </c>
      <c r="BR167" s="5">
        <f t="shared" si="47"/>
        <v>0</v>
      </c>
      <c r="BS167" s="5">
        <f t="shared" si="48"/>
        <v>0</v>
      </c>
      <c r="BT167" s="5">
        <f t="shared" si="49"/>
        <v>0</v>
      </c>
      <c r="BU167" s="5">
        <f t="shared" si="50"/>
        <v>0</v>
      </c>
    </row>
    <row r="168" spans="1:73" x14ac:dyDescent="0.25">
      <c r="A168">
        <v>167</v>
      </c>
      <c r="B168" t="s">
        <v>1090</v>
      </c>
      <c r="C168" t="s">
        <v>1091</v>
      </c>
      <c r="D168" t="s">
        <v>1092</v>
      </c>
      <c r="E168">
        <v>2018</v>
      </c>
      <c r="F168" t="s">
        <v>1093</v>
      </c>
      <c r="G168" t="s">
        <v>178</v>
      </c>
      <c r="H168" t="s">
        <v>54</v>
      </c>
      <c r="I168" t="s">
        <v>1094</v>
      </c>
      <c r="J168" t="s">
        <v>56</v>
      </c>
      <c r="K168" t="s">
        <v>57</v>
      </c>
      <c r="L168" t="s">
        <v>58</v>
      </c>
      <c r="M168" t="s">
        <v>112</v>
      </c>
      <c r="N168" s="8">
        <v>1</v>
      </c>
      <c r="O168" s="8">
        <v>0</v>
      </c>
      <c r="P168" s="8">
        <v>0</v>
      </c>
      <c r="Q168" s="11">
        <f t="shared" si="51"/>
        <v>1</v>
      </c>
      <c r="R168" s="14">
        <f t="shared" si="52"/>
        <v>1</v>
      </c>
      <c r="S168" s="20">
        <v>0</v>
      </c>
      <c r="T168" s="20">
        <v>0</v>
      </c>
      <c r="U168" s="23">
        <f t="shared" si="53"/>
        <v>0</v>
      </c>
      <c r="V168" s="26">
        <f t="shared" si="54"/>
        <v>0</v>
      </c>
      <c r="W168" s="181">
        <f t="shared" si="55"/>
        <v>1</v>
      </c>
      <c r="X168" s="17">
        <v>0</v>
      </c>
      <c r="Y168" s="17">
        <v>0</v>
      </c>
      <c r="Z168" s="29">
        <f t="shared" si="56"/>
        <v>0</v>
      </c>
      <c r="AA168" s="32">
        <f t="shared" si="57"/>
        <v>0</v>
      </c>
      <c r="AB168" s="36">
        <v>0</v>
      </c>
      <c r="AC168" s="36">
        <v>0</v>
      </c>
      <c r="AD168" s="36">
        <v>0</v>
      </c>
      <c r="AE168" s="38">
        <f t="shared" si="58"/>
        <v>0</v>
      </c>
      <c r="AF168" s="40">
        <f t="shared" si="59"/>
        <v>0</v>
      </c>
      <c r="AG168" s="181">
        <f t="shared" si="60"/>
        <v>0</v>
      </c>
      <c r="AH168" s="185">
        <f t="shared" si="61"/>
        <v>0</v>
      </c>
      <c r="AI168" s="43">
        <f t="shared" si="42"/>
        <v>1</v>
      </c>
      <c r="AJ168" s="194">
        <v>1</v>
      </c>
      <c r="AK168">
        <v>1</v>
      </c>
      <c r="AL168" s="194">
        <f t="shared" si="62"/>
        <v>0</v>
      </c>
      <c r="AM168">
        <v>1</v>
      </c>
      <c r="AN168">
        <v>0</v>
      </c>
      <c r="AO168">
        <v>1</v>
      </c>
      <c r="AP168">
        <v>0</v>
      </c>
      <c r="AQ168">
        <v>0</v>
      </c>
      <c r="AR168">
        <v>0</v>
      </c>
      <c r="AS168">
        <v>0</v>
      </c>
      <c r="AT168">
        <v>0</v>
      </c>
      <c r="AU168">
        <v>0</v>
      </c>
      <c r="AV168">
        <v>0</v>
      </c>
      <c r="AW168">
        <v>0</v>
      </c>
      <c r="AX168">
        <v>0</v>
      </c>
      <c r="AY168">
        <v>0</v>
      </c>
      <c r="AZ168">
        <v>0</v>
      </c>
      <c r="BA168">
        <v>0</v>
      </c>
      <c r="BB168">
        <v>0</v>
      </c>
      <c r="BC168">
        <v>0</v>
      </c>
      <c r="BD168">
        <v>0</v>
      </c>
      <c r="BE168">
        <v>0</v>
      </c>
      <c r="BF168">
        <v>0</v>
      </c>
      <c r="BG168">
        <v>0</v>
      </c>
      <c r="BH168">
        <v>0</v>
      </c>
      <c r="BI168">
        <v>0</v>
      </c>
      <c r="BJ168">
        <v>0</v>
      </c>
      <c r="BK168">
        <v>0</v>
      </c>
      <c r="BL168">
        <v>0</v>
      </c>
      <c r="BM168">
        <v>0</v>
      </c>
      <c r="BN168" s="5">
        <f t="shared" si="43"/>
        <v>0</v>
      </c>
      <c r="BO168" s="5">
        <f t="shared" si="44"/>
        <v>0</v>
      </c>
      <c r="BP168" s="5">
        <f t="shared" si="45"/>
        <v>1</v>
      </c>
      <c r="BQ168" s="5">
        <f t="shared" si="46"/>
        <v>0</v>
      </c>
      <c r="BR168" s="5">
        <f t="shared" si="47"/>
        <v>0</v>
      </c>
      <c r="BS168" s="5">
        <f t="shared" si="48"/>
        <v>0</v>
      </c>
      <c r="BT168" s="5">
        <f t="shared" si="49"/>
        <v>0</v>
      </c>
      <c r="BU168" s="5">
        <f t="shared" si="50"/>
        <v>0</v>
      </c>
    </row>
    <row r="169" spans="1:73" x14ac:dyDescent="0.25">
      <c r="A169">
        <v>168</v>
      </c>
      <c r="B169" t="s">
        <v>302</v>
      </c>
      <c r="C169" t="s">
        <v>303</v>
      </c>
      <c r="D169" t="s">
        <v>140</v>
      </c>
      <c r="E169">
        <v>2018</v>
      </c>
      <c r="F169" t="s">
        <v>304</v>
      </c>
      <c r="G169" t="s">
        <v>219</v>
      </c>
      <c r="H169" t="s">
        <v>54</v>
      </c>
      <c r="I169" t="s">
        <v>305</v>
      </c>
      <c r="J169" t="s">
        <v>61</v>
      </c>
      <c r="K169" t="s">
        <v>230</v>
      </c>
      <c r="M169" t="s">
        <v>188</v>
      </c>
      <c r="N169" s="8">
        <v>0</v>
      </c>
      <c r="O169" s="8">
        <v>0</v>
      </c>
      <c r="P169" s="8">
        <v>0</v>
      </c>
      <c r="Q169" s="11">
        <f t="shared" si="51"/>
        <v>0</v>
      </c>
      <c r="R169" s="14">
        <f t="shared" si="52"/>
        <v>0</v>
      </c>
      <c r="S169" s="20">
        <v>0</v>
      </c>
      <c r="T169" s="20">
        <v>0</v>
      </c>
      <c r="U169" s="23">
        <f t="shared" si="53"/>
        <v>0</v>
      </c>
      <c r="V169" s="26">
        <f t="shared" si="54"/>
        <v>0</v>
      </c>
      <c r="W169" s="181">
        <f t="shared" si="55"/>
        <v>0</v>
      </c>
      <c r="X169" s="17">
        <v>0</v>
      </c>
      <c r="Y169" s="17">
        <v>0</v>
      </c>
      <c r="Z169" s="29">
        <f t="shared" si="56"/>
        <v>0</v>
      </c>
      <c r="AA169" s="32">
        <f t="shared" si="57"/>
        <v>0</v>
      </c>
      <c r="AB169" s="36">
        <v>0</v>
      </c>
      <c r="AC169" s="36">
        <v>0</v>
      </c>
      <c r="AD169" s="36">
        <v>1</v>
      </c>
      <c r="AE169" s="38">
        <f t="shared" si="58"/>
        <v>1</v>
      </c>
      <c r="AF169" s="40">
        <f t="shared" si="59"/>
        <v>1</v>
      </c>
      <c r="AG169" s="181">
        <f t="shared" si="60"/>
        <v>1</v>
      </c>
      <c r="AH169" s="185">
        <f t="shared" si="61"/>
        <v>0</v>
      </c>
      <c r="AI169" s="43">
        <f t="shared" si="42"/>
        <v>1</v>
      </c>
      <c r="AJ169" s="194">
        <v>0</v>
      </c>
      <c r="AK169">
        <v>1</v>
      </c>
      <c r="AL169" s="194">
        <f t="shared" si="62"/>
        <v>1</v>
      </c>
      <c r="AM169">
        <v>0</v>
      </c>
      <c r="AN169">
        <v>0</v>
      </c>
      <c r="AO169">
        <v>0</v>
      </c>
      <c r="AP169">
        <v>0</v>
      </c>
      <c r="AQ169">
        <v>0</v>
      </c>
      <c r="AR169">
        <v>0</v>
      </c>
      <c r="AS169">
        <v>0</v>
      </c>
      <c r="AT169">
        <v>0</v>
      </c>
      <c r="AU169">
        <v>0</v>
      </c>
      <c r="AV169">
        <v>0</v>
      </c>
      <c r="AW169">
        <v>0</v>
      </c>
      <c r="AX169">
        <v>0</v>
      </c>
      <c r="AY169">
        <v>0</v>
      </c>
      <c r="AZ169">
        <v>0</v>
      </c>
      <c r="BA169">
        <v>0</v>
      </c>
      <c r="BB169">
        <v>0</v>
      </c>
      <c r="BC169">
        <v>0</v>
      </c>
      <c r="BD169">
        <v>0</v>
      </c>
      <c r="BE169">
        <v>0</v>
      </c>
      <c r="BF169">
        <v>0</v>
      </c>
      <c r="BG169">
        <v>0</v>
      </c>
      <c r="BH169">
        <v>0</v>
      </c>
      <c r="BI169">
        <v>0</v>
      </c>
      <c r="BJ169">
        <v>0</v>
      </c>
      <c r="BK169">
        <v>0</v>
      </c>
      <c r="BL169">
        <v>0</v>
      </c>
      <c r="BM169">
        <v>1</v>
      </c>
      <c r="BN169" s="5">
        <f t="shared" si="43"/>
        <v>0</v>
      </c>
      <c r="BO169" s="5">
        <f t="shared" si="44"/>
        <v>0</v>
      </c>
      <c r="BP169" s="5">
        <f t="shared" si="45"/>
        <v>0</v>
      </c>
      <c r="BQ169" s="5">
        <f t="shared" si="46"/>
        <v>0</v>
      </c>
      <c r="BR169" s="5">
        <f t="shared" si="47"/>
        <v>0</v>
      </c>
      <c r="BS169" s="5">
        <f t="shared" si="48"/>
        <v>0</v>
      </c>
      <c r="BT169" s="5">
        <f t="shared" si="49"/>
        <v>0</v>
      </c>
      <c r="BU169" s="5">
        <f t="shared" si="50"/>
        <v>0</v>
      </c>
    </row>
    <row r="170" spans="1:73" x14ac:dyDescent="0.25">
      <c r="A170">
        <v>169</v>
      </c>
      <c r="B170" t="s">
        <v>620</v>
      </c>
      <c r="C170" t="s">
        <v>621</v>
      </c>
      <c r="D170" t="s">
        <v>622</v>
      </c>
      <c r="E170">
        <v>2018</v>
      </c>
      <c r="F170" t="s">
        <v>623</v>
      </c>
      <c r="G170" t="s">
        <v>624</v>
      </c>
      <c r="H170" t="s">
        <v>54</v>
      </c>
      <c r="I170" t="s">
        <v>625</v>
      </c>
      <c r="J170" t="s">
        <v>56</v>
      </c>
      <c r="K170" t="s">
        <v>57</v>
      </c>
      <c r="L170" t="s">
        <v>58</v>
      </c>
      <c r="M170" t="s">
        <v>64</v>
      </c>
      <c r="N170" s="8">
        <v>0</v>
      </c>
      <c r="O170" s="8">
        <v>1</v>
      </c>
      <c r="P170" s="8">
        <v>0</v>
      </c>
      <c r="Q170" s="11">
        <f t="shared" si="51"/>
        <v>1</v>
      </c>
      <c r="R170" s="14">
        <f t="shared" si="52"/>
        <v>1</v>
      </c>
      <c r="S170" s="20">
        <v>0</v>
      </c>
      <c r="T170" s="20">
        <v>0</v>
      </c>
      <c r="U170" s="23">
        <f t="shared" si="53"/>
        <v>0</v>
      </c>
      <c r="V170" s="26">
        <f t="shared" si="54"/>
        <v>0</v>
      </c>
      <c r="W170" s="181">
        <f t="shared" si="55"/>
        <v>1</v>
      </c>
      <c r="X170" s="17">
        <v>0</v>
      </c>
      <c r="Y170" s="17">
        <v>0</v>
      </c>
      <c r="Z170" s="29">
        <f t="shared" si="56"/>
        <v>0</v>
      </c>
      <c r="AA170" s="32">
        <f t="shared" si="57"/>
        <v>0</v>
      </c>
      <c r="AB170" s="36">
        <v>0</v>
      </c>
      <c r="AC170" s="36">
        <v>0</v>
      </c>
      <c r="AD170" s="36">
        <v>0</v>
      </c>
      <c r="AE170" s="38">
        <f t="shared" si="58"/>
        <v>0</v>
      </c>
      <c r="AF170" s="40">
        <f t="shared" si="59"/>
        <v>0</v>
      </c>
      <c r="AG170" s="181">
        <f t="shared" si="60"/>
        <v>0</v>
      </c>
      <c r="AH170" s="185">
        <f t="shared" si="61"/>
        <v>0</v>
      </c>
      <c r="AI170" s="43">
        <f t="shared" si="42"/>
        <v>1</v>
      </c>
      <c r="AJ170" s="194">
        <v>1</v>
      </c>
      <c r="AK170">
        <v>1</v>
      </c>
      <c r="AL170" s="194">
        <f t="shared" si="62"/>
        <v>0</v>
      </c>
      <c r="AM170">
        <v>1</v>
      </c>
      <c r="AN170">
        <v>0</v>
      </c>
      <c r="AO170">
        <v>1</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s="5">
        <f t="shared" si="43"/>
        <v>0</v>
      </c>
      <c r="BO170" s="5">
        <f t="shared" si="44"/>
        <v>0</v>
      </c>
      <c r="BP170" s="5">
        <f t="shared" si="45"/>
        <v>1</v>
      </c>
      <c r="BQ170" s="5">
        <f t="shared" si="46"/>
        <v>0</v>
      </c>
      <c r="BR170" s="5">
        <f t="shared" si="47"/>
        <v>0</v>
      </c>
      <c r="BS170" s="5">
        <f t="shared" si="48"/>
        <v>0</v>
      </c>
      <c r="BT170" s="5">
        <f t="shared" si="49"/>
        <v>0</v>
      </c>
      <c r="BU170" s="5">
        <f t="shared" si="50"/>
        <v>0</v>
      </c>
    </row>
    <row r="171" spans="1:73" x14ac:dyDescent="0.25">
      <c r="A171">
        <v>170</v>
      </c>
      <c r="B171" t="s">
        <v>1513</v>
      </c>
      <c r="C171" t="s">
        <v>1514</v>
      </c>
      <c r="D171" t="s">
        <v>1515</v>
      </c>
      <c r="E171">
        <v>2018</v>
      </c>
      <c r="F171" t="s">
        <v>1516</v>
      </c>
      <c r="H171" t="s">
        <v>54</v>
      </c>
      <c r="I171" t="s">
        <v>1517</v>
      </c>
      <c r="J171" t="s">
        <v>56</v>
      </c>
      <c r="K171" t="s">
        <v>73</v>
      </c>
      <c r="L171" t="s">
        <v>74</v>
      </c>
      <c r="M171" t="s">
        <v>215</v>
      </c>
      <c r="N171" s="8">
        <v>0</v>
      </c>
      <c r="O171" s="8">
        <v>0</v>
      </c>
      <c r="P171" s="8">
        <v>0</v>
      </c>
      <c r="Q171" s="11">
        <f t="shared" si="51"/>
        <v>0</v>
      </c>
      <c r="R171" s="14">
        <f t="shared" si="52"/>
        <v>0</v>
      </c>
      <c r="S171" s="20">
        <v>0</v>
      </c>
      <c r="T171" s="20">
        <v>0</v>
      </c>
      <c r="U171" s="23">
        <f t="shared" si="53"/>
        <v>0</v>
      </c>
      <c r="V171" s="26">
        <f t="shared" si="54"/>
        <v>0</v>
      </c>
      <c r="W171" s="181">
        <f t="shared" si="55"/>
        <v>0</v>
      </c>
      <c r="X171" s="17">
        <v>0</v>
      </c>
      <c r="Y171" s="17">
        <v>0</v>
      </c>
      <c r="Z171" s="29">
        <f t="shared" si="56"/>
        <v>0</v>
      </c>
      <c r="AA171" s="32">
        <f t="shared" si="57"/>
        <v>0</v>
      </c>
      <c r="AB171" s="36">
        <v>1</v>
      </c>
      <c r="AC171" s="36">
        <v>0</v>
      </c>
      <c r="AD171" s="36">
        <v>0</v>
      </c>
      <c r="AE171" s="38">
        <f t="shared" si="58"/>
        <v>1</v>
      </c>
      <c r="AF171" s="40">
        <f t="shared" si="59"/>
        <v>1</v>
      </c>
      <c r="AG171" s="181">
        <f t="shared" si="60"/>
        <v>1</v>
      </c>
      <c r="AH171" s="185">
        <f t="shared" si="61"/>
        <v>0</v>
      </c>
      <c r="AI171" s="43">
        <f t="shared" si="42"/>
        <v>1</v>
      </c>
      <c r="AJ171" s="194">
        <v>0</v>
      </c>
      <c r="AK171">
        <v>0</v>
      </c>
      <c r="AL171" s="194">
        <f t="shared" si="62"/>
        <v>0</v>
      </c>
      <c r="AM171">
        <v>0</v>
      </c>
      <c r="AN171">
        <v>0</v>
      </c>
      <c r="AO171">
        <v>0</v>
      </c>
      <c r="AP171">
        <v>0</v>
      </c>
      <c r="AQ171">
        <v>0</v>
      </c>
      <c r="AR171">
        <v>0</v>
      </c>
      <c r="AS171">
        <v>0</v>
      </c>
      <c r="AT171">
        <v>0</v>
      </c>
      <c r="AU171">
        <v>0</v>
      </c>
      <c r="AV171">
        <v>0</v>
      </c>
      <c r="AW171">
        <v>0</v>
      </c>
      <c r="AX171">
        <v>0</v>
      </c>
      <c r="AY171">
        <v>0</v>
      </c>
      <c r="AZ171">
        <v>0</v>
      </c>
      <c r="BA171">
        <v>0</v>
      </c>
      <c r="BB171">
        <v>0</v>
      </c>
      <c r="BC171">
        <v>0</v>
      </c>
      <c r="BD171">
        <v>0</v>
      </c>
      <c r="BE171">
        <v>0</v>
      </c>
      <c r="BF171">
        <v>0</v>
      </c>
      <c r="BG171">
        <v>0</v>
      </c>
      <c r="BH171">
        <v>0</v>
      </c>
      <c r="BI171">
        <v>1</v>
      </c>
      <c r="BJ171">
        <v>0</v>
      </c>
      <c r="BK171">
        <v>1</v>
      </c>
      <c r="BL171">
        <v>0</v>
      </c>
      <c r="BM171">
        <v>0</v>
      </c>
      <c r="BN171" s="5">
        <f t="shared" si="43"/>
        <v>0</v>
      </c>
      <c r="BO171" s="5">
        <f t="shared" si="44"/>
        <v>0</v>
      </c>
      <c r="BP171" s="5">
        <f t="shared" si="45"/>
        <v>0</v>
      </c>
      <c r="BQ171" s="5">
        <f t="shared" si="46"/>
        <v>0</v>
      </c>
      <c r="BR171" s="5">
        <f t="shared" si="47"/>
        <v>0</v>
      </c>
      <c r="BS171" s="5">
        <f t="shared" si="48"/>
        <v>0</v>
      </c>
      <c r="BT171" s="5">
        <f t="shared" si="49"/>
        <v>0</v>
      </c>
      <c r="BU171" s="5">
        <f t="shared" si="50"/>
        <v>0</v>
      </c>
    </row>
    <row r="172" spans="1:73" x14ac:dyDescent="0.25">
      <c r="A172">
        <v>171</v>
      </c>
      <c r="B172" t="s">
        <v>1844</v>
      </c>
      <c r="C172" t="s">
        <v>1514</v>
      </c>
      <c r="D172" t="s">
        <v>1515</v>
      </c>
      <c r="E172">
        <v>2018</v>
      </c>
      <c r="F172" t="s">
        <v>1516</v>
      </c>
      <c r="H172" t="s">
        <v>54</v>
      </c>
      <c r="I172" t="s">
        <v>1845</v>
      </c>
      <c r="J172" t="s">
        <v>56</v>
      </c>
      <c r="K172" t="s">
        <v>73</v>
      </c>
      <c r="L172" t="s">
        <v>74</v>
      </c>
      <c r="M172" t="s">
        <v>215</v>
      </c>
      <c r="N172" s="8">
        <v>0</v>
      </c>
      <c r="O172" s="8">
        <v>0</v>
      </c>
      <c r="P172" s="8">
        <v>0</v>
      </c>
      <c r="Q172" s="11">
        <f t="shared" si="51"/>
        <v>0</v>
      </c>
      <c r="R172" s="14">
        <f t="shared" si="52"/>
        <v>0</v>
      </c>
      <c r="S172" s="20">
        <v>0</v>
      </c>
      <c r="T172" s="20">
        <v>0</v>
      </c>
      <c r="U172" s="23">
        <f t="shared" si="53"/>
        <v>0</v>
      </c>
      <c r="V172" s="26">
        <f t="shared" si="54"/>
        <v>0</v>
      </c>
      <c r="W172" s="181">
        <f t="shared" si="55"/>
        <v>0</v>
      </c>
      <c r="X172" s="17">
        <v>0</v>
      </c>
      <c r="Y172" s="17">
        <v>0</v>
      </c>
      <c r="Z172" s="29">
        <f t="shared" si="56"/>
        <v>0</v>
      </c>
      <c r="AA172" s="32">
        <f t="shared" si="57"/>
        <v>0</v>
      </c>
      <c r="AB172" s="36">
        <v>1</v>
      </c>
      <c r="AC172" s="36">
        <v>0</v>
      </c>
      <c r="AD172" s="36">
        <v>0</v>
      </c>
      <c r="AE172" s="38">
        <f t="shared" si="58"/>
        <v>1</v>
      </c>
      <c r="AF172" s="40">
        <f t="shared" si="59"/>
        <v>1</v>
      </c>
      <c r="AG172" s="181">
        <f t="shared" si="60"/>
        <v>1</v>
      </c>
      <c r="AH172" s="185">
        <f t="shared" si="61"/>
        <v>0</v>
      </c>
      <c r="AI172" s="43">
        <f t="shared" si="42"/>
        <v>1</v>
      </c>
      <c r="AJ172" s="194">
        <v>0</v>
      </c>
      <c r="AK172">
        <v>0</v>
      </c>
      <c r="AL172" s="194">
        <f t="shared" si="62"/>
        <v>0</v>
      </c>
      <c r="AM172">
        <v>0</v>
      </c>
      <c r="AN172">
        <v>0</v>
      </c>
      <c r="AO172">
        <v>0</v>
      </c>
      <c r="AP172">
        <v>0</v>
      </c>
      <c r="AQ172">
        <v>0</v>
      </c>
      <c r="AR172">
        <v>0</v>
      </c>
      <c r="AS172">
        <v>0</v>
      </c>
      <c r="AT172">
        <v>0</v>
      </c>
      <c r="AU172">
        <v>0</v>
      </c>
      <c r="AV172">
        <v>0</v>
      </c>
      <c r="AW172">
        <v>0</v>
      </c>
      <c r="AX172">
        <v>0</v>
      </c>
      <c r="AY172">
        <v>0</v>
      </c>
      <c r="AZ172">
        <v>0</v>
      </c>
      <c r="BA172">
        <v>0</v>
      </c>
      <c r="BB172">
        <v>0</v>
      </c>
      <c r="BC172">
        <v>0</v>
      </c>
      <c r="BD172">
        <v>0</v>
      </c>
      <c r="BE172">
        <v>0</v>
      </c>
      <c r="BF172">
        <v>0</v>
      </c>
      <c r="BG172">
        <v>0</v>
      </c>
      <c r="BH172">
        <v>0</v>
      </c>
      <c r="BI172">
        <v>1</v>
      </c>
      <c r="BJ172">
        <v>0</v>
      </c>
      <c r="BK172">
        <v>1</v>
      </c>
      <c r="BL172">
        <v>0</v>
      </c>
      <c r="BM172">
        <v>0</v>
      </c>
      <c r="BN172" s="5">
        <f t="shared" si="43"/>
        <v>0</v>
      </c>
      <c r="BO172" s="5">
        <f t="shared" si="44"/>
        <v>0</v>
      </c>
      <c r="BP172" s="5">
        <f t="shared" si="45"/>
        <v>0</v>
      </c>
      <c r="BQ172" s="5">
        <f t="shared" si="46"/>
        <v>0</v>
      </c>
      <c r="BR172" s="5">
        <f t="shared" si="47"/>
        <v>0</v>
      </c>
      <c r="BS172" s="5">
        <f t="shared" si="48"/>
        <v>0</v>
      </c>
      <c r="BT172" s="5">
        <f t="shared" si="49"/>
        <v>0</v>
      </c>
      <c r="BU172" s="5">
        <f t="shared" si="50"/>
        <v>0</v>
      </c>
    </row>
    <row r="173" spans="1:73" x14ac:dyDescent="0.25">
      <c r="A173">
        <v>172</v>
      </c>
      <c r="B173" t="s">
        <v>1026</v>
      </c>
      <c r="C173" t="s">
        <v>1027</v>
      </c>
      <c r="D173" t="s">
        <v>1028</v>
      </c>
      <c r="E173">
        <v>2018</v>
      </c>
      <c r="F173" t="s">
        <v>1029</v>
      </c>
      <c r="G173" t="s">
        <v>1030</v>
      </c>
      <c r="H173" t="s">
        <v>54</v>
      </c>
      <c r="I173" t="s">
        <v>1031</v>
      </c>
      <c r="J173" t="s">
        <v>56</v>
      </c>
      <c r="K173" t="s">
        <v>57</v>
      </c>
      <c r="L173" t="s">
        <v>58</v>
      </c>
      <c r="M173" t="s">
        <v>1032</v>
      </c>
      <c r="N173" s="8">
        <v>0</v>
      </c>
      <c r="O173" s="8">
        <v>1</v>
      </c>
      <c r="P173" s="8">
        <v>0</v>
      </c>
      <c r="Q173" s="11">
        <f t="shared" si="51"/>
        <v>1</v>
      </c>
      <c r="R173" s="14">
        <f t="shared" si="52"/>
        <v>1</v>
      </c>
      <c r="S173" s="20">
        <v>0</v>
      </c>
      <c r="T173" s="20">
        <v>0</v>
      </c>
      <c r="U173" s="23">
        <f t="shared" si="53"/>
        <v>0</v>
      </c>
      <c r="V173" s="26">
        <f t="shared" si="54"/>
        <v>0</v>
      </c>
      <c r="W173" s="181">
        <f t="shared" si="55"/>
        <v>1</v>
      </c>
      <c r="X173" s="17">
        <v>0</v>
      </c>
      <c r="Y173" s="17">
        <v>0</v>
      </c>
      <c r="Z173" s="29">
        <f t="shared" si="56"/>
        <v>0</v>
      </c>
      <c r="AA173" s="32">
        <f t="shared" si="57"/>
        <v>0</v>
      </c>
      <c r="AB173" s="36">
        <v>0</v>
      </c>
      <c r="AC173" s="36">
        <v>0</v>
      </c>
      <c r="AD173" s="36">
        <v>0</v>
      </c>
      <c r="AE173" s="38">
        <f t="shared" si="58"/>
        <v>0</v>
      </c>
      <c r="AF173" s="40">
        <f t="shared" si="59"/>
        <v>0</v>
      </c>
      <c r="AG173" s="181">
        <f t="shared" si="60"/>
        <v>0</v>
      </c>
      <c r="AH173" s="185">
        <f t="shared" si="61"/>
        <v>0</v>
      </c>
      <c r="AI173" s="43">
        <f t="shared" si="42"/>
        <v>1</v>
      </c>
      <c r="AJ173" s="194">
        <v>1</v>
      </c>
      <c r="AK173">
        <v>1</v>
      </c>
      <c r="AL173" s="194">
        <f t="shared" si="62"/>
        <v>0</v>
      </c>
      <c r="AM173">
        <v>1</v>
      </c>
      <c r="AN173">
        <v>0</v>
      </c>
      <c r="AO173">
        <v>1</v>
      </c>
      <c r="AP173">
        <v>0</v>
      </c>
      <c r="AQ173">
        <v>0</v>
      </c>
      <c r="AR173">
        <v>0</v>
      </c>
      <c r="AS173">
        <v>0</v>
      </c>
      <c r="AT173">
        <v>0</v>
      </c>
      <c r="AU173">
        <v>0</v>
      </c>
      <c r="AV173">
        <v>0</v>
      </c>
      <c r="AW173">
        <v>0</v>
      </c>
      <c r="AX173">
        <v>0</v>
      </c>
      <c r="AY173">
        <v>0</v>
      </c>
      <c r="AZ173">
        <v>0</v>
      </c>
      <c r="BA173">
        <v>0</v>
      </c>
      <c r="BB173">
        <v>0</v>
      </c>
      <c r="BC173">
        <v>0</v>
      </c>
      <c r="BD173">
        <v>0</v>
      </c>
      <c r="BE173">
        <v>0</v>
      </c>
      <c r="BF173">
        <v>0</v>
      </c>
      <c r="BG173">
        <v>0</v>
      </c>
      <c r="BH173">
        <v>0</v>
      </c>
      <c r="BI173">
        <v>0</v>
      </c>
      <c r="BJ173">
        <v>0</v>
      </c>
      <c r="BK173">
        <v>0</v>
      </c>
      <c r="BL173">
        <v>0</v>
      </c>
      <c r="BM173">
        <v>0</v>
      </c>
      <c r="BN173" s="5">
        <f t="shared" si="43"/>
        <v>0</v>
      </c>
      <c r="BO173" s="5">
        <f t="shared" si="44"/>
        <v>0</v>
      </c>
      <c r="BP173" s="5">
        <f t="shared" si="45"/>
        <v>1</v>
      </c>
      <c r="BQ173" s="5">
        <f t="shared" si="46"/>
        <v>0</v>
      </c>
      <c r="BR173" s="5">
        <f t="shared" si="47"/>
        <v>0</v>
      </c>
      <c r="BS173" s="5">
        <f t="shared" si="48"/>
        <v>0</v>
      </c>
      <c r="BT173" s="5">
        <f t="shared" si="49"/>
        <v>0</v>
      </c>
      <c r="BU173" s="5">
        <f t="shared" si="50"/>
        <v>0</v>
      </c>
    </row>
    <row r="174" spans="1:73" x14ac:dyDescent="0.25">
      <c r="A174">
        <v>173</v>
      </c>
      <c r="B174" t="s">
        <v>960</v>
      </c>
      <c r="C174" t="s">
        <v>961</v>
      </c>
      <c r="D174" t="s">
        <v>962</v>
      </c>
      <c r="E174">
        <v>2018</v>
      </c>
      <c r="F174" t="s">
        <v>963</v>
      </c>
      <c r="H174" t="s">
        <v>122</v>
      </c>
      <c r="I174" t="s">
        <v>964</v>
      </c>
      <c r="J174" t="s">
        <v>61</v>
      </c>
      <c r="K174" t="s">
        <v>109</v>
      </c>
      <c r="L174" t="s">
        <v>110</v>
      </c>
      <c r="M174" t="s">
        <v>213</v>
      </c>
      <c r="N174" s="8">
        <v>0</v>
      </c>
      <c r="O174" s="8">
        <v>0</v>
      </c>
      <c r="P174" s="8">
        <v>1</v>
      </c>
      <c r="Q174" s="11">
        <f t="shared" si="51"/>
        <v>1</v>
      </c>
      <c r="R174" s="14">
        <f t="shared" si="52"/>
        <v>1</v>
      </c>
      <c r="S174" s="20">
        <v>0</v>
      </c>
      <c r="T174" s="20">
        <v>0</v>
      </c>
      <c r="U174" s="23">
        <f t="shared" si="53"/>
        <v>0</v>
      </c>
      <c r="V174" s="26">
        <f t="shared" si="54"/>
        <v>0</v>
      </c>
      <c r="W174" s="181">
        <f t="shared" si="55"/>
        <v>1</v>
      </c>
      <c r="X174" s="17">
        <v>0</v>
      </c>
      <c r="Y174" s="17">
        <v>0</v>
      </c>
      <c r="Z174" s="29">
        <f t="shared" si="56"/>
        <v>0</v>
      </c>
      <c r="AA174" s="32">
        <f t="shared" si="57"/>
        <v>0</v>
      </c>
      <c r="AB174" s="36">
        <v>0</v>
      </c>
      <c r="AC174" s="36">
        <v>0</v>
      </c>
      <c r="AD174" s="36">
        <v>0</v>
      </c>
      <c r="AE174" s="38">
        <f t="shared" si="58"/>
        <v>0</v>
      </c>
      <c r="AF174" s="40">
        <f t="shared" si="59"/>
        <v>0</v>
      </c>
      <c r="AG174" s="181">
        <f t="shared" si="60"/>
        <v>0</v>
      </c>
      <c r="AH174" s="185">
        <f t="shared" si="61"/>
        <v>0</v>
      </c>
      <c r="AI174" s="43">
        <f t="shared" si="42"/>
        <v>1</v>
      </c>
      <c r="AJ174" s="194">
        <v>0</v>
      </c>
      <c r="AK174">
        <v>0</v>
      </c>
      <c r="AL174" s="194">
        <f t="shared" si="62"/>
        <v>0</v>
      </c>
      <c r="AM174">
        <v>0</v>
      </c>
      <c r="AN174">
        <v>0</v>
      </c>
      <c r="AO174">
        <v>0</v>
      </c>
      <c r="AP174">
        <v>0</v>
      </c>
      <c r="AQ174">
        <v>0</v>
      </c>
      <c r="AR174">
        <v>0</v>
      </c>
      <c r="AS174">
        <v>0</v>
      </c>
      <c r="AT174">
        <v>0</v>
      </c>
      <c r="AU174">
        <v>0</v>
      </c>
      <c r="AV174">
        <v>0</v>
      </c>
      <c r="AW174">
        <v>0</v>
      </c>
      <c r="AX174">
        <v>0</v>
      </c>
      <c r="AY174">
        <v>1</v>
      </c>
      <c r="AZ174">
        <v>0</v>
      </c>
      <c r="BA174">
        <v>0</v>
      </c>
      <c r="BB174">
        <v>1</v>
      </c>
      <c r="BC174">
        <v>0</v>
      </c>
      <c r="BD174">
        <v>0</v>
      </c>
      <c r="BE174">
        <v>0</v>
      </c>
      <c r="BF174">
        <v>0</v>
      </c>
      <c r="BG174">
        <v>0</v>
      </c>
      <c r="BH174">
        <v>0</v>
      </c>
      <c r="BI174">
        <v>0</v>
      </c>
      <c r="BJ174">
        <v>0</v>
      </c>
      <c r="BK174">
        <v>0</v>
      </c>
      <c r="BL174">
        <v>0</v>
      </c>
      <c r="BM174">
        <v>0</v>
      </c>
      <c r="BN174" s="5">
        <f t="shared" si="43"/>
        <v>0</v>
      </c>
      <c r="BO174" s="5">
        <f t="shared" si="44"/>
        <v>0</v>
      </c>
      <c r="BP174" s="5">
        <f t="shared" si="45"/>
        <v>0</v>
      </c>
      <c r="BQ174" s="5">
        <f t="shared" si="46"/>
        <v>0</v>
      </c>
      <c r="BR174" s="5">
        <f t="shared" si="47"/>
        <v>0</v>
      </c>
      <c r="BS174" s="5">
        <f t="shared" si="48"/>
        <v>0</v>
      </c>
      <c r="BT174" s="5">
        <f t="shared" si="49"/>
        <v>0</v>
      </c>
      <c r="BU174" s="5">
        <f t="shared" si="50"/>
        <v>0</v>
      </c>
    </row>
    <row r="175" spans="1:73" x14ac:dyDescent="0.25">
      <c r="A175">
        <v>174</v>
      </c>
      <c r="B175" t="s">
        <v>965</v>
      </c>
      <c r="C175" t="s">
        <v>966</v>
      </c>
      <c r="D175" t="s">
        <v>967</v>
      </c>
      <c r="E175">
        <v>2018</v>
      </c>
      <c r="F175" t="s">
        <v>968</v>
      </c>
      <c r="H175" t="s">
        <v>122</v>
      </c>
      <c r="I175" t="s">
        <v>969</v>
      </c>
      <c r="J175" t="s">
        <v>61</v>
      </c>
      <c r="K175" t="s">
        <v>109</v>
      </c>
      <c r="L175" t="s">
        <v>110</v>
      </c>
      <c r="M175" t="s">
        <v>213</v>
      </c>
      <c r="N175" s="8">
        <v>0</v>
      </c>
      <c r="O175" s="8">
        <v>0</v>
      </c>
      <c r="P175" s="8">
        <v>1</v>
      </c>
      <c r="Q175" s="11">
        <f t="shared" si="51"/>
        <v>1</v>
      </c>
      <c r="R175" s="14">
        <f t="shared" si="52"/>
        <v>1</v>
      </c>
      <c r="S175" s="20">
        <v>0</v>
      </c>
      <c r="T175" s="20">
        <v>0</v>
      </c>
      <c r="U175" s="23">
        <f t="shared" si="53"/>
        <v>0</v>
      </c>
      <c r="V175" s="26">
        <f t="shared" si="54"/>
        <v>0</v>
      </c>
      <c r="W175" s="181">
        <f t="shared" si="55"/>
        <v>1</v>
      </c>
      <c r="X175" s="17">
        <v>0</v>
      </c>
      <c r="Y175" s="17">
        <v>0</v>
      </c>
      <c r="Z175" s="29">
        <f t="shared" si="56"/>
        <v>0</v>
      </c>
      <c r="AA175" s="32">
        <f t="shared" si="57"/>
        <v>0</v>
      </c>
      <c r="AB175" s="36">
        <v>0</v>
      </c>
      <c r="AC175" s="36">
        <v>0</v>
      </c>
      <c r="AD175" s="36">
        <v>0</v>
      </c>
      <c r="AE175" s="38">
        <f t="shared" si="58"/>
        <v>0</v>
      </c>
      <c r="AF175" s="40">
        <f t="shared" si="59"/>
        <v>0</v>
      </c>
      <c r="AG175" s="181">
        <f t="shared" si="60"/>
        <v>0</v>
      </c>
      <c r="AH175" s="185">
        <f t="shared" si="61"/>
        <v>0</v>
      </c>
      <c r="AI175" s="43">
        <f t="shared" si="42"/>
        <v>1</v>
      </c>
      <c r="AJ175" s="194">
        <v>0</v>
      </c>
      <c r="AK175">
        <v>0</v>
      </c>
      <c r="AL175" s="194">
        <f t="shared" si="62"/>
        <v>0</v>
      </c>
      <c r="AM175">
        <v>0</v>
      </c>
      <c r="AN175">
        <v>0</v>
      </c>
      <c r="AO175">
        <v>0</v>
      </c>
      <c r="AP175">
        <v>0</v>
      </c>
      <c r="AQ175">
        <v>0</v>
      </c>
      <c r="AR175">
        <v>0</v>
      </c>
      <c r="AS175">
        <v>0</v>
      </c>
      <c r="AT175">
        <v>0</v>
      </c>
      <c r="AU175">
        <v>0</v>
      </c>
      <c r="AV175">
        <v>0</v>
      </c>
      <c r="AW175">
        <v>0</v>
      </c>
      <c r="AX175">
        <v>0</v>
      </c>
      <c r="AY175">
        <v>1</v>
      </c>
      <c r="AZ175">
        <v>0</v>
      </c>
      <c r="BA175">
        <v>0</v>
      </c>
      <c r="BB175">
        <v>1</v>
      </c>
      <c r="BC175">
        <v>0</v>
      </c>
      <c r="BD175">
        <v>0</v>
      </c>
      <c r="BE175">
        <v>0</v>
      </c>
      <c r="BF175">
        <v>0</v>
      </c>
      <c r="BG175">
        <v>0</v>
      </c>
      <c r="BH175">
        <v>0</v>
      </c>
      <c r="BI175">
        <v>0</v>
      </c>
      <c r="BJ175">
        <v>0</v>
      </c>
      <c r="BK175">
        <v>0</v>
      </c>
      <c r="BL175">
        <v>0</v>
      </c>
      <c r="BM175">
        <v>0</v>
      </c>
      <c r="BN175" s="5">
        <f t="shared" si="43"/>
        <v>0</v>
      </c>
      <c r="BO175" s="5">
        <f t="shared" si="44"/>
        <v>0</v>
      </c>
      <c r="BP175" s="5">
        <f t="shared" si="45"/>
        <v>0</v>
      </c>
      <c r="BQ175" s="5">
        <f t="shared" si="46"/>
        <v>0</v>
      </c>
      <c r="BR175" s="5">
        <f t="shared" si="47"/>
        <v>0</v>
      </c>
      <c r="BS175" s="5">
        <f t="shared" si="48"/>
        <v>0</v>
      </c>
      <c r="BT175" s="5">
        <f t="shared" si="49"/>
        <v>0</v>
      </c>
      <c r="BU175" s="5">
        <f t="shared" si="50"/>
        <v>0</v>
      </c>
    </row>
    <row r="176" spans="1:73" x14ac:dyDescent="0.25">
      <c r="A176">
        <v>175</v>
      </c>
      <c r="B176" t="s">
        <v>932</v>
      </c>
      <c r="C176" t="s">
        <v>933</v>
      </c>
      <c r="D176" t="s">
        <v>934</v>
      </c>
      <c r="E176">
        <v>2018</v>
      </c>
      <c r="F176" t="s">
        <v>935</v>
      </c>
      <c r="G176" t="s">
        <v>936</v>
      </c>
      <c r="H176" t="s">
        <v>54</v>
      </c>
      <c r="I176" t="s">
        <v>937</v>
      </c>
      <c r="J176" t="s">
        <v>56</v>
      </c>
      <c r="K176" t="s">
        <v>57</v>
      </c>
      <c r="L176" t="s">
        <v>58</v>
      </c>
      <c r="M176" t="s">
        <v>93</v>
      </c>
      <c r="N176" s="8">
        <v>0</v>
      </c>
      <c r="O176" s="8">
        <v>0</v>
      </c>
      <c r="P176" s="8">
        <v>0</v>
      </c>
      <c r="Q176" s="11">
        <f t="shared" si="51"/>
        <v>0</v>
      </c>
      <c r="R176" s="14">
        <f t="shared" si="52"/>
        <v>0</v>
      </c>
      <c r="S176" s="20">
        <v>1</v>
      </c>
      <c r="T176" s="20">
        <v>0</v>
      </c>
      <c r="U176" s="23">
        <f t="shared" si="53"/>
        <v>1</v>
      </c>
      <c r="V176" s="26">
        <f t="shared" si="54"/>
        <v>1</v>
      </c>
      <c r="W176" s="181">
        <f t="shared" si="55"/>
        <v>1</v>
      </c>
      <c r="X176" s="17">
        <v>0</v>
      </c>
      <c r="Y176" s="17">
        <v>0</v>
      </c>
      <c r="Z176" s="29">
        <f t="shared" si="56"/>
        <v>0</v>
      </c>
      <c r="AA176" s="32">
        <f t="shared" si="57"/>
        <v>0</v>
      </c>
      <c r="AB176" s="36">
        <v>0</v>
      </c>
      <c r="AC176" s="36">
        <v>0</v>
      </c>
      <c r="AD176" s="36">
        <v>0</v>
      </c>
      <c r="AE176" s="38">
        <f t="shared" si="58"/>
        <v>0</v>
      </c>
      <c r="AF176" s="40">
        <f t="shared" si="59"/>
        <v>0</v>
      </c>
      <c r="AG176" s="181">
        <f t="shared" si="60"/>
        <v>0</v>
      </c>
      <c r="AH176" s="185">
        <f t="shared" si="61"/>
        <v>0</v>
      </c>
      <c r="AI176" s="43">
        <f t="shared" si="42"/>
        <v>1</v>
      </c>
      <c r="AJ176" s="194">
        <v>1</v>
      </c>
      <c r="AK176">
        <v>1</v>
      </c>
      <c r="AL176" s="194">
        <f t="shared" si="62"/>
        <v>0</v>
      </c>
      <c r="AM176">
        <v>1</v>
      </c>
      <c r="AN176">
        <v>0</v>
      </c>
      <c r="AO176">
        <v>1</v>
      </c>
      <c r="AP176">
        <v>0</v>
      </c>
      <c r="AQ176">
        <v>0</v>
      </c>
      <c r="AR176">
        <v>0</v>
      </c>
      <c r="AS176">
        <v>0</v>
      </c>
      <c r="AT176">
        <v>0</v>
      </c>
      <c r="AU176">
        <v>0</v>
      </c>
      <c r="AV176">
        <v>0</v>
      </c>
      <c r="AW176">
        <v>0</v>
      </c>
      <c r="AX176">
        <v>0</v>
      </c>
      <c r="AY176">
        <v>0</v>
      </c>
      <c r="AZ176">
        <v>0</v>
      </c>
      <c r="BA176">
        <v>0</v>
      </c>
      <c r="BB176">
        <v>0</v>
      </c>
      <c r="BC176">
        <v>0</v>
      </c>
      <c r="BD176">
        <v>0</v>
      </c>
      <c r="BE176">
        <v>0</v>
      </c>
      <c r="BF176">
        <v>0</v>
      </c>
      <c r="BG176">
        <v>0</v>
      </c>
      <c r="BH176">
        <v>0</v>
      </c>
      <c r="BI176">
        <v>0</v>
      </c>
      <c r="BJ176">
        <v>0</v>
      </c>
      <c r="BK176">
        <v>0</v>
      </c>
      <c r="BL176">
        <v>0</v>
      </c>
      <c r="BM176">
        <v>0</v>
      </c>
      <c r="BN176" s="5">
        <f t="shared" si="43"/>
        <v>0</v>
      </c>
      <c r="BO176" s="5">
        <f t="shared" si="44"/>
        <v>0</v>
      </c>
      <c r="BP176" s="5">
        <f t="shared" si="45"/>
        <v>1</v>
      </c>
      <c r="BQ176" s="5">
        <f t="shared" si="46"/>
        <v>0</v>
      </c>
      <c r="BR176" s="5">
        <f t="shared" si="47"/>
        <v>0</v>
      </c>
      <c r="BS176" s="5">
        <f t="shared" si="48"/>
        <v>0</v>
      </c>
      <c r="BT176" s="5">
        <f t="shared" si="49"/>
        <v>0</v>
      </c>
      <c r="BU176" s="5">
        <f t="shared" si="50"/>
        <v>0</v>
      </c>
    </row>
    <row r="177" spans="1:73" x14ac:dyDescent="0.25">
      <c r="A177">
        <v>176</v>
      </c>
      <c r="B177" t="s">
        <v>1271</v>
      </c>
      <c r="C177" t="s">
        <v>1272</v>
      </c>
      <c r="D177" t="s">
        <v>1273</v>
      </c>
      <c r="E177">
        <v>2018</v>
      </c>
      <c r="F177" t="s">
        <v>1274</v>
      </c>
      <c r="G177" t="s">
        <v>1275</v>
      </c>
      <c r="H177" t="s">
        <v>54</v>
      </c>
      <c r="I177" t="s">
        <v>1276</v>
      </c>
      <c r="J177" t="s">
        <v>56</v>
      </c>
      <c r="K177" t="s">
        <v>57</v>
      </c>
      <c r="L177" t="s">
        <v>58</v>
      </c>
      <c r="M177" t="s">
        <v>1277</v>
      </c>
      <c r="N177" s="8">
        <v>0</v>
      </c>
      <c r="O177" s="8">
        <v>0</v>
      </c>
      <c r="P177" s="8">
        <v>0</v>
      </c>
      <c r="Q177" s="11">
        <f t="shared" si="51"/>
        <v>0</v>
      </c>
      <c r="R177" s="14">
        <f t="shared" si="52"/>
        <v>0</v>
      </c>
      <c r="S177" s="20">
        <v>0</v>
      </c>
      <c r="T177" s="20">
        <v>0</v>
      </c>
      <c r="U177" s="23">
        <f t="shared" si="53"/>
        <v>0</v>
      </c>
      <c r="V177" s="26">
        <f t="shared" si="54"/>
        <v>0</v>
      </c>
      <c r="W177" s="181">
        <f t="shared" si="55"/>
        <v>0</v>
      </c>
      <c r="X177" s="17">
        <v>0</v>
      </c>
      <c r="Y177" s="17">
        <v>1</v>
      </c>
      <c r="Z177" s="29">
        <f t="shared" si="56"/>
        <v>1</v>
      </c>
      <c r="AA177" s="32">
        <f t="shared" si="57"/>
        <v>1</v>
      </c>
      <c r="AB177" s="36">
        <v>0</v>
      </c>
      <c r="AC177" s="36">
        <v>0</v>
      </c>
      <c r="AD177" s="36">
        <v>0</v>
      </c>
      <c r="AE177" s="38">
        <f t="shared" si="58"/>
        <v>0</v>
      </c>
      <c r="AF177" s="40">
        <f t="shared" si="59"/>
        <v>0</v>
      </c>
      <c r="AG177" s="181">
        <f t="shared" si="60"/>
        <v>1</v>
      </c>
      <c r="AH177" s="185">
        <f t="shared" si="61"/>
        <v>0</v>
      </c>
      <c r="AI177" s="43">
        <f t="shared" si="42"/>
        <v>1</v>
      </c>
      <c r="AJ177" s="194">
        <v>0</v>
      </c>
      <c r="AK177">
        <v>0</v>
      </c>
      <c r="AL177" s="194">
        <f t="shared" si="62"/>
        <v>0</v>
      </c>
      <c r="AM177">
        <v>1</v>
      </c>
      <c r="AN177">
        <v>0</v>
      </c>
      <c r="AO177">
        <v>1</v>
      </c>
      <c r="AP177">
        <v>0</v>
      </c>
      <c r="AQ177">
        <v>0</v>
      </c>
      <c r="AR177">
        <v>0</v>
      </c>
      <c r="AS177">
        <v>0</v>
      </c>
      <c r="AT177">
        <v>0</v>
      </c>
      <c r="AU177">
        <v>0</v>
      </c>
      <c r="AV177">
        <v>0</v>
      </c>
      <c r="AW177">
        <v>0</v>
      </c>
      <c r="AX177">
        <v>0</v>
      </c>
      <c r="AY177">
        <v>0</v>
      </c>
      <c r="AZ177">
        <v>0</v>
      </c>
      <c r="BA177">
        <v>0</v>
      </c>
      <c r="BB177">
        <v>0</v>
      </c>
      <c r="BC177">
        <v>0</v>
      </c>
      <c r="BD177">
        <v>0</v>
      </c>
      <c r="BE177">
        <v>0</v>
      </c>
      <c r="BF177">
        <v>0</v>
      </c>
      <c r="BG177">
        <v>0</v>
      </c>
      <c r="BH177">
        <v>0</v>
      </c>
      <c r="BI177">
        <v>0</v>
      </c>
      <c r="BJ177">
        <v>0</v>
      </c>
      <c r="BK177">
        <v>0</v>
      </c>
      <c r="BL177">
        <v>0</v>
      </c>
      <c r="BM177">
        <v>0</v>
      </c>
      <c r="BN177" s="5">
        <f t="shared" si="43"/>
        <v>0</v>
      </c>
      <c r="BO177" s="5">
        <f t="shared" si="44"/>
        <v>0</v>
      </c>
      <c r="BP177" s="5">
        <f t="shared" si="45"/>
        <v>1</v>
      </c>
      <c r="BQ177" s="5">
        <f t="shared" si="46"/>
        <v>0</v>
      </c>
      <c r="BR177" s="5">
        <f t="shared" si="47"/>
        <v>0</v>
      </c>
      <c r="BS177" s="5">
        <f t="shared" si="48"/>
        <v>0</v>
      </c>
      <c r="BT177" s="5">
        <f t="shared" si="49"/>
        <v>0</v>
      </c>
      <c r="BU177" s="5">
        <f t="shared" si="50"/>
        <v>0</v>
      </c>
    </row>
    <row r="178" spans="1:73" x14ac:dyDescent="0.25">
      <c r="A178">
        <v>177</v>
      </c>
      <c r="B178" t="s">
        <v>1806</v>
      </c>
      <c r="C178" t="s">
        <v>1807</v>
      </c>
      <c r="D178" t="s">
        <v>1643</v>
      </c>
      <c r="E178">
        <v>2018</v>
      </c>
      <c r="F178" t="s">
        <v>1808</v>
      </c>
      <c r="G178" t="s">
        <v>1285</v>
      </c>
      <c r="H178" t="s">
        <v>54</v>
      </c>
      <c r="I178" t="s">
        <v>1809</v>
      </c>
      <c r="J178" t="s">
        <v>61</v>
      </c>
      <c r="K178" t="s">
        <v>57</v>
      </c>
      <c r="L178" t="s">
        <v>58</v>
      </c>
      <c r="M178" t="s">
        <v>94</v>
      </c>
      <c r="N178" s="8">
        <v>0</v>
      </c>
      <c r="O178" s="8">
        <v>0</v>
      </c>
      <c r="P178" s="8">
        <v>0</v>
      </c>
      <c r="Q178" s="11">
        <f t="shared" si="51"/>
        <v>0</v>
      </c>
      <c r="R178" s="14">
        <f t="shared" si="52"/>
        <v>0</v>
      </c>
      <c r="S178" s="20">
        <v>0</v>
      </c>
      <c r="T178" s="20">
        <v>0</v>
      </c>
      <c r="U178" s="23">
        <f t="shared" si="53"/>
        <v>0</v>
      </c>
      <c r="V178" s="26">
        <f t="shared" si="54"/>
        <v>0</v>
      </c>
      <c r="W178" s="181">
        <f t="shared" si="55"/>
        <v>0</v>
      </c>
      <c r="X178" s="17">
        <v>0</v>
      </c>
      <c r="Y178" s="17">
        <v>0</v>
      </c>
      <c r="Z178" s="29">
        <f t="shared" si="56"/>
        <v>0</v>
      </c>
      <c r="AA178" s="32">
        <f t="shared" si="57"/>
        <v>0</v>
      </c>
      <c r="AB178" s="36">
        <v>0</v>
      </c>
      <c r="AC178" s="36">
        <v>1</v>
      </c>
      <c r="AD178" s="36">
        <v>0</v>
      </c>
      <c r="AE178" s="38">
        <f t="shared" si="58"/>
        <v>1</v>
      </c>
      <c r="AF178" s="40">
        <f t="shared" si="59"/>
        <v>1</v>
      </c>
      <c r="AG178" s="181">
        <f t="shared" si="60"/>
        <v>1</v>
      </c>
      <c r="AH178" s="185">
        <f t="shared" si="61"/>
        <v>0</v>
      </c>
      <c r="AI178" s="43">
        <f t="shared" si="42"/>
        <v>1</v>
      </c>
      <c r="AJ178" s="194">
        <v>0</v>
      </c>
      <c r="AK178">
        <v>1</v>
      </c>
      <c r="AL178" s="194">
        <f t="shared" si="62"/>
        <v>1</v>
      </c>
      <c r="AM178">
        <v>1</v>
      </c>
      <c r="AN178">
        <v>0</v>
      </c>
      <c r="AO178">
        <v>1</v>
      </c>
      <c r="AP178">
        <v>0</v>
      </c>
      <c r="AQ178">
        <v>0</v>
      </c>
      <c r="AR178">
        <v>0</v>
      </c>
      <c r="AS178">
        <v>0</v>
      </c>
      <c r="AT178">
        <v>0</v>
      </c>
      <c r="AU178">
        <v>0</v>
      </c>
      <c r="AV178">
        <v>0</v>
      </c>
      <c r="AW178">
        <v>0</v>
      </c>
      <c r="AX178">
        <v>0</v>
      </c>
      <c r="AY178">
        <v>0</v>
      </c>
      <c r="AZ178">
        <v>0</v>
      </c>
      <c r="BA178">
        <v>0</v>
      </c>
      <c r="BB178">
        <v>0</v>
      </c>
      <c r="BC178">
        <v>0</v>
      </c>
      <c r="BD178">
        <v>0</v>
      </c>
      <c r="BE178">
        <v>0</v>
      </c>
      <c r="BF178">
        <v>0</v>
      </c>
      <c r="BG178">
        <v>0</v>
      </c>
      <c r="BH178">
        <v>0</v>
      </c>
      <c r="BI178">
        <v>0</v>
      </c>
      <c r="BJ178">
        <v>0</v>
      </c>
      <c r="BK178">
        <v>0</v>
      </c>
      <c r="BL178">
        <v>0</v>
      </c>
      <c r="BM178">
        <v>0</v>
      </c>
      <c r="BN178" s="5">
        <f t="shared" si="43"/>
        <v>0</v>
      </c>
      <c r="BO178" s="5">
        <f t="shared" si="44"/>
        <v>0</v>
      </c>
      <c r="BP178" s="5">
        <f t="shared" si="45"/>
        <v>1</v>
      </c>
      <c r="BQ178" s="5">
        <f t="shared" si="46"/>
        <v>0</v>
      </c>
      <c r="BR178" s="5">
        <f t="shared" si="47"/>
        <v>0</v>
      </c>
      <c r="BS178" s="5">
        <f t="shared" si="48"/>
        <v>0</v>
      </c>
      <c r="BT178" s="5">
        <f t="shared" si="49"/>
        <v>0</v>
      </c>
      <c r="BU178" s="5">
        <f t="shared" si="50"/>
        <v>0</v>
      </c>
    </row>
    <row r="179" spans="1:73" x14ac:dyDescent="0.25">
      <c r="A179">
        <v>178</v>
      </c>
      <c r="B179" t="s">
        <v>1282</v>
      </c>
      <c r="C179" t="s">
        <v>1283</v>
      </c>
      <c r="D179" t="s">
        <v>140</v>
      </c>
      <c r="E179">
        <v>2018</v>
      </c>
      <c r="F179" t="s">
        <v>1284</v>
      </c>
      <c r="G179" t="s">
        <v>1285</v>
      </c>
      <c r="H179" t="s">
        <v>54</v>
      </c>
      <c r="I179" t="s">
        <v>1286</v>
      </c>
      <c r="J179" t="s">
        <v>61</v>
      </c>
      <c r="K179" t="s">
        <v>57</v>
      </c>
      <c r="L179" t="s">
        <v>58</v>
      </c>
      <c r="M179" t="s">
        <v>94</v>
      </c>
      <c r="N179" s="8">
        <v>0</v>
      </c>
      <c r="O179" s="8">
        <v>0</v>
      </c>
      <c r="P179" s="8">
        <v>0</v>
      </c>
      <c r="Q179" s="11">
        <f t="shared" si="51"/>
        <v>0</v>
      </c>
      <c r="R179" s="14">
        <f t="shared" si="52"/>
        <v>0</v>
      </c>
      <c r="S179" s="20">
        <v>0</v>
      </c>
      <c r="T179" s="20">
        <v>0</v>
      </c>
      <c r="U179" s="23">
        <f t="shared" si="53"/>
        <v>0</v>
      </c>
      <c r="V179" s="26">
        <f t="shared" si="54"/>
        <v>0</v>
      </c>
      <c r="W179" s="181">
        <f t="shared" si="55"/>
        <v>0</v>
      </c>
      <c r="X179" s="17">
        <v>0</v>
      </c>
      <c r="Y179" s="17">
        <v>0</v>
      </c>
      <c r="Z179" s="29">
        <f t="shared" si="56"/>
        <v>0</v>
      </c>
      <c r="AA179" s="32">
        <f t="shared" si="57"/>
        <v>0</v>
      </c>
      <c r="AB179" s="36">
        <v>0</v>
      </c>
      <c r="AC179" s="36">
        <v>1</v>
      </c>
      <c r="AD179" s="36">
        <v>0</v>
      </c>
      <c r="AE179" s="38">
        <f t="shared" si="58"/>
        <v>1</v>
      </c>
      <c r="AF179" s="40">
        <f t="shared" si="59"/>
        <v>1</v>
      </c>
      <c r="AG179" s="181">
        <f t="shared" si="60"/>
        <v>1</v>
      </c>
      <c r="AH179" s="185">
        <f t="shared" si="61"/>
        <v>0</v>
      </c>
      <c r="AI179" s="43">
        <f t="shared" si="42"/>
        <v>1</v>
      </c>
      <c r="AJ179" s="194">
        <v>0</v>
      </c>
      <c r="AK179">
        <v>1</v>
      </c>
      <c r="AL179" s="194">
        <f t="shared" si="62"/>
        <v>1</v>
      </c>
      <c r="AM179">
        <v>1</v>
      </c>
      <c r="AN179">
        <v>0</v>
      </c>
      <c r="AO179">
        <v>1</v>
      </c>
      <c r="AP179">
        <v>0</v>
      </c>
      <c r="AQ179">
        <v>0</v>
      </c>
      <c r="AR179">
        <v>0</v>
      </c>
      <c r="AS179">
        <v>0</v>
      </c>
      <c r="AT179">
        <v>0</v>
      </c>
      <c r="AU179">
        <v>0</v>
      </c>
      <c r="AV179">
        <v>0</v>
      </c>
      <c r="AW179">
        <v>0</v>
      </c>
      <c r="AX179">
        <v>0</v>
      </c>
      <c r="AY179">
        <v>0</v>
      </c>
      <c r="AZ179">
        <v>0</v>
      </c>
      <c r="BA179">
        <v>0</v>
      </c>
      <c r="BB179">
        <v>0</v>
      </c>
      <c r="BC179">
        <v>0</v>
      </c>
      <c r="BD179">
        <v>0</v>
      </c>
      <c r="BE179">
        <v>0</v>
      </c>
      <c r="BF179">
        <v>0</v>
      </c>
      <c r="BG179">
        <v>0</v>
      </c>
      <c r="BH179">
        <v>0</v>
      </c>
      <c r="BI179">
        <v>0</v>
      </c>
      <c r="BJ179">
        <v>0</v>
      </c>
      <c r="BK179">
        <v>0</v>
      </c>
      <c r="BL179">
        <v>0</v>
      </c>
      <c r="BM179">
        <v>0</v>
      </c>
      <c r="BN179" s="5">
        <f t="shared" si="43"/>
        <v>0</v>
      </c>
      <c r="BO179" s="5">
        <f t="shared" si="44"/>
        <v>0</v>
      </c>
      <c r="BP179" s="5">
        <f t="shared" si="45"/>
        <v>1</v>
      </c>
      <c r="BQ179" s="5">
        <f t="shared" si="46"/>
        <v>0</v>
      </c>
      <c r="BR179" s="5">
        <f t="shared" si="47"/>
        <v>0</v>
      </c>
      <c r="BS179" s="5">
        <f t="shared" si="48"/>
        <v>0</v>
      </c>
      <c r="BT179" s="5">
        <f t="shared" si="49"/>
        <v>0</v>
      </c>
      <c r="BU179" s="5">
        <f t="shared" si="50"/>
        <v>0</v>
      </c>
    </row>
    <row r="180" spans="1:73" x14ac:dyDescent="0.25">
      <c r="A180">
        <v>179</v>
      </c>
      <c r="B180" t="s">
        <v>199</v>
      </c>
      <c r="C180" t="s">
        <v>200</v>
      </c>
      <c r="D180" t="s">
        <v>201</v>
      </c>
      <c r="E180">
        <v>2018</v>
      </c>
      <c r="F180" t="s">
        <v>202</v>
      </c>
      <c r="G180" t="s">
        <v>203</v>
      </c>
      <c r="H180" t="s">
        <v>54</v>
      </c>
      <c r="I180" t="s">
        <v>204</v>
      </c>
      <c r="J180" t="s">
        <v>61</v>
      </c>
      <c r="K180" t="s">
        <v>57</v>
      </c>
      <c r="L180" t="s">
        <v>58</v>
      </c>
      <c r="M180" t="s">
        <v>205</v>
      </c>
      <c r="N180" s="8">
        <v>0</v>
      </c>
      <c r="O180" s="8">
        <v>1</v>
      </c>
      <c r="P180" s="8">
        <v>0</v>
      </c>
      <c r="Q180" s="11">
        <f t="shared" si="51"/>
        <v>1</v>
      </c>
      <c r="R180" s="14">
        <f t="shared" si="52"/>
        <v>1</v>
      </c>
      <c r="S180" s="20">
        <v>0</v>
      </c>
      <c r="T180" s="20">
        <v>0</v>
      </c>
      <c r="U180" s="23">
        <f t="shared" si="53"/>
        <v>0</v>
      </c>
      <c r="V180" s="26">
        <f t="shared" si="54"/>
        <v>0</v>
      </c>
      <c r="W180" s="181">
        <f t="shared" si="55"/>
        <v>1</v>
      </c>
      <c r="X180" s="17">
        <v>0</v>
      </c>
      <c r="Y180" s="17">
        <v>0</v>
      </c>
      <c r="Z180" s="29">
        <f t="shared" si="56"/>
        <v>0</v>
      </c>
      <c r="AA180" s="32">
        <f t="shared" si="57"/>
        <v>0</v>
      </c>
      <c r="AB180" s="36">
        <v>0</v>
      </c>
      <c r="AC180" s="36">
        <v>0</v>
      </c>
      <c r="AD180" s="36">
        <v>0</v>
      </c>
      <c r="AE180" s="38">
        <f t="shared" si="58"/>
        <v>0</v>
      </c>
      <c r="AF180" s="40">
        <f t="shared" si="59"/>
        <v>0</v>
      </c>
      <c r="AG180" s="181">
        <f t="shared" si="60"/>
        <v>0</v>
      </c>
      <c r="AH180" s="185">
        <f t="shared" si="61"/>
        <v>0</v>
      </c>
      <c r="AI180" s="43">
        <f t="shared" si="42"/>
        <v>1</v>
      </c>
      <c r="AJ180" s="194">
        <v>1</v>
      </c>
      <c r="AK180">
        <v>1</v>
      </c>
      <c r="AL180" s="194">
        <f t="shared" si="62"/>
        <v>0</v>
      </c>
      <c r="AM180">
        <v>1</v>
      </c>
      <c r="AN180">
        <v>0</v>
      </c>
      <c r="AO180">
        <v>1</v>
      </c>
      <c r="AP180">
        <v>0</v>
      </c>
      <c r="AQ180">
        <v>0</v>
      </c>
      <c r="AR180">
        <v>0</v>
      </c>
      <c r="AS180">
        <v>0</v>
      </c>
      <c r="AT180">
        <v>0</v>
      </c>
      <c r="AU180">
        <v>0</v>
      </c>
      <c r="AV180">
        <v>0</v>
      </c>
      <c r="AW180">
        <v>0</v>
      </c>
      <c r="AX180">
        <v>0</v>
      </c>
      <c r="AY180">
        <v>0</v>
      </c>
      <c r="AZ180">
        <v>0</v>
      </c>
      <c r="BA180">
        <v>0</v>
      </c>
      <c r="BB180">
        <v>0</v>
      </c>
      <c r="BC180">
        <v>0</v>
      </c>
      <c r="BD180">
        <v>0</v>
      </c>
      <c r="BE180">
        <v>0</v>
      </c>
      <c r="BF180">
        <v>0</v>
      </c>
      <c r="BG180">
        <v>0</v>
      </c>
      <c r="BH180">
        <v>0</v>
      </c>
      <c r="BI180">
        <v>0</v>
      </c>
      <c r="BJ180">
        <v>0</v>
      </c>
      <c r="BK180">
        <v>0</v>
      </c>
      <c r="BL180">
        <v>0</v>
      </c>
      <c r="BM180">
        <v>0</v>
      </c>
      <c r="BN180" s="5">
        <f t="shared" si="43"/>
        <v>0</v>
      </c>
      <c r="BO180" s="5">
        <f t="shared" si="44"/>
        <v>0</v>
      </c>
      <c r="BP180" s="5">
        <f t="shared" si="45"/>
        <v>1</v>
      </c>
      <c r="BQ180" s="5">
        <f t="shared" si="46"/>
        <v>0</v>
      </c>
      <c r="BR180" s="5">
        <f t="shared" si="47"/>
        <v>0</v>
      </c>
      <c r="BS180" s="5">
        <f t="shared" si="48"/>
        <v>0</v>
      </c>
      <c r="BT180" s="5">
        <f t="shared" si="49"/>
        <v>0</v>
      </c>
      <c r="BU180" s="5">
        <f t="shared" si="50"/>
        <v>0</v>
      </c>
    </row>
    <row r="181" spans="1:73" x14ac:dyDescent="0.25">
      <c r="A181">
        <v>180</v>
      </c>
      <c r="B181" t="s">
        <v>1072</v>
      </c>
      <c r="C181" t="s">
        <v>227</v>
      </c>
      <c r="D181" t="s">
        <v>1073</v>
      </c>
      <c r="E181">
        <v>2018</v>
      </c>
      <c r="F181" t="s">
        <v>1074</v>
      </c>
      <c r="G181" t="s">
        <v>1075</v>
      </c>
      <c r="H181" t="s">
        <v>122</v>
      </c>
      <c r="I181" t="s">
        <v>1076</v>
      </c>
      <c r="J181" t="s">
        <v>56</v>
      </c>
      <c r="K181" t="s">
        <v>109</v>
      </c>
      <c r="L181" t="s">
        <v>110</v>
      </c>
      <c r="M181" t="s">
        <v>213</v>
      </c>
      <c r="N181" s="8">
        <v>0</v>
      </c>
      <c r="O181" s="8">
        <v>0</v>
      </c>
      <c r="P181" s="8">
        <v>1</v>
      </c>
      <c r="Q181" s="11">
        <f t="shared" si="51"/>
        <v>1</v>
      </c>
      <c r="R181" s="14">
        <f t="shared" si="52"/>
        <v>1</v>
      </c>
      <c r="S181" s="20">
        <v>0</v>
      </c>
      <c r="T181" s="20">
        <v>0</v>
      </c>
      <c r="U181" s="23">
        <f t="shared" si="53"/>
        <v>0</v>
      </c>
      <c r="V181" s="26">
        <f t="shared" si="54"/>
        <v>0</v>
      </c>
      <c r="W181" s="181">
        <f t="shared" si="55"/>
        <v>1</v>
      </c>
      <c r="X181" s="17">
        <v>0</v>
      </c>
      <c r="Y181" s="17">
        <v>0</v>
      </c>
      <c r="Z181" s="29">
        <f t="shared" si="56"/>
        <v>0</v>
      </c>
      <c r="AA181" s="32">
        <f t="shared" si="57"/>
        <v>0</v>
      </c>
      <c r="AB181" s="36">
        <v>0</v>
      </c>
      <c r="AC181" s="36">
        <v>0</v>
      </c>
      <c r="AD181" s="36">
        <v>0</v>
      </c>
      <c r="AE181" s="38">
        <f t="shared" si="58"/>
        <v>0</v>
      </c>
      <c r="AF181" s="40">
        <f t="shared" si="59"/>
        <v>0</v>
      </c>
      <c r="AG181" s="181">
        <f t="shared" si="60"/>
        <v>0</v>
      </c>
      <c r="AH181" s="185">
        <f t="shared" si="61"/>
        <v>0</v>
      </c>
      <c r="AI181" s="43">
        <f t="shared" si="42"/>
        <v>1</v>
      </c>
      <c r="AJ181" s="194">
        <v>0</v>
      </c>
      <c r="AK181">
        <v>0</v>
      </c>
      <c r="AL181" s="194">
        <f t="shared" si="62"/>
        <v>0</v>
      </c>
      <c r="AM181">
        <v>0</v>
      </c>
      <c r="AN181">
        <v>0</v>
      </c>
      <c r="AO181">
        <v>0</v>
      </c>
      <c r="AP181">
        <v>0</v>
      </c>
      <c r="AQ181">
        <v>0</v>
      </c>
      <c r="AR181">
        <v>0</v>
      </c>
      <c r="AS181">
        <v>0</v>
      </c>
      <c r="AT181">
        <v>0</v>
      </c>
      <c r="AU181">
        <v>0</v>
      </c>
      <c r="AV181">
        <v>0</v>
      </c>
      <c r="AW181">
        <v>0</v>
      </c>
      <c r="AX181">
        <v>0</v>
      </c>
      <c r="AY181">
        <v>1</v>
      </c>
      <c r="AZ181">
        <v>0</v>
      </c>
      <c r="BA181">
        <v>0</v>
      </c>
      <c r="BB181">
        <v>1</v>
      </c>
      <c r="BC181">
        <v>0</v>
      </c>
      <c r="BD181">
        <v>0</v>
      </c>
      <c r="BE181">
        <v>0</v>
      </c>
      <c r="BF181">
        <v>0</v>
      </c>
      <c r="BG181">
        <v>0</v>
      </c>
      <c r="BH181">
        <v>0</v>
      </c>
      <c r="BI181">
        <v>0</v>
      </c>
      <c r="BJ181">
        <v>0</v>
      </c>
      <c r="BK181">
        <v>0</v>
      </c>
      <c r="BL181">
        <v>0</v>
      </c>
      <c r="BM181">
        <v>0</v>
      </c>
      <c r="BN181" s="5">
        <f t="shared" si="43"/>
        <v>0</v>
      </c>
      <c r="BO181" s="5">
        <f t="shared" si="44"/>
        <v>0</v>
      </c>
      <c r="BP181" s="5">
        <f t="shared" si="45"/>
        <v>0</v>
      </c>
      <c r="BQ181" s="5">
        <f t="shared" si="46"/>
        <v>0</v>
      </c>
      <c r="BR181" s="5">
        <f t="shared" si="47"/>
        <v>0</v>
      </c>
      <c r="BS181" s="5">
        <f t="shared" si="48"/>
        <v>0</v>
      </c>
      <c r="BT181" s="5">
        <f t="shared" si="49"/>
        <v>0</v>
      </c>
      <c r="BU181" s="5">
        <f t="shared" si="50"/>
        <v>0</v>
      </c>
    </row>
    <row r="182" spans="1:73" x14ac:dyDescent="0.25">
      <c r="A182">
        <v>181</v>
      </c>
      <c r="B182" t="s">
        <v>132</v>
      </c>
      <c r="C182" t="s">
        <v>133</v>
      </c>
      <c r="D182" t="s">
        <v>134</v>
      </c>
      <c r="E182">
        <v>2018</v>
      </c>
      <c r="F182" t="s">
        <v>135</v>
      </c>
      <c r="G182" t="s">
        <v>136</v>
      </c>
      <c r="H182" t="s">
        <v>54</v>
      </c>
      <c r="I182" t="s">
        <v>137</v>
      </c>
      <c r="J182" t="s">
        <v>56</v>
      </c>
      <c r="K182" t="s">
        <v>57</v>
      </c>
      <c r="L182" t="s">
        <v>58</v>
      </c>
      <c r="M182" t="s">
        <v>94</v>
      </c>
      <c r="N182" s="8">
        <v>0</v>
      </c>
      <c r="O182" s="8">
        <v>0</v>
      </c>
      <c r="P182" s="8">
        <v>0</v>
      </c>
      <c r="Q182" s="11">
        <f t="shared" si="51"/>
        <v>0</v>
      </c>
      <c r="R182" s="14">
        <f t="shared" si="52"/>
        <v>0</v>
      </c>
      <c r="S182" s="20">
        <v>0</v>
      </c>
      <c r="T182" s="20">
        <v>0</v>
      </c>
      <c r="U182" s="23">
        <f t="shared" si="53"/>
        <v>0</v>
      </c>
      <c r="V182" s="26">
        <f t="shared" si="54"/>
        <v>0</v>
      </c>
      <c r="W182" s="181">
        <f t="shared" si="55"/>
        <v>0</v>
      </c>
      <c r="X182" s="17">
        <v>0</v>
      </c>
      <c r="Y182" s="17">
        <v>0</v>
      </c>
      <c r="Z182" s="29">
        <f t="shared" si="56"/>
        <v>0</v>
      </c>
      <c r="AA182" s="32">
        <f t="shared" si="57"/>
        <v>0</v>
      </c>
      <c r="AB182" s="36">
        <v>0</v>
      </c>
      <c r="AC182" s="36">
        <v>1</v>
      </c>
      <c r="AD182" s="36">
        <v>0</v>
      </c>
      <c r="AE182" s="38">
        <f t="shared" si="58"/>
        <v>1</v>
      </c>
      <c r="AF182" s="40">
        <f t="shared" si="59"/>
        <v>1</v>
      </c>
      <c r="AG182" s="181">
        <f t="shared" si="60"/>
        <v>1</v>
      </c>
      <c r="AH182" s="185">
        <f t="shared" si="61"/>
        <v>0</v>
      </c>
      <c r="AI182" s="43">
        <f t="shared" si="42"/>
        <v>1</v>
      </c>
      <c r="AJ182" s="194">
        <v>0</v>
      </c>
      <c r="AK182">
        <v>1</v>
      </c>
      <c r="AL182" s="194">
        <f t="shared" si="62"/>
        <v>1</v>
      </c>
      <c r="AM182">
        <v>1</v>
      </c>
      <c r="AN182">
        <v>0</v>
      </c>
      <c r="AO182">
        <v>1</v>
      </c>
      <c r="AP182">
        <v>0</v>
      </c>
      <c r="AQ182">
        <v>0</v>
      </c>
      <c r="AR182">
        <v>0</v>
      </c>
      <c r="AS182">
        <v>0</v>
      </c>
      <c r="AT182">
        <v>0</v>
      </c>
      <c r="AU182">
        <v>0</v>
      </c>
      <c r="AV182">
        <v>0</v>
      </c>
      <c r="AW182">
        <v>0</v>
      </c>
      <c r="AX182">
        <v>0</v>
      </c>
      <c r="AY182">
        <v>0</v>
      </c>
      <c r="AZ182">
        <v>0</v>
      </c>
      <c r="BA182">
        <v>0</v>
      </c>
      <c r="BB182">
        <v>0</v>
      </c>
      <c r="BC182">
        <v>0</v>
      </c>
      <c r="BD182">
        <v>0</v>
      </c>
      <c r="BE182">
        <v>0</v>
      </c>
      <c r="BF182">
        <v>0</v>
      </c>
      <c r="BG182">
        <v>0</v>
      </c>
      <c r="BH182">
        <v>0</v>
      </c>
      <c r="BI182">
        <v>0</v>
      </c>
      <c r="BJ182">
        <v>0</v>
      </c>
      <c r="BK182">
        <v>0</v>
      </c>
      <c r="BL182">
        <v>0</v>
      </c>
      <c r="BM182">
        <v>0</v>
      </c>
      <c r="BN182" s="5">
        <f t="shared" si="43"/>
        <v>0</v>
      </c>
      <c r="BO182" s="5">
        <f t="shared" si="44"/>
        <v>0</v>
      </c>
      <c r="BP182" s="5">
        <f t="shared" si="45"/>
        <v>1</v>
      </c>
      <c r="BQ182" s="5">
        <f t="shared" si="46"/>
        <v>0</v>
      </c>
      <c r="BR182" s="5">
        <f t="shared" si="47"/>
        <v>0</v>
      </c>
      <c r="BS182" s="5">
        <f t="shared" si="48"/>
        <v>0</v>
      </c>
      <c r="BT182" s="5">
        <f t="shared" si="49"/>
        <v>0</v>
      </c>
      <c r="BU182" s="5">
        <f t="shared" si="50"/>
        <v>0</v>
      </c>
    </row>
    <row r="183" spans="1:73" x14ac:dyDescent="0.25">
      <c r="A183">
        <v>182</v>
      </c>
      <c r="B183" t="s">
        <v>1822</v>
      </c>
      <c r="C183" t="s">
        <v>1288</v>
      </c>
      <c r="D183" t="s">
        <v>140</v>
      </c>
      <c r="E183">
        <v>2018</v>
      </c>
      <c r="F183" t="s">
        <v>1823</v>
      </c>
      <c r="G183" t="s">
        <v>1820</v>
      </c>
      <c r="H183" t="s">
        <v>122</v>
      </c>
      <c r="I183" t="s">
        <v>1824</v>
      </c>
      <c r="J183" t="s">
        <v>56</v>
      </c>
      <c r="K183" t="s">
        <v>57</v>
      </c>
      <c r="L183" t="s">
        <v>174</v>
      </c>
      <c r="M183" t="s">
        <v>94</v>
      </c>
      <c r="N183" s="8">
        <v>0</v>
      </c>
      <c r="O183" s="8">
        <v>0</v>
      </c>
      <c r="P183" s="8">
        <v>0</v>
      </c>
      <c r="Q183" s="11">
        <f t="shared" si="51"/>
        <v>0</v>
      </c>
      <c r="R183" s="14">
        <f t="shared" si="52"/>
        <v>0</v>
      </c>
      <c r="S183" s="20">
        <v>0</v>
      </c>
      <c r="T183" s="20">
        <v>0</v>
      </c>
      <c r="U183" s="23">
        <f t="shared" si="53"/>
        <v>0</v>
      </c>
      <c r="V183" s="26">
        <f t="shared" si="54"/>
        <v>0</v>
      </c>
      <c r="W183" s="181">
        <f t="shared" si="55"/>
        <v>0</v>
      </c>
      <c r="X183" s="17">
        <v>0</v>
      </c>
      <c r="Y183" s="17">
        <v>0</v>
      </c>
      <c r="Z183" s="29">
        <f t="shared" si="56"/>
        <v>0</v>
      </c>
      <c r="AA183" s="32">
        <f t="shared" si="57"/>
        <v>0</v>
      </c>
      <c r="AB183" s="36">
        <v>0</v>
      </c>
      <c r="AC183" s="36">
        <v>1</v>
      </c>
      <c r="AD183" s="36">
        <v>0</v>
      </c>
      <c r="AE183" s="38">
        <f t="shared" si="58"/>
        <v>1</v>
      </c>
      <c r="AF183" s="40">
        <f t="shared" si="59"/>
        <v>1</v>
      </c>
      <c r="AG183" s="181">
        <f t="shared" si="60"/>
        <v>1</v>
      </c>
      <c r="AH183" s="185">
        <f t="shared" si="61"/>
        <v>0</v>
      </c>
      <c r="AI183" s="43">
        <f t="shared" si="42"/>
        <v>1</v>
      </c>
      <c r="AJ183" s="194">
        <v>0</v>
      </c>
      <c r="AK183">
        <v>0</v>
      </c>
      <c r="AL183" s="194">
        <f t="shared" si="62"/>
        <v>0</v>
      </c>
      <c r="AM183">
        <v>1</v>
      </c>
      <c r="AN183">
        <v>0</v>
      </c>
      <c r="AO183">
        <v>0</v>
      </c>
      <c r="AP183">
        <v>1</v>
      </c>
      <c r="AQ183">
        <v>0</v>
      </c>
      <c r="AR183">
        <v>0</v>
      </c>
      <c r="AS183">
        <v>0</v>
      </c>
      <c r="AT183">
        <v>0</v>
      </c>
      <c r="AU183">
        <v>0</v>
      </c>
      <c r="AV183">
        <v>0</v>
      </c>
      <c r="AW183">
        <v>0</v>
      </c>
      <c r="AX183">
        <v>0</v>
      </c>
      <c r="AY183">
        <v>0</v>
      </c>
      <c r="AZ183">
        <v>0</v>
      </c>
      <c r="BA183">
        <v>0</v>
      </c>
      <c r="BB183">
        <v>0</v>
      </c>
      <c r="BC183">
        <v>0</v>
      </c>
      <c r="BD183">
        <v>0</v>
      </c>
      <c r="BE183">
        <v>0</v>
      </c>
      <c r="BF183">
        <v>0</v>
      </c>
      <c r="BG183">
        <v>0</v>
      </c>
      <c r="BH183">
        <v>0</v>
      </c>
      <c r="BI183">
        <v>0</v>
      </c>
      <c r="BJ183">
        <v>0</v>
      </c>
      <c r="BK183">
        <v>0</v>
      </c>
      <c r="BL183">
        <v>0</v>
      </c>
      <c r="BM183">
        <v>0</v>
      </c>
      <c r="BN183" s="5">
        <f t="shared" si="43"/>
        <v>0</v>
      </c>
      <c r="BO183" s="5">
        <f t="shared" si="44"/>
        <v>0</v>
      </c>
      <c r="BP183" s="5">
        <f t="shared" si="45"/>
        <v>0</v>
      </c>
      <c r="BQ183" s="5">
        <f t="shared" si="46"/>
        <v>1</v>
      </c>
      <c r="BR183" s="5">
        <f t="shared" si="47"/>
        <v>0</v>
      </c>
      <c r="BS183" s="5">
        <f t="shared" si="48"/>
        <v>0</v>
      </c>
      <c r="BT183" s="5">
        <f t="shared" si="49"/>
        <v>0</v>
      </c>
      <c r="BU183" s="5">
        <f t="shared" si="50"/>
        <v>0</v>
      </c>
    </row>
    <row r="184" spans="1:73" x14ac:dyDescent="0.25">
      <c r="A184">
        <v>183</v>
      </c>
      <c r="B184" t="s">
        <v>1170</v>
      </c>
      <c r="C184" t="s">
        <v>1171</v>
      </c>
      <c r="D184" t="s">
        <v>765</v>
      </c>
      <c r="E184">
        <v>2018</v>
      </c>
      <c r="F184" t="s">
        <v>1172</v>
      </c>
      <c r="G184" t="s">
        <v>1173</v>
      </c>
      <c r="H184" t="s">
        <v>122</v>
      </c>
      <c r="I184" t="s">
        <v>1174</v>
      </c>
      <c r="J184" t="s">
        <v>56</v>
      </c>
      <c r="K184" t="s">
        <v>57</v>
      </c>
      <c r="L184" t="s">
        <v>58</v>
      </c>
      <c r="M184" t="s">
        <v>93</v>
      </c>
      <c r="N184" s="8">
        <v>0</v>
      </c>
      <c r="O184" s="8">
        <v>0</v>
      </c>
      <c r="P184" s="8">
        <v>0</v>
      </c>
      <c r="Q184" s="11">
        <f t="shared" si="51"/>
        <v>0</v>
      </c>
      <c r="R184" s="14">
        <f t="shared" si="52"/>
        <v>0</v>
      </c>
      <c r="S184" s="20">
        <v>1</v>
      </c>
      <c r="T184" s="20">
        <v>0</v>
      </c>
      <c r="U184" s="23">
        <f t="shared" si="53"/>
        <v>1</v>
      </c>
      <c r="V184" s="26">
        <f t="shared" si="54"/>
        <v>1</v>
      </c>
      <c r="W184" s="181">
        <f t="shared" si="55"/>
        <v>1</v>
      </c>
      <c r="X184" s="17">
        <v>0</v>
      </c>
      <c r="Y184" s="17">
        <v>0</v>
      </c>
      <c r="Z184" s="29">
        <f t="shared" si="56"/>
        <v>0</v>
      </c>
      <c r="AA184" s="32">
        <f t="shared" si="57"/>
        <v>0</v>
      </c>
      <c r="AB184" s="36">
        <v>0</v>
      </c>
      <c r="AC184" s="36">
        <v>0</v>
      </c>
      <c r="AD184" s="36">
        <v>0</v>
      </c>
      <c r="AE184" s="38">
        <f t="shared" si="58"/>
        <v>0</v>
      </c>
      <c r="AF184" s="40">
        <f t="shared" si="59"/>
        <v>0</v>
      </c>
      <c r="AG184" s="181">
        <f t="shared" si="60"/>
        <v>0</v>
      </c>
      <c r="AH184" s="185">
        <f t="shared" si="61"/>
        <v>0</v>
      </c>
      <c r="AI184" s="43">
        <f t="shared" si="42"/>
        <v>1</v>
      </c>
      <c r="AJ184" s="194">
        <v>0</v>
      </c>
      <c r="AK184">
        <v>1</v>
      </c>
      <c r="AL184" s="194">
        <f t="shared" si="62"/>
        <v>1</v>
      </c>
      <c r="AM184">
        <v>1</v>
      </c>
      <c r="AN184">
        <v>0</v>
      </c>
      <c r="AO184">
        <v>1</v>
      </c>
      <c r="AP184">
        <v>0</v>
      </c>
      <c r="AQ184">
        <v>0</v>
      </c>
      <c r="AR184">
        <v>0</v>
      </c>
      <c r="AS184">
        <v>0</v>
      </c>
      <c r="AT184">
        <v>0</v>
      </c>
      <c r="AU184">
        <v>0</v>
      </c>
      <c r="AV184">
        <v>0</v>
      </c>
      <c r="AW184">
        <v>0</v>
      </c>
      <c r="AX184">
        <v>0</v>
      </c>
      <c r="AY184">
        <v>0</v>
      </c>
      <c r="AZ184">
        <v>0</v>
      </c>
      <c r="BA184">
        <v>0</v>
      </c>
      <c r="BB184">
        <v>0</v>
      </c>
      <c r="BC184">
        <v>0</v>
      </c>
      <c r="BD184">
        <v>0</v>
      </c>
      <c r="BE184">
        <v>0</v>
      </c>
      <c r="BF184">
        <v>0</v>
      </c>
      <c r="BG184">
        <v>0</v>
      </c>
      <c r="BH184">
        <v>0</v>
      </c>
      <c r="BI184">
        <v>0</v>
      </c>
      <c r="BJ184">
        <v>0</v>
      </c>
      <c r="BK184">
        <v>0</v>
      </c>
      <c r="BL184">
        <v>0</v>
      </c>
      <c r="BM184">
        <v>0</v>
      </c>
      <c r="BN184" s="5">
        <f t="shared" si="43"/>
        <v>0</v>
      </c>
      <c r="BO184" s="5">
        <f t="shared" si="44"/>
        <v>0</v>
      </c>
      <c r="BP184" s="5">
        <f t="shared" si="45"/>
        <v>1</v>
      </c>
      <c r="BQ184" s="5">
        <f t="shared" si="46"/>
        <v>0</v>
      </c>
      <c r="BR184" s="5">
        <f t="shared" si="47"/>
        <v>0</v>
      </c>
      <c r="BS184" s="5">
        <f t="shared" si="48"/>
        <v>0</v>
      </c>
      <c r="BT184" s="5">
        <f t="shared" si="49"/>
        <v>0</v>
      </c>
      <c r="BU184" s="5">
        <f t="shared" si="50"/>
        <v>0</v>
      </c>
    </row>
    <row r="185" spans="1:73" x14ac:dyDescent="0.25">
      <c r="A185">
        <v>184</v>
      </c>
      <c r="B185" t="s">
        <v>1700</v>
      </c>
      <c r="C185" t="s">
        <v>1701</v>
      </c>
      <c r="D185" t="s">
        <v>1535</v>
      </c>
      <c r="E185">
        <v>2018</v>
      </c>
      <c r="F185" t="s">
        <v>1702</v>
      </c>
      <c r="G185" t="s">
        <v>1703</v>
      </c>
      <c r="H185" t="s">
        <v>122</v>
      </c>
      <c r="I185" t="s">
        <v>1704</v>
      </c>
      <c r="J185" t="s">
        <v>61</v>
      </c>
      <c r="K185" t="s">
        <v>57</v>
      </c>
      <c r="L185" t="s">
        <v>67</v>
      </c>
      <c r="M185" t="s">
        <v>272</v>
      </c>
      <c r="N185" s="8">
        <v>0</v>
      </c>
      <c r="O185" s="8">
        <v>0</v>
      </c>
      <c r="P185" s="8">
        <v>0</v>
      </c>
      <c r="Q185" s="11">
        <f t="shared" si="51"/>
        <v>0</v>
      </c>
      <c r="R185" s="14">
        <f t="shared" si="52"/>
        <v>0</v>
      </c>
      <c r="S185" s="20">
        <v>1</v>
      </c>
      <c r="T185" s="20">
        <v>0</v>
      </c>
      <c r="U185" s="23">
        <f t="shared" si="53"/>
        <v>1</v>
      </c>
      <c r="V185" s="26">
        <f t="shared" si="54"/>
        <v>1</v>
      </c>
      <c r="W185" s="181">
        <f t="shared" si="55"/>
        <v>1</v>
      </c>
      <c r="X185" s="17">
        <v>0</v>
      </c>
      <c r="Y185" s="17">
        <v>0</v>
      </c>
      <c r="Z185" s="29">
        <f t="shared" si="56"/>
        <v>0</v>
      </c>
      <c r="AA185" s="32">
        <f t="shared" si="57"/>
        <v>0</v>
      </c>
      <c r="AB185" s="36">
        <v>0</v>
      </c>
      <c r="AC185" s="36">
        <v>0</v>
      </c>
      <c r="AD185" s="36">
        <v>0</v>
      </c>
      <c r="AE185" s="38">
        <f t="shared" si="58"/>
        <v>0</v>
      </c>
      <c r="AF185" s="40">
        <f t="shared" si="59"/>
        <v>0</v>
      </c>
      <c r="AG185" s="181">
        <f t="shared" si="60"/>
        <v>0</v>
      </c>
      <c r="AH185" s="185">
        <f t="shared" si="61"/>
        <v>0</v>
      </c>
      <c r="AI185" s="43">
        <f t="shared" si="42"/>
        <v>1</v>
      </c>
      <c r="AJ185" s="194">
        <v>0</v>
      </c>
      <c r="AK185">
        <v>0</v>
      </c>
      <c r="AL185" s="194">
        <f t="shared" si="62"/>
        <v>0</v>
      </c>
      <c r="AM185">
        <v>1</v>
      </c>
      <c r="AN185">
        <v>0</v>
      </c>
      <c r="AO185">
        <v>0</v>
      </c>
      <c r="AP185">
        <v>0</v>
      </c>
      <c r="AQ185">
        <v>0</v>
      </c>
      <c r="AR185">
        <v>1</v>
      </c>
      <c r="AS185">
        <v>0</v>
      </c>
      <c r="AT185">
        <v>0</v>
      </c>
      <c r="AU185">
        <v>0</v>
      </c>
      <c r="AV185">
        <v>0</v>
      </c>
      <c r="AW185">
        <v>0</v>
      </c>
      <c r="AX185">
        <v>0</v>
      </c>
      <c r="AY185">
        <v>0</v>
      </c>
      <c r="AZ185">
        <v>0</v>
      </c>
      <c r="BA185">
        <v>0</v>
      </c>
      <c r="BB185">
        <v>0</v>
      </c>
      <c r="BC185">
        <v>0</v>
      </c>
      <c r="BD185">
        <v>0</v>
      </c>
      <c r="BE185">
        <v>0</v>
      </c>
      <c r="BF185">
        <v>0</v>
      </c>
      <c r="BG185">
        <v>0</v>
      </c>
      <c r="BH185">
        <v>0</v>
      </c>
      <c r="BI185">
        <v>0</v>
      </c>
      <c r="BJ185">
        <v>0</v>
      </c>
      <c r="BK185">
        <v>0</v>
      </c>
      <c r="BL185">
        <v>0</v>
      </c>
      <c r="BM185">
        <v>0</v>
      </c>
      <c r="BN185" s="5">
        <f t="shared" si="43"/>
        <v>0</v>
      </c>
      <c r="BO185" s="5">
        <f t="shared" si="44"/>
        <v>1</v>
      </c>
      <c r="BP185" s="5">
        <f t="shared" si="45"/>
        <v>0</v>
      </c>
      <c r="BQ185" s="5">
        <f t="shared" si="46"/>
        <v>0</v>
      </c>
      <c r="BR185" s="5">
        <f t="shared" si="47"/>
        <v>0</v>
      </c>
      <c r="BS185" s="5">
        <f t="shared" si="48"/>
        <v>0</v>
      </c>
      <c r="BT185" s="5">
        <f t="shared" si="49"/>
        <v>0</v>
      </c>
      <c r="BU185" s="5">
        <f t="shared" si="50"/>
        <v>0</v>
      </c>
    </row>
    <row r="186" spans="1:73" x14ac:dyDescent="0.25">
      <c r="A186">
        <v>185</v>
      </c>
      <c r="B186" t="s">
        <v>626</v>
      </c>
      <c r="C186" t="s">
        <v>627</v>
      </c>
      <c r="D186" t="s">
        <v>520</v>
      </c>
      <c r="E186">
        <v>2018</v>
      </c>
      <c r="F186" t="s">
        <v>628</v>
      </c>
      <c r="G186" t="s">
        <v>113</v>
      </c>
      <c r="H186" t="s">
        <v>54</v>
      </c>
      <c r="I186" t="s">
        <v>629</v>
      </c>
      <c r="J186" t="s">
        <v>61</v>
      </c>
      <c r="K186" t="s">
        <v>57</v>
      </c>
      <c r="L186" t="s">
        <v>58</v>
      </c>
      <c r="M186" t="s">
        <v>213</v>
      </c>
      <c r="N186" s="8">
        <v>0</v>
      </c>
      <c r="O186" s="8">
        <v>0</v>
      </c>
      <c r="P186" s="8">
        <v>1</v>
      </c>
      <c r="Q186" s="11">
        <f t="shared" si="51"/>
        <v>1</v>
      </c>
      <c r="R186" s="14">
        <f t="shared" si="52"/>
        <v>1</v>
      </c>
      <c r="S186" s="20">
        <v>0</v>
      </c>
      <c r="T186" s="20">
        <v>0</v>
      </c>
      <c r="U186" s="23">
        <f t="shared" si="53"/>
        <v>0</v>
      </c>
      <c r="V186" s="26">
        <f t="shared" si="54"/>
        <v>0</v>
      </c>
      <c r="W186" s="181">
        <f t="shared" si="55"/>
        <v>1</v>
      </c>
      <c r="X186" s="17">
        <v>0</v>
      </c>
      <c r="Y186" s="17">
        <v>0</v>
      </c>
      <c r="Z186" s="29">
        <f t="shared" si="56"/>
        <v>0</v>
      </c>
      <c r="AA186" s="32">
        <f t="shared" si="57"/>
        <v>0</v>
      </c>
      <c r="AB186" s="36">
        <v>0</v>
      </c>
      <c r="AC186" s="36">
        <v>0</v>
      </c>
      <c r="AD186" s="36">
        <v>0</v>
      </c>
      <c r="AE186" s="38">
        <f t="shared" si="58"/>
        <v>0</v>
      </c>
      <c r="AF186" s="40">
        <f t="shared" si="59"/>
        <v>0</v>
      </c>
      <c r="AG186" s="181">
        <f t="shared" si="60"/>
        <v>0</v>
      </c>
      <c r="AH186" s="185">
        <f t="shared" si="61"/>
        <v>0</v>
      </c>
      <c r="AI186" s="43">
        <f t="shared" si="42"/>
        <v>1</v>
      </c>
      <c r="AJ186" s="194">
        <v>1</v>
      </c>
      <c r="AK186">
        <v>1</v>
      </c>
      <c r="AL186" s="194">
        <f t="shared" si="62"/>
        <v>0</v>
      </c>
      <c r="AM186">
        <v>1</v>
      </c>
      <c r="AN186">
        <v>0</v>
      </c>
      <c r="AO186">
        <v>1</v>
      </c>
      <c r="AP186">
        <v>0</v>
      </c>
      <c r="AQ186">
        <v>0</v>
      </c>
      <c r="AR186">
        <v>0</v>
      </c>
      <c r="AS186">
        <v>0</v>
      </c>
      <c r="AT186">
        <v>0</v>
      </c>
      <c r="AU186">
        <v>0</v>
      </c>
      <c r="AV186">
        <v>0</v>
      </c>
      <c r="AW186">
        <v>0</v>
      </c>
      <c r="AX186">
        <v>0</v>
      </c>
      <c r="AY186">
        <v>0</v>
      </c>
      <c r="AZ186">
        <v>0</v>
      </c>
      <c r="BA186">
        <v>0</v>
      </c>
      <c r="BB186">
        <v>0</v>
      </c>
      <c r="BC186">
        <v>0</v>
      </c>
      <c r="BD186">
        <v>0</v>
      </c>
      <c r="BE186">
        <v>0</v>
      </c>
      <c r="BF186">
        <v>0</v>
      </c>
      <c r="BG186">
        <v>0</v>
      </c>
      <c r="BH186">
        <v>0</v>
      </c>
      <c r="BI186">
        <v>0</v>
      </c>
      <c r="BJ186">
        <v>0</v>
      </c>
      <c r="BK186">
        <v>0</v>
      </c>
      <c r="BL186">
        <v>0</v>
      </c>
      <c r="BM186">
        <v>0</v>
      </c>
      <c r="BN186" s="5">
        <f t="shared" si="43"/>
        <v>0</v>
      </c>
      <c r="BO186" s="5">
        <f t="shared" si="44"/>
        <v>0</v>
      </c>
      <c r="BP186" s="5">
        <f t="shared" si="45"/>
        <v>1</v>
      </c>
      <c r="BQ186" s="5">
        <f t="shared" si="46"/>
        <v>0</v>
      </c>
      <c r="BR186" s="5">
        <f t="shared" si="47"/>
        <v>0</v>
      </c>
      <c r="BS186" s="5">
        <f t="shared" si="48"/>
        <v>0</v>
      </c>
      <c r="BT186" s="5">
        <f t="shared" si="49"/>
        <v>0</v>
      </c>
      <c r="BU186" s="5">
        <f t="shared" si="50"/>
        <v>0</v>
      </c>
    </row>
    <row r="187" spans="1:73" x14ac:dyDescent="0.25">
      <c r="A187">
        <v>186</v>
      </c>
      <c r="B187" t="s">
        <v>1425</v>
      </c>
      <c r="C187" t="s">
        <v>1426</v>
      </c>
      <c r="D187" t="s">
        <v>1427</v>
      </c>
      <c r="E187">
        <v>2018</v>
      </c>
      <c r="F187" t="s">
        <v>1428</v>
      </c>
      <c r="G187" t="s">
        <v>286</v>
      </c>
      <c r="H187" t="s">
        <v>122</v>
      </c>
      <c r="I187" t="s">
        <v>1429</v>
      </c>
      <c r="J187" t="s">
        <v>61</v>
      </c>
      <c r="K187" t="s">
        <v>73</v>
      </c>
      <c r="L187" t="s">
        <v>74</v>
      </c>
      <c r="M187" t="s">
        <v>237</v>
      </c>
      <c r="N187" s="8">
        <v>0</v>
      </c>
      <c r="O187" s="8">
        <v>0</v>
      </c>
      <c r="P187" s="8">
        <v>0</v>
      </c>
      <c r="Q187" s="11">
        <f t="shared" si="51"/>
        <v>0</v>
      </c>
      <c r="R187" s="14">
        <f t="shared" si="52"/>
        <v>0</v>
      </c>
      <c r="S187" s="20">
        <v>0</v>
      </c>
      <c r="T187" s="20">
        <v>1</v>
      </c>
      <c r="U187" s="23">
        <f t="shared" si="53"/>
        <v>1</v>
      </c>
      <c r="V187" s="26">
        <f t="shared" si="54"/>
        <v>1</v>
      </c>
      <c r="W187" s="181">
        <f t="shared" si="55"/>
        <v>1</v>
      </c>
      <c r="X187" s="17">
        <v>0</v>
      </c>
      <c r="Y187" s="17">
        <v>0</v>
      </c>
      <c r="Z187" s="29">
        <f t="shared" si="56"/>
        <v>0</v>
      </c>
      <c r="AA187" s="32">
        <f t="shared" si="57"/>
        <v>0</v>
      </c>
      <c r="AB187" s="36">
        <v>0</v>
      </c>
      <c r="AC187" s="36">
        <v>0</v>
      </c>
      <c r="AD187" s="36">
        <v>0</v>
      </c>
      <c r="AE187" s="38">
        <f t="shared" si="58"/>
        <v>0</v>
      </c>
      <c r="AF187" s="40">
        <f t="shared" si="59"/>
        <v>0</v>
      </c>
      <c r="AG187" s="181">
        <f t="shared" si="60"/>
        <v>0</v>
      </c>
      <c r="AH187" s="185">
        <f t="shared" si="61"/>
        <v>0</v>
      </c>
      <c r="AI187" s="43">
        <f t="shared" si="42"/>
        <v>1</v>
      </c>
      <c r="AJ187" s="194">
        <v>0</v>
      </c>
      <c r="AK187">
        <v>0</v>
      </c>
      <c r="AL187" s="194">
        <f t="shared" si="62"/>
        <v>0</v>
      </c>
      <c r="AM187">
        <v>0</v>
      </c>
      <c r="AN187">
        <v>0</v>
      </c>
      <c r="AO187">
        <v>0</v>
      </c>
      <c r="AP187">
        <v>0</v>
      </c>
      <c r="AQ187">
        <v>0</v>
      </c>
      <c r="AR187">
        <v>0</v>
      </c>
      <c r="AS187">
        <v>0</v>
      </c>
      <c r="AT187">
        <v>0</v>
      </c>
      <c r="AU187">
        <v>0</v>
      </c>
      <c r="AV187">
        <v>0</v>
      </c>
      <c r="AW187">
        <v>0</v>
      </c>
      <c r="AX187">
        <v>0</v>
      </c>
      <c r="AY187">
        <v>0</v>
      </c>
      <c r="AZ187">
        <v>0</v>
      </c>
      <c r="BA187">
        <v>0</v>
      </c>
      <c r="BB187">
        <v>0</v>
      </c>
      <c r="BC187">
        <v>0</v>
      </c>
      <c r="BD187">
        <v>0</v>
      </c>
      <c r="BE187">
        <v>0</v>
      </c>
      <c r="BF187">
        <v>0</v>
      </c>
      <c r="BG187">
        <v>0</v>
      </c>
      <c r="BH187">
        <v>0</v>
      </c>
      <c r="BI187">
        <v>1</v>
      </c>
      <c r="BJ187">
        <v>0</v>
      </c>
      <c r="BK187">
        <v>1</v>
      </c>
      <c r="BL187">
        <v>0</v>
      </c>
      <c r="BM187">
        <v>0</v>
      </c>
      <c r="BN187" s="5">
        <f t="shared" si="43"/>
        <v>0</v>
      </c>
      <c r="BO187" s="5">
        <f t="shared" si="44"/>
        <v>0</v>
      </c>
      <c r="BP187" s="5">
        <f t="shared" si="45"/>
        <v>0</v>
      </c>
      <c r="BQ187" s="5">
        <f t="shared" si="46"/>
        <v>0</v>
      </c>
      <c r="BR187" s="5">
        <f t="shared" si="47"/>
        <v>0</v>
      </c>
      <c r="BS187" s="5">
        <f t="shared" si="48"/>
        <v>0</v>
      </c>
      <c r="BT187" s="5">
        <f t="shared" si="49"/>
        <v>0</v>
      </c>
      <c r="BU187" s="5">
        <f t="shared" si="50"/>
        <v>0</v>
      </c>
    </row>
    <row r="188" spans="1:73" x14ac:dyDescent="0.25">
      <c r="A188">
        <v>187</v>
      </c>
      <c r="B188" t="s">
        <v>1696</v>
      </c>
      <c r="C188" t="s">
        <v>229</v>
      </c>
      <c r="D188" t="s">
        <v>1367</v>
      </c>
      <c r="E188">
        <v>2018</v>
      </c>
      <c r="F188" t="s">
        <v>1697</v>
      </c>
      <c r="G188" t="s">
        <v>1698</v>
      </c>
      <c r="H188" t="s">
        <v>122</v>
      </c>
      <c r="I188" t="s">
        <v>1699</v>
      </c>
      <c r="K188" t="s">
        <v>57</v>
      </c>
      <c r="L188" t="s">
        <v>169</v>
      </c>
      <c r="M188" t="s">
        <v>188</v>
      </c>
      <c r="N188" s="8">
        <v>0</v>
      </c>
      <c r="O188" s="8">
        <v>0</v>
      </c>
      <c r="P188" s="8">
        <v>0</v>
      </c>
      <c r="Q188" s="11">
        <f t="shared" si="51"/>
        <v>0</v>
      </c>
      <c r="R188" s="14">
        <f t="shared" si="52"/>
        <v>0</v>
      </c>
      <c r="S188" s="20">
        <v>0</v>
      </c>
      <c r="T188" s="20">
        <v>0</v>
      </c>
      <c r="U188" s="23">
        <f t="shared" si="53"/>
        <v>0</v>
      </c>
      <c r="V188" s="26">
        <f t="shared" si="54"/>
        <v>0</v>
      </c>
      <c r="W188" s="181">
        <f t="shared" si="55"/>
        <v>0</v>
      </c>
      <c r="X188" s="17">
        <v>0</v>
      </c>
      <c r="Y188" s="17">
        <v>0</v>
      </c>
      <c r="Z188" s="29">
        <f t="shared" si="56"/>
        <v>0</v>
      </c>
      <c r="AA188" s="32">
        <f t="shared" si="57"/>
        <v>0</v>
      </c>
      <c r="AB188" s="36">
        <v>0</v>
      </c>
      <c r="AC188" s="36">
        <v>0</v>
      </c>
      <c r="AD188" s="36">
        <v>1</v>
      </c>
      <c r="AE188" s="38">
        <f t="shared" si="58"/>
        <v>1</v>
      </c>
      <c r="AF188" s="40">
        <f t="shared" si="59"/>
        <v>1</v>
      </c>
      <c r="AG188" s="181">
        <f t="shared" si="60"/>
        <v>1</v>
      </c>
      <c r="AH188" s="185">
        <f t="shared" si="61"/>
        <v>0</v>
      </c>
      <c r="AI188" s="43">
        <f t="shared" si="42"/>
        <v>1</v>
      </c>
      <c r="AJ188" s="194">
        <v>0</v>
      </c>
      <c r="AK188">
        <v>0</v>
      </c>
      <c r="AL188" s="194">
        <f t="shared" si="62"/>
        <v>0</v>
      </c>
      <c r="AM188">
        <v>1</v>
      </c>
      <c r="AN188">
        <v>0</v>
      </c>
      <c r="AO188">
        <v>0</v>
      </c>
      <c r="AP188">
        <v>0</v>
      </c>
      <c r="AQ188">
        <v>1</v>
      </c>
      <c r="AR188">
        <v>0</v>
      </c>
      <c r="AS188">
        <v>0</v>
      </c>
      <c r="AT188">
        <v>0</v>
      </c>
      <c r="AU188">
        <v>0</v>
      </c>
      <c r="AV188">
        <v>0</v>
      </c>
      <c r="AW188">
        <v>0</v>
      </c>
      <c r="AX188">
        <v>0</v>
      </c>
      <c r="AY188">
        <v>0</v>
      </c>
      <c r="AZ188">
        <v>0</v>
      </c>
      <c r="BA188">
        <v>0</v>
      </c>
      <c r="BB188">
        <v>0</v>
      </c>
      <c r="BC188">
        <v>0</v>
      </c>
      <c r="BD188">
        <v>0</v>
      </c>
      <c r="BE188">
        <v>0</v>
      </c>
      <c r="BF188">
        <v>0</v>
      </c>
      <c r="BG188">
        <v>0</v>
      </c>
      <c r="BH188">
        <v>0</v>
      </c>
      <c r="BI188">
        <v>0</v>
      </c>
      <c r="BJ188">
        <v>0</v>
      </c>
      <c r="BK188">
        <v>0</v>
      </c>
      <c r="BL188">
        <v>0</v>
      </c>
      <c r="BM188">
        <v>0</v>
      </c>
      <c r="BN188" s="5">
        <f t="shared" si="43"/>
        <v>0</v>
      </c>
      <c r="BO188" s="5">
        <f t="shared" si="44"/>
        <v>0</v>
      </c>
      <c r="BP188" s="5">
        <f t="shared" si="45"/>
        <v>0</v>
      </c>
      <c r="BQ188" s="5">
        <f t="shared" si="46"/>
        <v>0</v>
      </c>
      <c r="BR188" s="5">
        <f t="shared" si="47"/>
        <v>0</v>
      </c>
      <c r="BS188" s="5">
        <f t="shared" si="48"/>
        <v>0</v>
      </c>
      <c r="BT188" s="5">
        <f t="shared" si="49"/>
        <v>0</v>
      </c>
      <c r="BU188" s="5">
        <f t="shared" si="50"/>
        <v>0</v>
      </c>
    </row>
    <row r="189" spans="1:73" x14ac:dyDescent="0.25">
      <c r="A189">
        <v>188</v>
      </c>
      <c r="B189" t="s">
        <v>1366</v>
      </c>
      <c r="C189" t="s">
        <v>229</v>
      </c>
      <c r="D189" t="s">
        <v>1367</v>
      </c>
      <c r="E189">
        <v>2018</v>
      </c>
      <c r="F189" t="s">
        <v>1368</v>
      </c>
      <c r="G189" t="s">
        <v>1369</v>
      </c>
      <c r="H189" t="s">
        <v>122</v>
      </c>
      <c r="I189" t="s">
        <v>1370</v>
      </c>
      <c r="J189" t="s">
        <v>61</v>
      </c>
      <c r="K189" t="s">
        <v>57</v>
      </c>
      <c r="L189" t="s">
        <v>191</v>
      </c>
      <c r="M189" t="s">
        <v>188</v>
      </c>
      <c r="N189" s="8">
        <v>0</v>
      </c>
      <c r="O189" s="8">
        <v>0</v>
      </c>
      <c r="P189" s="8">
        <v>0</v>
      </c>
      <c r="Q189" s="11">
        <f t="shared" si="51"/>
        <v>0</v>
      </c>
      <c r="R189" s="14">
        <f t="shared" si="52"/>
        <v>0</v>
      </c>
      <c r="S189" s="20">
        <v>0</v>
      </c>
      <c r="T189" s="20">
        <v>0</v>
      </c>
      <c r="U189" s="23">
        <f t="shared" si="53"/>
        <v>0</v>
      </c>
      <c r="V189" s="26">
        <f t="shared" si="54"/>
        <v>0</v>
      </c>
      <c r="W189" s="181">
        <f t="shared" si="55"/>
        <v>0</v>
      </c>
      <c r="X189" s="17">
        <v>0</v>
      </c>
      <c r="Y189" s="17">
        <v>0</v>
      </c>
      <c r="Z189" s="29">
        <f t="shared" si="56"/>
        <v>0</v>
      </c>
      <c r="AA189" s="32">
        <f t="shared" si="57"/>
        <v>0</v>
      </c>
      <c r="AB189" s="36">
        <v>0</v>
      </c>
      <c r="AC189" s="36">
        <v>0</v>
      </c>
      <c r="AD189" s="36">
        <v>1</v>
      </c>
      <c r="AE189" s="38">
        <f t="shared" si="58"/>
        <v>1</v>
      </c>
      <c r="AF189" s="40">
        <f t="shared" si="59"/>
        <v>1</v>
      </c>
      <c r="AG189" s="181">
        <f t="shared" si="60"/>
        <v>1</v>
      </c>
      <c r="AH189" s="185">
        <f t="shared" si="61"/>
        <v>0</v>
      </c>
      <c r="AI189" s="43">
        <f t="shared" si="42"/>
        <v>1</v>
      </c>
      <c r="AJ189" s="194">
        <v>0</v>
      </c>
      <c r="AK189">
        <v>0</v>
      </c>
      <c r="AL189" s="194">
        <f t="shared" si="62"/>
        <v>0</v>
      </c>
      <c r="AM189">
        <v>1</v>
      </c>
      <c r="AN189">
        <v>1</v>
      </c>
      <c r="AO189">
        <v>0</v>
      </c>
      <c r="AP189">
        <v>0</v>
      </c>
      <c r="AQ189">
        <v>0</v>
      </c>
      <c r="AR189">
        <v>0</v>
      </c>
      <c r="AS189">
        <v>0</v>
      </c>
      <c r="AT189">
        <v>0</v>
      </c>
      <c r="AU189">
        <v>0</v>
      </c>
      <c r="AV189">
        <v>0</v>
      </c>
      <c r="AW189">
        <v>0</v>
      </c>
      <c r="AX189">
        <v>0</v>
      </c>
      <c r="AY189">
        <v>0</v>
      </c>
      <c r="AZ189">
        <v>0</v>
      </c>
      <c r="BA189">
        <v>0</v>
      </c>
      <c r="BB189">
        <v>0</v>
      </c>
      <c r="BC189">
        <v>0</v>
      </c>
      <c r="BD189">
        <v>0</v>
      </c>
      <c r="BE189">
        <v>0</v>
      </c>
      <c r="BF189">
        <v>0</v>
      </c>
      <c r="BG189">
        <v>0</v>
      </c>
      <c r="BH189">
        <v>0</v>
      </c>
      <c r="BI189">
        <v>0</v>
      </c>
      <c r="BJ189">
        <v>0</v>
      </c>
      <c r="BK189">
        <v>0</v>
      </c>
      <c r="BL189">
        <v>0</v>
      </c>
      <c r="BM189">
        <v>0</v>
      </c>
      <c r="BN189" s="5">
        <f t="shared" si="43"/>
        <v>1</v>
      </c>
      <c r="BO189" s="5">
        <f t="shared" si="44"/>
        <v>0</v>
      </c>
      <c r="BP189" s="5">
        <f t="shared" si="45"/>
        <v>0</v>
      </c>
      <c r="BQ189" s="5">
        <f t="shared" si="46"/>
        <v>0</v>
      </c>
      <c r="BR189" s="5">
        <f t="shared" si="47"/>
        <v>0</v>
      </c>
      <c r="BS189" s="5">
        <f t="shared" si="48"/>
        <v>0</v>
      </c>
      <c r="BT189" s="5">
        <f t="shared" si="49"/>
        <v>0</v>
      </c>
      <c r="BU189" s="5">
        <f t="shared" si="50"/>
        <v>0</v>
      </c>
    </row>
    <row r="190" spans="1:73" x14ac:dyDescent="0.25">
      <c r="A190">
        <v>189</v>
      </c>
      <c r="B190" t="s">
        <v>630</v>
      </c>
      <c r="C190" t="s">
        <v>631</v>
      </c>
      <c r="D190" t="s">
        <v>632</v>
      </c>
      <c r="E190">
        <v>2018</v>
      </c>
      <c r="F190" t="s">
        <v>633</v>
      </c>
      <c r="G190" t="s">
        <v>79</v>
      </c>
      <c r="H190" t="s">
        <v>54</v>
      </c>
      <c r="I190" t="s">
        <v>634</v>
      </c>
      <c r="J190" t="s">
        <v>56</v>
      </c>
      <c r="K190" t="s">
        <v>57</v>
      </c>
      <c r="L190" t="s">
        <v>58</v>
      </c>
      <c r="M190" t="s">
        <v>635</v>
      </c>
      <c r="N190" s="8">
        <v>0</v>
      </c>
      <c r="O190" s="8">
        <v>1</v>
      </c>
      <c r="P190" s="8">
        <v>0</v>
      </c>
      <c r="Q190" s="11">
        <f t="shared" si="51"/>
        <v>1</v>
      </c>
      <c r="R190" s="14">
        <f t="shared" si="52"/>
        <v>1</v>
      </c>
      <c r="S190" s="20">
        <v>0</v>
      </c>
      <c r="T190" s="20">
        <v>0</v>
      </c>
      <c r="U190" s="23">
        <f t="shared" si="53"/>
        <v>0</v>
      </c>
      <c r="V190" s="26">
        <f t="shared" si="54"/>
        <v>0</v>
      </c>
      <c r="W190" s="181">
        <f t="shared" si="55"/>
        <v>1</v>
      </c>
      <c r="X190" s="17">
        <v>0</v>
      </c>
      <c r="Y190" s="17">
        <v>0</v>
      </c>
      <c r="Z190" s="29">
        <f t="shared" si="56"/>
        <v>0</v>
      </c>
      <c r="AA190" s="32">
        <f t="shared" si="57"/>
        <v>0</v>
      </c>
      <c r="AB190" s="36">
        <v>0</v>
      </c>
      <c r="AC190" s="36">
        <v>0</v>
      </c>
      <c r="AD190" s="36">
        <v>0</v>
      </c>
      <c r="AE190" s="38">
        <f t="shared" si="58"/>
        <v>0</v>
      </c>
      <c r="AF190" s="40">
        <f t="shared" si="59"/>
        <v>0</v>
      </c>
      <c r="AG190" s="181">
        <f t="shared" si="60"/>
        <v>0</v>
      </c>
      <c r="AH190" s="185">
        <f t="shared" si="61"/>
        <v>0</v>
      </c>
      <c r="AI190" s="43">
        <f t="shared" si="42"/>
        <v>1</v>
      </c>
      <c r="AJ190" s="194">
        <v>1</v>
      </c>
      <c r="AK190">
        <v>1</v>
      </c>
      <c r="AL190" s="194">
        <f t="shared" si="62"/>
        <v>0</v>
      </c>
      <c r="AM190">
        <v>1</v>
      </c>
      <c r="AN190">
        <v>0</v>
      </c>
      <c r="AO190">
        <v>1</v>
      </c>
      <c r="AP190">
        <v>0</v>
      </c>
      <c r="AQ190">
        <v>0</v>
      </c>
      <c r="AR190">
        <v>0</v>
      </c>
      <c r="AS190">
        <v>0</v>
      </c>
      <c r="AT190">
        <v>0</v>
      </c>
      <c r="AU190">
        <v>0</v>
      </c>
      <c r="AV190">
        <v>0</v>
      </c>
      <c r="AW190">
        <v>0</v>
      </c>
      <c r="AX190">
        <v>0</v>
      </c>
      <c r="AY190">
        <v>0</v>
      </c>
      <c r="AZ190">
        <v>0</v>
      </c>
      <c r="BA190">
        <v>0</v>
      </c>
      <c r="BB190">
        <v>0</v>
      </c>
      <c r="BC190">
        <v>0</v>
      </c>
      <c r="BD190">
        <v>0</v>
      </c>
      <c r="BE190">
        <v>0</v>
      </c>
      <c r="BF190">
        <v>0</v>
      </c>
      <c r="BG190">
        <v>0</v>
      </c>
      <c r="BH190">
        <v>0</v>
      </c>
      <c r="BI190">
        <v>0</v>
      </c>
      <c r="BJ190">
        <v>0</v>
      </c>
      <c r="BK190">
        <v>0</v>
      </c>
      <c r="BL190">
        <v>0</v>
      </c>
      <c r="BM190">
        <v>0</v>
      </c>
      <c r="BN190" s="5">
        <f t="shared" si="43"/>
        <v>0</v>
      </c>
      <c r="BO190" s="5">
        <f t="shared" si="44"/>
        <v>0</v>
      </c>
      <c r="BP190" s="5">
        <f t="shared" si="45"/>
        <v>1</v>
      </c>
      <c r="BQ190" s="5">
        <f t="shared" si="46"/>
        <v>0</v>
      </c>
      <c r="BR190" s="5">
        <f t="shared" si="47"/>
        <v>0</v>
      </c>
      <c r="BS190" s="5">
        <f t="shared" si="48"/>
        <v>0</v>
      </c>
      <c r="BT190" s="5">
        <f t="shared" si="49"/>
        <v>0</v>
      </c>
      <c r="BU190" s="5">
        <f t="shared" si="50"/>
        <v>0</v>
      </c>
    </row>
    <row r="191" spans="1:73" x14ac:dyDescent="0.25">
      <c r="A191">
        <v>190</v>
      </c>
      <c r="B191" t="s">
        <v>636</v>
      </c>
      <c r="C191" t="s">
        <v>637</v>
      </c>
      <c r="D191" t="s">
        <v>117</v>
      </c>
      <c r="E191">
        <v>2018</v>
      </c>
      <c r="F191" t="s">
        <v>638</v>
      </c>
      <c r="G191" t="s">
        <v>53</v>
      </c>
      <c r="H191" t="s">
        <v>54</v>
      </c>
      <c r="I191" t="s">
        <v>639</v>
      </c>
      <c r="J191" t="s">
        <v>56</v>
      </c>
      <c r="K191" t="s">
        <v>57</v>
      </c>
      <c r="L191" t="s">
        <v>58</v>
      </c>
      <c r="M191" t="s">
        <v>62</v>
      </c>
      <c r="N191" s="8">
        <v>1</v>
      </c>
      <c r="O191" s="8">
        <v>0</v>
      </c>
      <c r="P191" s="8">
        <v>0</v>
      </c>
      <c r="Q191" s="11">
        <f t="shared" si="51"/>
        <v>1</v>
      </c>
      <c r="R191" s="14">
        <f t="shared" si="52"/>
        <v>1</v>
      </c>
      <c r="S191" s="20">
        <v>0</v>
      </c>
      <c r="T191" s="20">
        <v>0</v>
      </c>
      <c r="U191" s="23">
        <f t="shared" si="53"/>
        <v>0</v>
      </c>
      <c r="V191" s="26">
        <f t="shared" si="54"/>
        <v>0</v>
      </c>
      <c r="W191" s="181">
        <f t="shared" si="55"/>
        <v>1</v>
      </c>
      <c r="X191" s="17">
        <v>0</v>
      </c>
      <c r="Y191" s="17">
        <v>0</v>
      </c>
      <c r="Z191" s="29">
        <f t="shared" si="56"/>
        <v>0</v>
      </c>
      <c r="AA191" s="32">
        <f t="shared" si="57"/>
        <v>0</v>
      </c>
      <c r="AB191" s="36">
        <v>0</v>
      </c>
      <c r="AC191" s="36">
        <v>0</v>
      </c>
      <c r="AD191" s="36">
        <v>0</v>
      </c>
      <c r="AE191" s="38">
        <f t="shared" si="58"/>
        <v>0</v>
      </c>
      <c r="AF191" s="40">
        <f t="shared" si="59"/>
        <v>0</v>
      </c>
      <c r="AG191" s="181">
        <f t="shared" si="60"/>
        <v>0</v>
      </c>
      <c r="AH191" s="185">
        <f t="shared" si="61"/>
        <v>0</v>
      </c>
      <c r="AI191" s="43">
        <f t="shared" si="42"/>
        <v>1</v>
      </c>
      <c r="AJ191" s="194">
        <v>1</v>
      </c>
      <c r="AK191">
        <v>1</v>
      </c>
      <c r="AL191" s="194">
        <f t="shared" si="62"/>
        <v>0</v>
      </c>
      <c r="AM191">
        <v>1</v>
      </c>
      <c r="AN191">
        <v>0</v>
      </c>
      <c r="AO191">
        <v>1</v>
      </c>
      <c r="AP191">
        <v>0</v>
      </c>
      <c r="AQ191">
        <v>0</v>
      </c>
      <c r="AR191">
        <v>0</v>
      </c>
      <c r="AS191">
        <v>0</v>
      </c>
      <c r="AT191">
        <v>0</v>
      </c>
      <c r="AU191">
        <v>0</v>
      </c>
      <c r="AV191">
        <v>0</v>
      </c>
      <c r="AW191">
        <v>0</v>
      </c>
      <c r="AX191">
        <v>0</v>
      </c>
      <c r="AY191">
        <v>0</v>
      </c>
      <c r="AZ191">
        <v>0</v>
      </c>
      <c r="BA191">
        <v>0</v>
      </c>
      <c r="BB191">
        <v>0</v>
      </c>
      <c r="BC191">
        <v>0</v>
      </c>
      <c r="BD191">
        <v>0</v>
      </c>
      <c r="BE191">
        <v>0</v>
      </c>
      <c r="BF191">
        <v>0</v>
      </c>
      <c r="BG191">
        <v>0</v>
      </c>
      <c r="BH191">
        <v>0</v>
      </c>
      <c r="BI191">
        <v>0</v>
      </c>
      <c r="BJ191">
        <v>0</v>
      </c>
      <c r="BK191">
        <v>0</v>
      </c>
      <c r="BL191">
        <v>0</v>
      </c>
      <c r="BM191">
        <v>0</v>
      </c>
      <c r="BN191" s="5">
        <f t="shared" si="43"/>
        <v>0</v>
      </c>
      <c r="BO191" s="5">
        <f t="shared" si="44"/>
        <v>0</v>
      </c>
      <c r="BP191" s="5">
        <f t="shared" si="45"/>
        <v>1</v>
      </c>
      <c r="BQ191" s="5">
        <f t="shared" si="46"/>
        <v>0</v>
      </c>
      <c r="BR191" s="5">
        <f t="shared" si="47"/>
        <v>0</v>
      </c>
      <c r="BS191" s="5">
        <f t="shared" si="48"/>
        <v>0</v>
      </c>
      <c r="BT191" s="5">
        <f t="shared" si="49"/>
        <v>0</v>
      </c>
      <c r="BU191" s="5">
        <f t="shared" si="50"/>
        <v>0</v>
      </c>
    </row>
    <row r="192" spans="1:73" x14ac:dyDescent="0.25">
      <c r="A192">
        <v>191</v>
      </c>
      <c r="B192" t="s">
        <v>1003</v>
      </c>
      <c r="C192" t="s">
        <v>1004</v>
      </c>
      <c r="D192" t="s">
        <v>1005</v>
      </c>
      <c r="E192">
        <v>2018</v>
      </c>
      <c r="F192" t="s">
        <v>1006</v>
      </c>
      <c r="G192" t="s">
        <v>718</v>
      </c>
      <c r="H192" t="s">
        <v>54</v>
      </c>
      <c r="I192" t="s">
        <v>1007</v>
      </c>
      <c r="J192" t="s">
        <v>61</v>
      </c>
      <c r="K192" t="s">
        <v>57</v>
      </c>
      <c r="L192" t="s">
        <v>58</v>
      </c>
      <c r="M192" t="s">
        <v>719</v>
      </c>
      <c r="N192" s="8">
        <v>1</v>
      </c>
      <c r="O192" s="8">
        <v>1</v>
      </c>
      <c r="P192" s="8">
        <v>0</v>
      </c>
      <c r="Q192" s="11">
        <f t="shared" si="51"/>
        <v>2</v>
      </c>
      <c r="R192" s="14">
        <f t="shared" si="52"/>
        <v>1</v>
      </c>
      <c r="S192" s="20">
        <v>0</v>
      </c>
      <c r="T192" s="20">
        <v>0</v>
      </c>
      <c r="U192" s="23">
        <f t="shared" si="53"/>
        <v>0</v>
      </c>
      <c r="V192" s="26">
        <f t="shared" si="54"/>
        <v>0</v>
      </c>
      <c r="W192" s="181">
        <f t="shared" si="55"/>
        <v>1</v>
      </c>
      <c r="X192" s="17">
        <v>0</v>
      </c>
      <c r="Y192" s="17">
        <v>0</v>
      </c>
      <c r="Z192" s="29">
        <f t="shared" si="56"/>
        <v>0</v>
      </c>
      <c r="AA192" s="32">
        <f t="shared" si="57"/>
        <v>0</v>
      </c>
      <c r="AB192" s="36">
        <v>0</v>
      </c>
      <c r="AC192" s="36">
        <v>0</v>
      </c>
      <c r="AD192" s="36">
        <v>0</v>
      </c>
      <c r="AE192" s="38">
        <f t="shared" si="58"/>
        <v>0</v>
      </c>
      <c r="AF192" s="40">
        <f t="shared" si="59"/>
        <v>0</v>
      </c>
      <c r="AG192" s="181">
        <f t="shared" si="60"/>
        <v>0</v>
      </c>
      <c r="AH192" s="185">
        <f t="shared" si="61"/>
        <v>0</v>
      </c>
      <c r="AI192" s="43">
        <f t="shared" si="42"/>
        <v>1</v>
      </c>
      <c r="AJ192" s="194">
        <v>1</v>
      </c>
      <c r="AK192">
        <v>1</v>
      </c>
      <c r="AL192" s="194">
        <f t="shared" si="62"/>
        <v>0</v>
      </c>
      <c r="AM192">
        <v>1</v>
      </c>
      <c r="AN192">
        <v>0</v>
      </c>
      <c r="AO192">
        <v>1</v>
      </c>
      <c r="AP192">
        <v>0</v>
      </c>
      <c r="AQ192">
        <v>0</v>
      </c>
      <c r="AR192">
        <v>0</v>
      </c>
      <c r="AS192">
        <v>0</v>
      </c>
      <c r="AT192">
        <v>0</v>
      </c>
      <c r="AU192">
        <v>0</v>
      </c>
      <c r="AV192">
        <v>0</v>
      </c>
      <c r="AW192">
        <v>0</v>
      </c>
      <c r="AX192">
        <v>0</v>
      </c>
      <c r="AY192">
        <v>0</v>
      </c>
      <c r="AZ192">
        <v>0</v>
      </c>
      <c r="BA192">
        <v>0</v>
      </c>
      <c r="BB192">
        <v>0</v>
      </c>
      <c r="BC192">
        <v>0</v>
      </c>
      <c r="BD192">
        <v>0</v>
      </c>
      <c r="BE192">
        <v>0</v>
      </c>
      <c r="BF192">
        <v>0</v>
      </c>
      <c r="BG192">
        <v>0</v>
      </c>
      <c r="BH192">
        <v>0</v>
      </c>
      <c r="BI192">
        <v>0</v>
      </c>
      <c r="BJ192">
        <v>0</v>
      </c>
      <c r="BK192">
        <v>0</v>
      </c>
      <c r="BL192">
        <v>0</v>
      </c>
      <c r="BM192">
        <v>0</v>
      </c>
      <c r="BN192" s="5">
        <f t="shared" si="43"/>
        <v>0</v>
      </c>
      <c r="BO192" s="5">
        <f t="shared" si="44"/>
        <v>0</v>
      </c>
      <c r="BP192" s="5">
        <f t="shared" si="45"/>
        <v>1</v>
      </c>
      <c r="BQ192" s="5">
        <f t="shared" si="46"/>
        <v>0</v>
      </c>
      <c r="BR192" s="5">
        <f t="shared" si="47"/>
        <v>0</v>
      </c>
      <c r="BS192" s="5">
        <f t="shared" si="48"/>
        <v>0</v>
      </c>
      <c r="BT192" s="5">
        <f t="shared" si="49"/>
        <v>0</v>
      </c>
      <c r="BU192" s="5">
        <f t="shared" si="50"/>
        <v>0</v>
      </c>
    </row>
    <row r="193" spans="1:73" x14ac:dyDescent="0.25">
      <c r="A193">
        <v>192</v>
      </c>
      <c r="B193" t="s">
        <v>1124</v>
      </c>
      <c r="C193" t="s">
        <v>1125</v>
      </c>
      <c r="D193" t="s">
        <v>1126</v>
      </c>
      <c r="E193">
        <v>2018</v>
      </c>
      <c r="F193" t="s">
        <v>1127</v>
      </c>
      <c r="G193" t="s">
        <v>99</v>
      </c>
      <c r="H193" t="s">
        <v>54</v>
      </c>
      <c r="I193" t="s">
        <v>1128</v>
      </c>
      <c r="J193" t="s">
        <v>56</v>
      </c>
      <c r="K193" t="s">
        <v>57</v>
      </c>
      <c r="L193" t="s">
        <v>58</v>
      </c>
      <c r="M193" t="s">
        <v>1129</v>
      </c>
      <c r="N193" s="8">
        <v>1</v>
      </c>
      <c r="O193" s="8">
        <v>1</v>
      </c>
      <c r="P193" s="8">
        <v>0</v>
      </c>
      <c r="Q193" s="11">
        <f t="shared" si="51"/>
        <v>2</v>
      </c>
      <c r="R193" s="14">
        <f t="shared" si="52"/>
        <v>1</v>
      </c>
      <c r="S193" s="20">
        <v>0</v>
      </c>
      <c r="T193" s="20">
        <v>0</v>
      </c>
      <c r="U193" s="23">
        <f t="shared" si="53"/>
        <v>0</v>
      </c>
      <c r="V193" s="26">
        <f t="shared" si="54"/>
        <v>0</v>
      </c>
      <c r="W193" s="181">
        <f t="shared" si="55"/>
        <v>1</v>
      </c>
      <c r="X193" s="17">
        <v>0</v>
      </c>
      <c r="Y193" s="17">
        <v>0</v>
      </c>
      <c r="Z193" s="29">
        <f t="shared" si="56"/>
        <v>0</v>
      </c>
      <c r="AA193" s="32">
        <f t="shared" si="57"/>
        <v>0</v>
      </c>
      <c r="AB193" s="36">
        <v>0</v>
      </c>
      <c r="AC193" s="36">
        <v>0</v>
      </c>
      <c r="AD193" s="36">
        <v>0</v>
      </c>
      <c r="AE193" s="38">
        <f t="shared" si="58"/>
        <v>0</v>
      </c>
      <c r="AF193" s="40">
        <f t="shared" si="59"/>
        <v>0</v>
      </c>
      <c r="AG193" s="181">
        <f t="shared" si="60"/>
        <v>0</v>
      </c>
      <c r="AH193" s="185">
        <f t="shared" si="61"/>
        <v>0</v>
      </c>
      <c r="AI193" s="43">
        <f t="shared" si="42"/>
        <v>1</v>
      </c>
      <c r="AJ193" s="194">
        <v>1</v>
      </c>
      <c r="AK193">
        <v>1</v>
      </c>
      <c r="AL193" s="194">
        <f t="shared" si="62"/>
        <v>0</v>
      </c>
      <c r="AM193">
        <v>1</v>
      </c>
      <c r="AN193">
        <v>0</v>
      </c>
      <c r="AO193">
        <v>1</v>
      </c>
      <c r="AP193">
        <v>0</v>
      </c>
      <c r="AQ193">
        <v>0</v>
      </c>
      <c r="AR193">
        <v>0</v>
      </c>
      <c r="AS193">
        <v>0</v>
      </c>
      <c r="AT193">
        <v>0</v>
      </c>
      <c r="AU193">
        <v>0</v>
      </c>
      <c r="AV193">
        <v>0</v>
      </c>
      <c r="AW193">
        <v>0</v>
      </c>
      <c r="AX193">
        <v>0</v>
      </c>
      <c r="AY193">
        <v>0</v>
      </c>
      <c r="AZ193">
        <v>0</v>
      </c>
      <c r="BA193">
        <v>0</v>
      </c>
      <c r="BB193">
        <v>0</v>
      </c>
      <c r="BC193">
        <v>0</v>
      </c>
      <c r="BD193">
        <v>0</v>
      </c>
      <c r="BE193">
        <v>0</v>
      </c>
      <c r="BF193">
        <v>0</v>
      </c>
      <c r="BG193">
        <v>0</v>
      </c>
      <c r="BH193">
        <v>0</v>
      </c>
      <c r="BI193">
        <v>0</v>
      </c>
      <c r="BJ193">
        <v>0</v>
      </c>
      <c r="BK193">
        <v>0</v>
      </c>
      <c r="BL193">
        <v>0</v>
      </c>
      <c r="BM193">
        <v>0</v>
      </c>
      <c r="BN193" s="5">
        <f t="shared" si="43"/>
        <v>0</v>
      </c>
      <c r="BO193" s="5">
        <f t="shared" si="44"/>
        <v>0</v>
      </c>
      <c r="BP193" s="5">
        <f t="shared" si="45"/>
        <v>1</v>
      </c>
      <c r="BQ193" s="5">
        <f t="shared" si="46"/>
        <v>0</v>
      </c>
      <c r="BR193" s="5">
        <f t="shared" si="47"/>
        <v>0</v>
      </c>
      <c r="BS193" s="5">
        <f t="shared" si="48"/>
        <v>0</v>
      </c>
      <c r="BT193" s="5">
        <f t="shared" si="49"/>
        <v>0</v>
      </c>
      <c r="BU193" s="5">
        <f t="shared" si="50"/>
        <v>0</v>
      </c>
    </row>
    <row r="194" spans="1:73" x14ac:dyDescent="0.25">
      <c r="A194">
        <v>193</v>
      </c>
      <c r="B194" t="s">
        <v>640</v>
      </c>
      <c r="C194" t="s">
        <v>641</v>
      </c>
      <c r="D194" t="s">
        <v>527</v>
      </c>
      <c r="E194">
        <v>2018</v>
      </c>
      <c r="F194" t="s">
        <v>642</v>
      </c>
      <c r="G194" t="s">
        <v>78</v>
      </c>
      <c r="H194" t="s">
        <v>54</v>
      </c>
      <c r="I194" t="s">
        <v>643</v>
      </c>
      <c r="J194" t="s">
        <v>61</v>
      </c>
      <c r="K194" t="s">
        <v>57</v>
      </c>
      <c r="L194" t="s">
        <v>58</v>
      </c>
      <c r="M194" t="s">
        <v>224</v>
      </c>
      <c r="N194" s="8">
        <v>0</v>
      </c>
      <c r="O194" s="8">
        <v>1</v>
      </c>
      <c r="P194" s="8">
        <v>0</v>
      </c>
      <c r="Q194" s="11">
        <f t="shared" si="51"/>
        <v>1</v>
      </c>
      <c r="R194" s="14">
        <f t="shared" si="52"/>
        <v>1</v>
      </c>
      <c r="S194" s="20">
        <v>0</v>
      </c>
      <c r="T194" s="20">
        <v>0</v>
      </c>
      <c r="U194" s="23">
        <f t="shared" si="53"/>
        <v>0</v>
      </c>
      <c r="V194" s="26">
        <f t="shared" si="54"/>
        <v>0</v>
      </c>
      <c r="W194" s="181">
        <f t="shared" si="55"/>
        <v>1</v>
      </c>
      <c r="X194" s="17">
        <v>0</v>
      </c>
      <c r="Y194" s="17">
        <v>0</v>
      </c>
      <c r="Z194" s="29">
        <f t="shared" si="56"/>
        <v>0</v>
      </c>
      <c r="AA194" s="32">
        <f t="shared" si="57"/>
        <v>0</v>
      </c>
      <c r="AB194" s="36">
        <v>0</v>
      </c>
      <c r="AC194" s="36">
        <v>0</v>
      </c>
      <c r="AD194" s="36">
        <v>0</v>
      </c>
      <c r="AE194" s="38">
        <f t="shared" si="58"/>
        <v>0</v>
      </c>
      <c r="AF194" s="40">
        <f t="shared" si="59"/>
        <v>0</v>
      </c>
      <c r="AG194" s="181">
        <f t="shared" si="60"/>
        <v>0</v>
      </c>
      <c r="AH194" s="185">
        <f t="shared" si="61"/>
        <v>0</v>
      </c>
      <c r="AI194" s="43">
        <f t="shared" ref="AI194:AI257" si="63">IF((SUM(R194,V194,AA194,AF194)&gt;=1),1,0)</f>
        <v>1</v>
      </c>
      <c r="AJ194" s="194">
        <v>1</v>
      </c>
      <c r="AK194">
        <v>1</v>
      </c>
      <c r="AL194" s="194">
        <f t="shared" si="62"/>
        <v>0</v>
      </c>
      <c r="AM194">
        <v>1</v>
      </c>
      <c r="AN194">
        <v>0</v>
      </c>
      <c r="AO194">
        <v>1</v>
      </c>
      <c r="AP194">
        <v>0</v>
      </c>
      <c r="AQ194">
        <v>0</v>
      </c>
      <c r="AR194">
        <v>0</v>
      </c>
      <c r="AS194">
        <v>0</v>
      </c>
      <c r="AT194">
        <v>0</v>
      </c>
      <c r="AU194">
        <v>0</v>
      </c>
      <c r="AV194">
        <v>0</v>
      </c>
      <c r="AW194">
        <v>0</v>
      </c>
      <c r="AX194">
        <v>0</v>
      </c>
      <c r="AY194">
        <v>0</v>
      </c>
      <c r="AZ194">
        <v>0</v>
      </c>
      <c r="BA194">
        <v>0</v>
      </c>
      <c r="BB194">
        <v>0</v>
      </c>
      <c r="BC194">
        <v>0</v>
      </c>
      <c r="BD194">
        <v>0</v>
      </c>
      <c r="BE194">
        <v>0</v>
      </c>
      <c r="BF194">
        <v>0</v>
      </c>
      <c r="BG194">
        <v>0</v>
      </c>
      <c r="BH194">
        <v>0</v>
      </c>
      <c r="BI194">
        <v>0</v>
      </c>
      <c r="BJ194">
        <v>0</v>
      </c>
      <c r="BK194">
        <v>0</v>
      </c>
      <c r="BL194">
        <v>0</v>
      </c>
      <c r="BM194">
        <v>0</v>
      </c>
      <c r="BN194" s="5">
        <f t="shared" ref="BN194:BN257" si="64">IF(OR(AN194&gt;0,AT194&gt;0),1,0)</f>
        <v>0</v>
      </c>
      <c r="BO194" s="5">
        <f t="shared" ref="BO194:BO257" si="65">AR194</f>
        <v>0</v>
      </c>
      <c r="BP194" s="5">
        <f t="shared" ref="BP194:BP257" si="66">AO194</f>
        <v>1</v>
      </c>
      <c r="BQ194" s="5">
        <f t="shared" ref="BQ194:BQ257" si="67">AP194</f>
        <v>0</v>
      </c>
      <c r="BR194" s="5">
        <f t="shared" ref="BR194:BR257" si="68">AU194</f>
        <v>0</v>
      </c>
      <c r="BS194" s="5">
        <f t="shared" ref="BS194:BS257" si="69">IF(OR(AW194&gt;0,BA194&gt;0,BD194&gt;0), 1,0)</f>
        <v>0</v>
      </c>
      <c r="BT194" s="5">
        <f t="shared" ref="BT194:BT257" si="70">IF(OR(BH194&gt;0,BG194&gt;0), 1,0)</f>
        <v>0</v>
      </c>
      <c r="BU194" s="5">
        <f t="shared" ref="BU194:BU257" si="71">IF(OR(BL194&gt;0,BJ194&gt;0),1,0)</f>
        <v>0</v>
      </c>
    </row>
    <row r="195" spans="1:73" x14ac:dyDescent="0.25">
      <c r="A195">
        <v>194</v>
      </c>
      <c r="B195" t="s">
        <v>348</v>
      </c>
      <c r="C195" t="s">
        <v>349</v>
      </c>
      <c r="D195" t="s">
        <v>350</v>
      </c>
      <c r="E195">
        <v>2018</v>
      </c>
      <c r="F195" t="s">
        <v>351</v>
      </c>
      <c r="G195" t="s">
        <v>352</v>
      </c>
      <c r="H195" t="s">
        <v>54</v>
      </c>
      <c r="I195" t="s">
        <v>353</v>
      </c>
      <c r="J195" t="s">
        <v>61</v>
      </c>
      <c r="K195" t="s">
        <v>57</v>
      </c>
      <c r="L195" t="s">
        <v>58</v>
      </c>
      <c r="M195" t="s">
        <v>354</v>
      </c>
      <c r="N195" s="8">
        <v>0</v>
      </c>
      <c r="O195" s="8">
        <v>0</v>
      </c>
      <c r="P195" s="8">
        <v>1</v>
      </c>
      <c r="Q195" s="11">
        <f t="shared" ref="Q195:Q258" si="72">SUM(N195:P195)</f>
        <v>1</v>
      </c>
      <c r="R195" s="14">
        <f t="shared" ref="R195:R258" si="73">IF((SUM(N195:P195)&gt;=1),1,0)</f>
        <v>1</v>
      </c>
      <c r="S195" s="20">
        <v>0</v>
      </c>
      <c r="T195" s="20">
        <v>0</v>
      </c>
      <c r="U195" s="23">
        <f t="shared" ref="U195:U258" si="74">SUM(S195:T195)</f>
        <v>0</v>
      </c>
      <c r="V195" s="26">
        <f t="shared" ref="V195:V258" si="75">IF((SUM(S195:T195)&gt;=1),1,0)</f>
        <v>0</v>
      </c>
      <c r="W195" s="181">
        <f t="shared" ref="W195:W258" si="76">IF((SUM(R195,V195)&gt;=1),1,0)</f>
        <v>1</v>
      </c>
      <c r="X195" s="17">
        <v>0</v>
      </c>
      <c r="Y195" s="17">
        <v>0</v>
      </c>
      <c r="Z195" s="29">
        <f t="shared" ref="Z195:Z258" si="77">SUM(X195:Y195)</f>
        <v>0</v>
      </c>
      <c r="AA195" s="32">
        <f t="shared" ref="AA195:AA258" si="78">IF((SUM(X195:Y195)&gt;=1),1,0)</f>
        <v>0</v>
      </c>
      <c r="AB195" s="36">
        <v>0</v>
      </c>
      <c r="AC195" s="36">
        <v>0</v>
      </c>
      <c r="AD195" s="36">
        <v>0</v>
      </c>
      <c r="AE195" s="38">
        <f t="shared" ref="AE195:AE258" si="79">SUM(AB195:AD195)</f>
        <v>0</v>
      </c>
      <c r="AF195" s="40">
        <f t="shared" ref="AF195:AF258" si="80">IF((SUM(AB195:AD195)&gt;=1),1,0)</f>
        <v>0</v>
      </c>
      <c r="AG195" s="181">
        <f t="shared" ref="AG195:AG258" si="81">IF((SUM(AA195,AF195)&gt;=1),1,0)</f>
        <v>0</v>
      </c>
      <c r="AH195" s="185">
        <f t="shared" ref="AH195:AH258" si="82">IF((SUM(W195,AG195)&gt;=2),1,0)</f>
        <v>0</v>
      </c>
      <c r="AI195" s="43">
        <f t="shared" si="63"/>
        <v>1</v>
      </c>
      <c r="AJ195" s="194">
        <v>1</v>
      </c>
      <c r="AK195">
        <v>1</v>
      </c>
      <c r="AL195" s="194">
        <f t="shared" ref="AL195:AL258" si="83">IF(AK195-AJ195=1,1,0)</f>
        <v>0</v>
      </c>
      <c r="AM195">
        <v>1</v>
      </c>
      <c r="AN195">
        <v>0</v>
      </c>
      <c r="AO195">
        <v>1</v>
      </c>
      <c r="AP195">
        <v>0</v>
      </c>
      <c r="AQ195">
        <v>0</v>
      </c>
      <c r="AR195">
        <v>0</v>
      </c>
      <c r="AS195">
        <v>0</v>
      </c>
      <c r="AT195">
        <v>0</v>
      </c>
      <c r="AU195">
        <v>0</v>
      </c>
      <c r="AV195">
        <v>0</v>
      </c>
      <c r="AW195">
        <v>0</v>
      </c>
      <c r="AX195">
        <v>0</v>
      </c>
      <c r="AY195">
        <v>0</v>
      </c>
      <c r="AZ195">
        <v>0</v>
      </c>
      <c r="BA195">
        <v>0</v>
      </c>
      <c r="BB195">
        <v>0</v>
      </c>
      <c r="BC195">
        <v>0</v>
      </c>
      <c r="BD195">
        <v>0</v>
      </c>
      <c r="BE195">
        <v>0</v>
      </c>
      <c r="BF195">
        <v>0</v>
      </c>
      <c r="BG195">
        <v>0</v>
      </c>
      <c r="BH195">
        <v>0</v>
      </c>
      <c r="BI195">
        <v>0</v>
      </c>
      <c r="BJ195">
        <v>0</v>
      </c>
      <c r="BK195">
        <v>0</v>
      </c>
      <c r="BL195">
        <v>0</v>
      </c>
      <c r="BM195">
        <v>0</v>
      </c>
      <c r="BN195" s="5">
        <f t="shared" si="64"/>
        <v>0</v>
      </c>
      <c r="BO195" s="5">
        <f t="shared" si="65"/>
        <v>0</v>
      </c>
      <c r="BP195" s="5">
        <f t="shared" si="66"/>
        <v>1</v>
      </c>
      <c r="BQ195" s="5">
        <f t="shared" si="67"/>
        <v>0</v>
      </c>
      <c r="BR195" s="5">
        <f t="shared" si="68"/>
        <v>0</v>
      </c>
      <c r="BS195" s="5">
        <f t="shared" si="69"/>
        <v>0</v>
      </c>
      <c r="BT195" s="5">
        <f t="shared" si="70"/>
        <v>0</v>
      </c>
      <c r="BU195" s="5">
        <f t="shared" si="71"/>
        <v>0</v>
      </c>
    </row>
    <row r="196" spans="1:73" x14ac:dyDescent="0.25">
      <c r="A196">
        <v>195</v>
      </c>
      <c r="B196" t="s">
        <v>1796</v>
      </c>
      <c r="C196" t="s">
        <v>1797</v>
      </c>
      <c r="D196" t="s">
        <v>1617</v>
      </c>
      <c r="E196">
        <v>2018</v>
      </c>
      <c r="F196" t="s">
        <v>1798</v>
      </c>
      <c r="G196" t="s">
        <v>1619</v>
      </c>
      <c r="H196" t="s">
        <v>54</v>
      </c>
      <c r="I196" t="s">
        <v>1799</v>
      </c>
      <c r="J196" t="s">
        <v>61</v>
      </c>
      <c r="K196" t="s">
        <v>57</v>
      </c>
      <c r="L196" t="s">
        <v>174</v>
      </c>
      <c r="M196" t="s">
        <v>237</v>
      </c>
      <c r="N196" s="8">
        <v>0</v>
      </c>
      <c r="O196" s="8">
        <v>0</v>
      </c>
      <c r="P196" s="8">
        <v>0</v>
      </c>
      <c r="Q196" s="11">
        <f t="shared" si="72"/>
        <v>0</v>
      </c>
      <c r="R196" s="14">
        <f t="shared" si="73"/>
        <v>0</v>
      </c>
      <c r="S196" s="20">
        <v>0</v>
      </c>
      <c r="T196" s="20">
        <v>1</v>
      </c>
      <c r="U196" s="23">
        <f t="shared" si="74"/>
        <v>1</v>
      </c>
      <c r="V196" s="26">
        <f t="shared" si="75"/>
        <v>1</v>
      </c>
      <c r="W196" s="181">
        <f t="shared" si="76"/>
        <v>1</v>
      </c>
      <c r="X196" s="17">
        <v>0</v>
      </c>
      <c r="Y196" s="17">
        <v>0</v>
      </c>
      <c r="Z196" s="29">
        <f t="shared" si="77"/>
        <v>0</v>
      </c>
      <c r="AA196" s="32">
        <f t="shared" si="78"/>
        <v>0</v>
      </c>
      <c r="AB196" s="36">
        <v>0</v>
      </c>
      <c r="AC196" s="36">
        <v>0</v>
      </c>
      <c r="AD196" s="36">
        <v>0</v>
      </c>
      <c r="AE196" s="38">
        <f t="shared" si="79"/>
        <v>0</v>
      </c>
      <c r="AF196" s="40">
        <f t="shared" si="80"/>
        <v>0</v>
      </c>
      <c r="AG196" s="181">
        <f t="shared" si="81"/>
        <v>0</v>
      </c>
      <c r="AH196" s="185">
        <f t="shared" si="82"/>
        <v>0</v>
      </c>
      <c r="AI196" s="43">
        <f t="shared" si="63"/>
        <v>1</v>
      </c>
      <c r="AJ196" s="194">
        <v>0</v>
      </c>
      <c r="AK196">
        <v>0</v>
      </c>
      <c r="AL196" s="194">
        <f t="shared" si="83"/>
        <v>0</v>
      </c>
      <c r="AM196">
        <v>1</v>
      </c>
      <c r="AN196">
        <v>0</v>
      </c>
      <c r="AO196">
        <v>0</v>
      </c>
      <c r="AP196">
        <v>1</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c r="BN196" s="5">
        <f t="shared" si="64"/>
        <v>0</v>
      </c>
      <c r="BO196" s="5">
        <f t="shared" si="65"/>
        <v>0</v>
      </c>
      <c r="BP196" s="5">
        <f t="shared" si="66"/>
        <v>0</v>
      </c>
      <c r="BQ196" s="5">
        <f t="shared" si="67"/>
        <v>1</v>
      </c>
      <c r="BR196" s="5">
        <f t="shared" si="68"/>
        <v>0</v>
      </c>
      <c r="BS196" s="5">
        <f t="shared" si="69"/>
        <v>0</v>
      </c>
      <c r="BT196" s="5">
        <f t="shared" si="70"/>
        <v>0</v>
      </c>
      <c r="BU196" s="5">
        <f t="shared" si="71"/>
        <v>0</v>
      </c>
    </row>
    <row r="197" spans="1:73" x14ac:dyDescent="0.25">
      <c r="A197">
        <v>196</v>
      </c>
      <c r="B197" t="s">
        <v>1081</v>
      </c>
      <c r="C197" t="s">
        <v>1082</v>
      </c>
      <c r="D197" t="s">
        <v>646</v>
      </c>
      <c r="E197">
        <v>2018</v>
      </c>
      <c r="F197" t="s">
        <v>1083</v>
      </c>
      <c r="G197" t="s">
        <v>63</v>
      </c>
      <c r="H197" t="s">
        <v>54</v>
      </c>
      <c r="I197" t="s">
        <v>1084</v>
      </c>
      <c r="J197" t="s">
        <v>61</v>
      </c>
      <c r="K197" t="s">
        <v>57</v>
      </c>
      <c r="L197" t="s">
        <v>58</v>
      </c>
      <c r="M197" t="s">
        <v>112</v>
      </c>
      <c r="N197" s="8">
        <v>1</v>
      </c>
      <c r="O197" s="8">
        <v>0</v>
      </c>
      <c r="P197" s="8">
        <v>0</v>
      </c>
      <c r="Q197" s="11">
        <f t="shared" si="72"/>
        <v>1</v>
      </c>
      <c r="R197" s="14">
        <f t="shared" si="73"/>
        <v>1</v>
      </c>
      <c r="S197" s="20">
        <v>0</v>
      </c>
      <c r="T197" s="20">
        <v>0</v>
      </c>
      <c r="U197" s="23">
        <f t="shared" si="74"/>
        <v>0</v>
      </c>
      <c r="V197" s="26">
        <f t="shared" si="75"/>
        <v>0</v>
      </c>
      <c r="W197" s="181">
        <f t="shared" si="76"/>
        <v>1</v>
      </c>
      <c r="X197" s="17">
        <v>0</v>
      </c>
      <c r="Y197" s="17">
        <v>0</v>
      </c>
      <c r="Z197" s="29">
        <f t="shared" si="77"/>
        <v>0</v>
      </c>
      <c r="AA197" s="32">
        <f t="shared" si="78"/>
        <v>0</v>
      </c>
      <c r="AB197" s="36">
        <v>0</v>
      </c>
      <c r="AC197" s="36">
        <v>0</v>
      </c>
      <c r="AD197" s="36">
        <v>0</v>
      </c>
      <c r="AE197" s="38">
        <f t="shared" si="79"/>
        <v>0</v>
      </c>
      <c r="AF197" s="40">
        <f t="shared" si="80"/>
        <v>0</v>
      </c>
      <c r="AG197" s="181">
        <f t="shared" si="81"/>
        <v>0</v>
      </c>
      <c r="AH197" s="185">
        <f t="shared" si="82"/>
        <v>0</v>
      </c>
      <c r="AI197" s="43">
        <f t="shared" si="63"/>
        <v>1</v>
      </c>
      <c r="AJ197" s="194">
        <v>1</v>
      </c>
      <c r="AK197">
        <v>1</v>
      </c>
      <c r="AL197" s="194">
        <f t="shared" si="83"/>
        <v>0</v>
      </c>
      <c r="AM197">
        <v>1</v>
      </c>
      <c r="AN197">
        <v>0</v>
      </c>
      <c r="AO197">
        <v>1</v>
      </c>
      <c r="AP197">
        <v>0</v>
      </c>
      <c r="AQ197">
        <v>0</v>
      </c>
      <c r="AR197">
        <v>0</v>
      </c>
      <c r="AS197">
        <v>0</v>
      </c>
      <c r="AT197">
        <v>0</v>
      </c>
      <c r="AU197">
        <v>0</v>
      </c>
      <c r="AV197">
        <v>0</v>
      </c>
      <c r="AW197">
        <v>0</v>
      </c>
      <c r="AX197">
        <v>0</v>
      </c>
      <c r="AY197">
        <v>0</v>
      </c>
      <c r="AZ197">
        <v>0</v>
      </c>
      <c r="BA197">
        <v>0</v>
      </c>
      <c r="BB197">
        <v>0</v>
      </c>
      <c r="BC197">
        <v>0</v>
      </c>
      <c r="BD197">
        <v>0</v>
      </c>
      <c r="BE197">
        <v>0</v>
      </c>
      <c r="BF197">
        <v>0</v>
      </c>
      <c r="BG197">
        <v>0</v>
      </c>
      <c r="BH197">
        <v>0</v>
      </c>
      <c r="BI197">
        <v>0</v>
      </c>
      <c r="BJ197">
        <v>0</v>
      </c>
      <c r="BK197">
        <v>0</v>
      </c>
      <c r="BL197">
        <v>0</v>
      </c>
      <c r="BM197">
        <v>0</v>
      </c>
      <c r="BN197" s="5">
        <f t="shared" si="64"/>
        <v>0</v>
      </c>
      <c r="BO197" s="5">
        <f t="shared" si="65"/>
        <v>0</v>
      </c>
      <c r="BP197" s="5">
        <f t="shared" si="66"/>
        <v>1</v>
      </c>
      <c r="BQ197" s="5">
        <f t="shared" si="67"/>
        <v>0</v>
      </c>
      <c r="BR197" s="5">
        <f t="shared" si="68"/>
        <v>0</v>
      </c>
      <c r="BS197" s="5">
        <f t="shared" si="69"/>
        <v>0</v>
      </c>
      <c r="BT197" s="5">
        <f t="shared" si="70"/>
        <v>0</v>
      </c>
      <c r="BU197" s="5">
        <f t="shared" si="71"/>
        <v>0</v>
      </c>
    </row>
    <row r="198" spans="1:73" x14ac:dyDescent="0.25">
      <c r="A198">
        <v>197</v>
      </c>
      <c r="B198" t="s">
        <v>644</v>
      </c>
      <c r="C198" t="s">
        <v>645</v>
      </c>
      <c r="D198" t="s">
        <v>646</v>
      </c>
      <c r="E198">
        <v>2018</v>
      </c>
      <c r="F198" t="s">
        <v>647</v>
      </c>
      <c r="G198" t="s">
        <v>222</v>
      </c>
      <c r="H198" t="s">
        <v>54</v>
      </c>
      <c r="I198" t="s">
        <v>648</v>
      </c>
      <c r="J198" t="s">
        <v>61</v>
      </c>
      <c r="K198" t="s">
        <v>57</v>
      </c>
      <c r="L198" t="s">
        <v>58</v>
      </c>
      <c r="M198" t="s">
        <v>64</v>
      </c>
      <c r="N198" s="8">
        <v>0</v>
      </c>
      <c r="O198" s="8">
        <v>1</v>
      </c>
      <c r="P198" s="8">
        <v>0</v>
      </c>
      <c r="Q198" s="11">
        <f t="shared" si="72"/>
        <v>1</v>
      </c>
      <c r="R198" s="14">
        <f t="shared" si="73"/>
        <v>1</v>
      </c>
      <c r="S198" s="20">
        <v>0</v>
      </c>
      <c r="T198" s="20">
        <v>0</v>
      </c>
      <c r="U198" s="23">
        <f t="shared" si="74"/>
        <v>0</v>
      </c>
      <c r="V198" s="26">
        <f t="shared" si="75"/>
        <v>0</v>
      </c>
      <c r="W198" s="181">
        <f t="shared" si="76"/>
        <v>1</v>
      </c>
      <c r="X198" s="17">
        <v>0</v>
      </c>
      <c r="Y198" s="17">
        <v>0</v>
      </c>
      <c r="Z198" s="29">
        <f t="shared" si="77"/>
        <v>0</v>
      </c>
      <c r="AA198" s="32">
        <f t="shared" si="78"/>
        <v>0</v>
      </c>
      <c r="AB198" s="36">
        <v>0</v>
      </c>
      <c r="AC198" s="36">
        <v>0</v>
      </c>
      <c r="AD198" s="36">
        <v>0</v>
      </c>
      <c r="AE198" s="38">
        <f t="shared" si="79"/>
        <v>0</v>
      </c>
      <c r="AF198" s="40">
        <f t="shared" si="80"/>
        <v>0</v>
      </c>
      <c r="AG198" s="181">
        <f t="shared" si="81"/>
        <v>0</v>
      </c>
      <c r="AH198" s="185">
        <f t="shared" si="82"/>
        <v>0</v>
      </c>
      <c r="AI198" s="43">
        <f t="shared" si="63"/>
        <v>1</v>
      </c>
      <c r="AJ198" s="194">
        <v>1</v>
      </c>
      <c r="AK198">
        <v>1</v>
      </c>
      <c r="AL198" s="194">
        <f t="shared" si="83"/>
        <v>0</v>
      </c>
      <c r="AM198">
        <v>1</v>
      </c>
      <c r="AN198">
        <v>0</v>
      </c>
      <c r="AO198">
        <v>1</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0</v>
      </c>
      <c r="BM198">
        <v>0</v>
      </c>
      <c r="BN198" s="5">
        <f t="shared" si="64"/>
        <v>0</v>
      </c>
      <c r="BO198" s="5">
        <f t="shared" si="65"/>
        <v>0</v>
      </c>
      <c r="BP198" s="5">
        <f t="shared" si="66"/>
        <v>1</v>
      </c>
      <c r="BQ198" s="5">
        <f t="shared" si="67"/>
        <v>0</v>
      </c>
      <c r="BR198" s="5">
        <f t="shared" si="68"/>
        <v>0</v>
      </c>
      <c r="BS198" s="5">
        <f t="shared" si="69"/>
        <v>0</v>
      </c>
      <c r="BT198" s="5">
        <f t="shared" si="70"/>
        <v>0</v>
      </c>
      <c r="BU198" s="5">
        <f t="shared" si="71"/>
        <v>0</v>
      </c>
    </row>
    <row r="199" spans="1:73" x14ac:dyDescent="0.25">
      <c r="A199">
        <v>198</v>
      </c>
      <c r="B199" t="s">
        <v>649</v>
      </c>
      <c r="C199" t="s">
        <v>650</v>
      </c>
      <c r="D199" t="s">
        <v>153</v>
      </c>
      <c r="E199">
        <v>2018</v>
      </c>
      <c r="F199" t="s">
        <v>651</v>
      </c>
      <c r="G199" t="s">
        <v>90</v>
      </c>
      <c r="H199" t="s">
        <v>54</v>
      </c>
      <c r="I199" t="s">
        <v>652</v>
      </c>
      <c r="J199" t="s">
        <v>61</v>
      </c>
      <c r="K199" t="s">
        <v>57</v>
      </c>
      <c r="L199" t="s">
        <v>58</v>
      </c>
      <c r="M199" t="s">
        <v>93</v>
      </c>
      <c r="N199" s="8">
        <v>0</v>
      </c>
      <c r="O199" s="8">
        <v>0</v>
      </c>
      <c r="P199" s="8">
        <v>0</v>
      </c>
      <c r="Q199" s="11">
        <f t="shared" si="72"/>
        <v>0</v>
      </c>
      <c r="R199" s="14">
        <f t="shared" si="73"/>
        <v>0</v>
      </c>
      <c r="S199" s="20">
        <v>1</v>
      </c>
      <c r="T199" s="20">
        <v>0</v>
      </c>
      <c r="U199" s="23">
        <f t="shared" si="74"/>
        <v>1</v>
      </c>
      <c r="V199" s="26">
        <f t="shared" si="75"/>
        <v>1</v>
      </c>
      <c r="W199" s="181">
        <f t="shared" si="76"/>
        <v>1</v>
      </c>
      <c r="X199" s="17">
        <v>0</v>
      </c>
      <c r="Y199" s="17">
        <v>0</v>
      </c>
      <c r="Z199" s="29">
        <f t="shared" si="77"/>
        <v>0</v>
      </c>
      <c r="AA199" s="32">
        <f t="shared" si="78"/>
        <v>0</v>
      </c>
      <c r="AB199" s="36">
        <v>0</v>
      </c>
      <c r="AC199" s="36">
        <v>0</v>
      </c>
      <c r="AD199" s="36">
        <v>0</v>
      </c>
      <c r="AE199" s="38">
        <f t="shared" si="79"/>
        <v>0</v>
      </c>
      <c r="AF199" s="40">
        <f t="shared" si="80"/>
        <v>0</v>
      </c>
      <c r="AG199" s="181">
        <f t="shared" si="81"/>
        <v>0</v>
      </c>
      <c r="AH199" s="185">
        <f t="shared" si="82"/>
        <v>0</v>
      </c>
      <c r="AI199" s="43">
        <f t="shared" si="63"/>
        <v>1</v>
      </c>
      <c r="AJ199" s="194">
        <v>1</v>
      </c>
      <c r="AK199">
        <v>1</v>
      </c>
      <c r="AL199" s="194">
        <f t="shared" si="83"/>
        <v>0</v>
      </c>
      <c r="AM199">
        <v>1</v>
      </c>
      <c r="AN199">
        <v>0</v>
      </c>
      <c r="AO199">
        <v>1</v>
      </c>
      <c r="AP199">
        <v>0</v>
      </c>
      <c r="AQ199">
        <v>0</v>
      </c>
      <c r="AR199">
        <v>0</v>
      </c>
      <c r="AS199">
        <v>0</v>
      </c>
      <c r="AT199">
        <v>0</v>
      </c>
      <c r="AU199">
        <v>0</v>
      </c>
      <c r="AV199">
        <v>0</v>
      </c>
      <c r="AW199">
        <v>0</v>
      </c>
      <c r="AX199">
        <v>0</v>
      </c>
      <c r="AY199">
        <v>0</v>
      </c>
      <c r="AZ199">
        <v>0</v>
      </c>
      <c r="BA199">
        <v>0</v>
      </c>
      <c r="BB199">
        <v>0</v>
      </c>
      <c r="BC199">
        <v>0</v>
      </c>
      <c r="BD199">
        <v>0</v>
      </c>
      <c r="BE199">
        <v>0</v>
      </c>
      <c r="BF199">
        <v>0</v>
      </c>
      <c r="BG199">
        <v>0</v>
      </c>
      <c r="BH199">
        <v>0</v>
      </c>
      <c r="BI199">
        <v>0</v>
      </c>
      <c r="BJ199">
        <v>0</v>
      </c>
      <c r="BK199">
        <v>0</v>
      </c>
      <c r="BL199">
        <v>0</v>
      </c>
      <c r="BM199">
        <v>0</v>
      </c>
      <c r="BN199" s="5">
        <f t="shared" si="64"/>
        <v>0</v>
      </c>
      <c r="BO199" s="5">
        <f t="shared" si="65"/>
        <v>0</v>
      </c>
      <c r="BP199" s="5">
        <f t="shared" si="66"/>
        <v>1</v>
      </c>
      <c r="BQ199" s="5">
        <f t="shared" si="67"/>
        <v>0</v>
      </c>
      <c r="BR199" s="5">
        <f t="shared" si="68"/>
        <v>0</v>
      </c>
      <c r="BS199" s="5">
        <f t="shared" si="69"/>
        <v>0</v>
      </c>
      <c r="BT199" s="5">
        <f t="shared" si="70"/>
        <v>0</v>
      </c>
      <c r="BU199" s="5">
        <f t="shared" si="71"/>
        <v>0</v>
      </c>
    </row>
    <row r="200" spans="1:73" x14ac:dyDescent="0.25">
      <c r="A200">
        <v>199</v>
      </c>
      <c r="B200" t="s">
        <v>1234</v>
      </c>
      <c r="C200" t="s">
        <v>238</v>
      </c>
      <c r="D200" t="s">
        <v>918</v>
      </c>
      <c r="E200">
        <v>2018</v>
      </c>
      <c r="F200" t="s">
        <v>1235</v>
      </c>
      <c r="G200" t="s">
        <v>239</v>
      </c>
      <c r="H200" t="s">
        <v>122</v>
      </c>
      <c r="I200" t="s">
        <v>1236</v>
      </c>
      <c r="J200" t="s">
        <v>56</v>
      </c>
      <c r="K200" t="s">
        <v>57</v>
      </c>
      <c r="L200" t="s">
        <v>58</v>
      </c>
      <c r="M200" t="s">
        <v>75</v>
      </c>
      <c r="N200" s="8">
        <v>0</v>
      </c>
      <c r="O200" s="8">
        <v>0</v>
      </c>
      <c r="P200" s="8">
        <v>0</v>
      </c>
      <c r="Q200" s="11">
        <f t="shared" si="72"/>
        <v>0</v>
      </c>
      <c r="R200" s="14">
        <f t="shared" si="73"/>
        <v>0</v>
      </c>
      <c r="S200" s="20">
        <v>0</v>
      </c>
      <c r="T200" s="20">
        <v>0</v>
      </c>
      <c r="U200" s="23">
        <f t="shared" si="74"/>
        <v>0</v>
      </c>
      <c r="V200" s="26">
        <f t="shared" si="75"/>
        <v>0</v>
      </c>
      <c r="W200" s="181">
        <f t="shared" si="76"/>
        <v>0</v>
      </c>
      <c r="X200" s="17">
        <v>1</v>
      </c>
      <c r="Y200" s="17">
        <v>0</v>
      </c>
      <c r="Z200" s="29">
        <f t="shared" si="77"/>
        <v>1</v>
      </c>
      <c r="AA200" s="32">
        <f t="shared" si="78"/>
        <v>1</v>
      </c>
      <c r="AB200" s="36">
        <v>0</v>
      </c>
      <c r="AC200" s="36">
        <v>0</v>
      </c>
      <c r="AD200" s="36">
        <v>0</v>
      </c>
      <c r="AE200" s="38">
        <f t="shared" si="79"/>
        <v>0</v>
      </c>
      <c r="AF200" s="40">
        <f t="shared" si="80"/>
        <v>0</v>
      </c>
      <c r="AG200" s="181">
        <f t="shared" si="81"/>
        <v>1</v>
      </c>
      <c r="AH200" s="185">
        <f t="shared" si="82"/>
        <v>0</v>
      </c>
      <c r="AI200" s="43">
        <f t="shared" si="63"/>
        <v>1</v>
      </c>
      <c r="AJ200" s="194">
        <v>0</v>
      </c>
      <c r="AK200">
        <v>0</v>
      </c>
      <c r="AL200" s="194">
        <f t="shared" si="83"/>
        <v>0</v>
      </c>
      <c r="AM200">
        <v>1</v>
      </c>
      <c r="AN200">
        <v>0</v>
      </c>
      <c r="AO200">
        <v>1</v>
      </c>
      <c r="AP200">
        <v>0</v>
      </c>
      <c r="AQ200">
        <v>0</v>
      </c>
      <c r="AR200">
        <v>0</v>
      </c>
      <c r="AS200">
        <v>0</v>
      </c>
      <c r="AT200">
        <v>0</v>
      </c>
      <c r="AU200">
        <v>0</v>
      </c>
      <c r="AV200">
        <v>0</v>
      </c>
      <c r="AW200">
        <v>0</v>
      </c>
      <c r="AX200">
        <v>0</v>
      </c>
      <c r="AY200">
        <v>0</v>
      </c>
      <c r="AZ200">
        <v>0</v>
      </c>
      <c r="BA200">
        <v>0</v>
      </c>
      <c r="BB200">
        <v>0</v>
      </c>
      <c r="BC200">
        <v>0</v>
      </c>
      <c r="BD200">
        <v>0</v>
      </c>
      <c r="BE200">
        <v>0</v>
      </c>
      <c r="BF200">
        <v>0</v>
      </c>
      <c r="BG200">
        <v>0</v>
      </c>
      <c r="BH200">
        <v>0</v>
      </c>
      <c r="BI200">
        <v>0</v>
      </c>
      <c r="BJ200">
        <v>0</v>
      </c>
      <c r="BK200">
        <v>0</v>
      </c>
      <c r="BL200">
        <v>0</v>
      </c>
      <c r="BM200">
        <v>0</v>
      </c>
      <c r="BN200" s="5">
        <f t="shared" si="64"/>
        <v>0</v>
      </c>
      <c r="BO200" s="5">
        <f t="shared" si="65"/>
        <v>0</v>
      </c>
      <c r="BP200" s="5">
        <f t="shared" si="66"/>
        <v>1</v>
      </c>
      <c r="BQ200" s="5">
        <f t="shared" si="67"/>
        <v>0</v>
      </c>
      <c r="BR200" s="5">
        <f t="shared" si="68"/>
        <v>0</v>
      </c>
      <c r="BS200" s="5">
        <f t="shared" si="69"/>
        <v>0</v>
      </c>
      <c r="BT200" s="5">
        <f t="shared" si="70"/>
        <v>0</v>
      </c>
      <c r="BU200" s="5">
        <f t="shared" si="71"/>
        <v>0</v>
      </c>
    </row>
    <row r="201" spans="1:73" x14ac:dyDescent="0.25">
      <c r="A201">
        <v>200</v>
      </c>
      <c r="B201" t="s">
        <v>653</v>
      </c>
      <c r="C201" t="s">
        <v>654</v>
      </c>
      <c r="D201" t="s">
        <v>655</v>
      </c>
      <c r="E201">
        <v>2018</v>
      </c>
      <c r="F201" t="s">
        <v>656</v>
      </c>
      <c r="G201" t="s">
        <v>264</v>
      </c>
      <c r="H201" t="s">
        <v>54</v>
      </c>
      <c r="I201" t="s">
        <v>657</v>
      </c>
      <c r="J201" t="s">
        <v>61</v>
      </c>
      <c r="K201" t="s">
        <v>57</v>
      </c>
      <c r="L201" t="s">
        <v>58</v>
      </c>
      <c r="M201" t="s">
        <v>93</v>
      </c>
      <c r="N201" s="8">
        <v>0</v>
      </c>
      <c r="O201" s="8">
        <v>0</v>
      </c>
      <c r="P201" s="8">
        <v>0</v>
      </c>
      <c r="Q201" s="11">
        <f t="shared" si="72"/>
        <v>0</v>
      </c>
      <c r="R201" s="14">
        <f t="shared" si="73"/>
        <v>0</v>
      </c>
      <c r="S201" s="20">
        <v>1</v>
      </c>
      <c r="T201" s="20">
        <v>0</v>
      </c>
      <c r="U201" s="23">
        <f t="shared" si="74"/>
        <v>1</v>
      </c>
      <c r="V201" s="26">
        <f t="shared" si="75"/>
        <v>1</v>
      </c>
      <c r="W201" s="181">
        <f t="shared" si="76"/>
        <v>1</v>
      </c>
      <c r="X201" s="17">
        <v>0</v>
      </c>
      <c r="Y201" s="17">
        <v>0</v>
      </c>
      <c r="Z201" s="29">
        <f t="shared" si="77"/>
        <v>0</v>
      </c>
      <c r="AA201" s="32">
        <f t="shared" si="78"/>
        <v>0</v>
      </c>
      <c r="AB201" s="36">
        <v>0</v>
      </c>
      <c r="AC201" s="36">
        <v>0</v>
      </c>
      <c r="AD201" s="36">
        <v>0</v>
      </c>
      <c r="AE201" s="38">
        <f t="shared" si="79"/>
        <v>0</v>
      </c>
      <c r="AF201" s="40">
        <f t="shared" si="80"/>
        <v>0</v>
      </c>
      <c r="AG201" s="181">
        <f t="shared" si="81"/>
        <v>0</v>
      </c>
      <c r="AH201" s="185">
        <f t="shared" si="82"/>
        <v>0</v>
      </c>
      <c r="AI201" s="43">
        <f t="shared" si="63"/>
        <v>1</v>
      </c>
      <c r="AJ201" s="194">
        <v>1</v>
      </c>
      <c r="AK201">
        <v>1</v>
      </c>
      <c r="AL201" s="194">
        <f t="shared" si="83"/>
        <v>0</v>
      </c>
      <c r="AM201">
        <v>1</v>
      </c>
      <c r="AN201">
        <v>0</v>
      </c>
      <c r="AO201">
        <v>1</v>
      </c>
      <c r="AP201">
        <v>0</v>
      </c>
      <c r="AQ201">
        <v>0</v>
      </c>
      <c r="AR201">
        <v>0</v>
      </c>
      <c r="AS201">
        <v>0</v>
      </c>
      <c r="AT201">
        <v>0</v>
      </c>
      <c r="AU201">
        <v>0</v>
      </c>
      <c r="AV201">
        <v>0</v>
      </c>
      <c r="AW201">
        <v>0</v>
      </c>
      <c r="AX201">
        <v>0</v>
      </c>
      <c r="AY201">
        <v>0</v>
      </c>
      <c r="AZ201">
        <v>0</v>
      </c>
      <c r="BA201">
        <v>0</v>
      </c>
      <c r="BB201">
        <v>0</v>
      </c>
      <c r="BC201">
        <v>0</v>
      </c>
      <c r="BD201">
        <v>0</v>
      </c>
      <c r="BE201">
        <v>0</v>
      </c>
      <c r="BF201">
        <v>0</v>
      </c>
      <c r="BG201">
        <v>0</v>
      </c>
      <c r="BH201">
        <v>0</v>
      </c>
      <c r="BI201">
        <v>0</v>
      </c>
      <c r="BJ201">
        <v>0</v>
      </c>
      <c r="BK201">
        <v>0</v>
      </c>
      <c r="BL201">
        <v>0</v>
      </c>
      <c r="BM201">
        <v>0</v>
      </c>
      <c r="BN201" s="5">
        <f t="shared" si="64"/>
        <v>0</v>
      </c>
      <c r="BO201" s="5">
        <f t="shared" si="65"/>
        <v>0</v>
      </c>
      <c r="BP201" s="5">
        <f t="shared" si="66"/>
        <v>1</v>
      </c>
      <c r="BQ201" s="5">
        <f t="shared" si="67"/>
        <v>0</v>
      </c>
      <c r="BR201" s="5">
        <f t="shared" si="68"/>
        <v>0</v>
      </c>
      <c r="BS201" s="5">
        <f t="shared" si="69"/>
        <v>0</v>
      </c>
      <c r="BT201" s="5">
        <f t="shared" si="70"/>
        <v>0</v>
      </c>
      <c r="BU201" s="5">
        <f t="shared" si="71"/>
        <v>0</v>
      </c>
    </row>
    <row r="202" spans="1:73" x14ac:dyDescent="0.25">
      <c r="A202">
        <v>201</v>
      </c>
      <c r="B202" t="s">
        <v>1762</v>
      </c>
      <c r="C202" t="s">
        <v>1763</v>
      </c>
      <c r="D202" t="s">
        <v>1299</v>
      </c>
      <c r="E202">
        <v>2018</v>
      </c>
      <c r="F202" t="s">
        <v>1764</v>
      </c>
      <c r="G202" t="s">
        <v>1765</v>
      </c>
      <c r="H202" t="s">
        <v>122</v>
      </c>
      <c r="I202" t="s">
        <v>1766</v>
      </c>
      <c r="J202" t="s">
        <v>56</v>
      </c>
      <c r="K202" t="s">
        <v>57</v>
      </c>
      <c r="L202" t="s">
        <v>169</v>
      </c>
      <c r="M202" t="s">
        <v>1767</v>
      </c>
      <c r="N202" s="8">
        <v>0</v>
      </c>
      <c r="O202" s="8">
        <v>0</v>
      </c>
      <c r="P202" s="8">
        <v>0</v>
      </c>
      <c r="Q202" s="11">
        <f t="shared" si="72"/>
        <v>0</v>
      </c>
      <c r="R202" s="14">
        <f t="shared" si="73"/>
        <v>0</v>
      </c>
      <c r="S202" s="20">
        <v>0</v>
      </c>
      <c r="T202" s="20">
        <v>0</v>
      </c>
      <c r="U202" s="23">
        <f t="shared" si="74"/>
        <v>0</v>
      </c>
      <c r="V202" s="26">
        <f t="shared" si="75"/>
        <v>0</v>
      </c>
      <c r="W202" s="181">
        <f t="shared" si="76"/>
        <v>0</v>
      </c>
      <c r="X202" s="17">
        <v>0</v>
      </c>
      <c r="Y202" s="17">
        <v>1</v>
      </c>
      <c r="Z202" s="29">
        <f t="shared" si="77"/>
        <v>1</v>
      </c>
      <c r="AA202" s="32">
        <f t="shared" si="78"/>
        <v>1</v>
      </c>
      <c r="AB202" s="36">
        <v>0</v>
      </c>
      <c r="AC202" s="36">
        <v>1</v>
      </c>
      <c r="AD202" s="36">
        <v>0</v>
      </c>
      <c r="AE202" s="38">
        <f t="shared" si="79"/>
        <v>1</v>
      </c>
      <c r="AF202" s="40">
        <f t="shared" si="80"/>
        <v>1</v>
      </c>
      <c r="AG202" s="181">
        <f t="shared" si="81"/>
        <v>1</v>
      </c>
      <c r="AH202" s="185">
        <f t="shared" si="82"/>
        <v>0</v>
      </c>
      <c r="AI202" s="43">
        <f t="shared" si="63"/>
        <v>1</v>
      </c>
      <c r="AJ202" s="194">
        <v>0</v>
      </c>
      <c r="AK202">
        <v>0</v>
      </c>
      <c r="AL202" s="194">
        <f t="shared" si="83"/>
        <v>0</v>
      </c>
      <c r="AM202">
        <v>1</v>
      </c>
      <c r="AN202">
        <v>0</v>
      </c>
      <c r="AO202">
        <v>0</v>
      </c>
      <c r="AP202">
        <v>0</v>
      </c>
      <c r="AQ202">
        <v>1</v>
      </c>
      <c r="AR202">
        <v>0</v>
      </c>
      <c r="AS202">
        <v>0</v>
      </c>
      <c r="AT202">
        <v>0</v>
      </c>
      <c r="AU202">
        <v>0</v>
      </c>
      <c r="AV202">
        <v>0</v>
      </c>
      <c r="AW202">
        <v>0</v>
      </c>
      <c r="AX202">
        <v>0</v>
      </c>
      <c r="AY202">
        <v>0</v>
      </c>
      <c r="AZ202">
        <v>0</v>
      </c>
      <c r="BA202">
        <v>0</v>
      </c>
      <c r="BB202">
        <v>0</v>
      </c>
      <c r="BC202">
        <v>0</v>
      </c>
      <c r="BD202">
        <v>0</v>
      </c>
      <c r="BE202">
        <v>0</v>
      </c>
      <c r="BF202">
        <v>0</v>
      </c>
      <c r="BG202">
        <v>0</v>
      </c>
      <c r="BH202">
        <v>0</v>
      </c>
      <c r="BI202">
        <v>0</v>
      </c>
      <c r="BJ202">
        <v>0</v>
      </c>
      <c r="BK202">
        <v>0</v>
      </c>
      <c r="BL202">
        <v>0</v>
      </c>
      <c r="BM202">
        <v>0</v>
      </c>
      <c r="BN202" s="5">
        <f t="shared" si="64"/>
        <v>0</v>
      </c>
      <c r="BO202" s="5">
        <f t="shared" si="65"/>
        <v>0</v>
      </c>
      <c r="BP202" s="5">
        <f t="shared" si="66"/>
        <v>0</v>
      </c>
      <c r="BQ202" s="5">
        <f t="shared" si="67"/>
        <v>0</v>
      </c>
      <c r="BR202" s="5">
        <f t="shared" si="68"/>
        <v>0</v>
      </c>
      <c r="BS202" s="5">
        <f t="shared" si="69"/>
        <v>0</v>
      </c>
      <c r="BT202" s="5">
        <f t="shared" si="70"/>
        <v>0</v>
      </c>
      <c r="BU202" s="5">
        <f t="shared" si="71"/>
        <v>0</v>
      </c>
    </row>
    <row r="203" spans="1:73" x14ac:dyDescent="0.25">
      <c r="A203">
        <v>202</v>
      </c>
      <c r="B203" t="s">
        <v>658</v>
      </c>
      <c r="C203" t="s">
        <v>269</v>
      </c>
      <c r="D203" t="s">
        <v>659</v>
      </c>
      <c r="E203">
        <v>2018</v>
      </c>
      <c r="F203" t="s">
        <v>660</v>
      </c>
      <c r="G203" t="s">
        <v>661</v>
      </c>
      <c r="H203" t="s">
        <v>54</v>
      </c>
      <c r="I203" t="s">
        <v>662</v>
      </c>
      <c r="J203" t="s">
        <v>56</v>
      </c>
      <c r="K203" t="s">
        <v>57</v>
      </c>
      <c r="L203" t="s">
        <v>58</v>
      </c>
      <c r="M203" t="s">
        <v>231</v>
      </c>
      <c r="N203" s="8">
        <v>0</v>
      </c>
      <c r="O203" s="8">
        <v>0</v>
      </c>
      <c r="P203" s="8">
        <v>1</v>
      </c>
      <c r="Q203" s="11">
        <f t="shared" si="72"/>
        <v>1</v>
      </c>
      <c r="R203" s="14">
        <f t="shared" si="73"/>
        <v>1</v>
      </c>
      <c r="S203" s="20">
        <v>0</v>
      </c>
      <c r="T203" s="20">
        <v>0</v>
      </c>
      <c r="U203" s="23">
        <f t="shared" si="74"/>
        <v>0</v>
      </c>
      <c r="V203" s="26">
        <f t="shared" si="75"/>
        <v>0</v>
      </c>
      <c r="W203" s="181">
        <f t="shared" si="76"/>
        <v>1</v>
      </c>
      <c r="X203" s="17">
        <v>0</v>
      </c>
      <c r="Y203" s="17">
        <v>0</v>
      </c>
      <c r="Z203" s="29">
        <f t="shared" si="77"/>
        <v>0</v>
      </c>
      <c r="AA203" s="32">
        <f t="shared" si="78"/>
        <v>0</v>
      </c>
      <c r="AB203" s="36">
        <v>0</v>
      </c>
      <c r="AC203" s="36">
        <v>0</v>
      </c>
      <c r="AD203" s="36">
        <v>0</v>
      </c>
      <c r="AE203" s="38">
        <f t="shared" si="79"/>
        <v>0</v>
      </c>
      <c r="AF203" s="40">
        <f t="shared" si="80"/>
        <v>0</v>
      </c>
      <c r="AG203" s="181">
        <f t="shared" si="81"/>
        <v>0</v>
      </c>
      <c r="AH203" s="185">
        <f t="shared" si="82"/>
        <v>0</v>
      </c>
      <c r="AI203" s="43">
        <f t="shared" si="63"/>
        <v>1</v>
      </c>
      <c r="AJ203" s="194">
        <v>1</v>
      </c>
      <c r="AK203">
        <v>1</v>
      </c>
      <c r="AL203" s="194">
        <f t="shared" si="83"/>
        <v>0</v>
      </c>
      <c r="AM203">
        <v>1</v>
      </c>
      <c r="AN203">
        <v>0</v>
      </c>
      <c r="AO203">
        <v>1</v>
      </c>
      <c r="AP203">
        <v>0</v>
      </c>
      <c r="AQ203">
        <v>0</v>
      </c>
      <c r="AR203">
        <v>0</v>
      </c>
      <c r="AS203">
        <v>0</v>
      </c>
      <c r="AT203">
        <v>0</v>
      </c>
      <c r="AU203">
        <v>0</v>
      </c>
      <c r="AV203">
        <v>0</v>
      </c>
      <c r="AW203">
        <v>0</v>
      </c>
      <c r="AX203">
        <v>0</v>
      </c>
      <c r="AY203">
        <v>0</v>
      </c>
      <c r="AZ203">
        <v>0</v>
      </c>
      <c r="BA203">
        <v>0</v>
      </c>
      <c r="BB203">
        <v>0</v>
      </c>
      <c r="BC203">
        <v>0</v>
      </c>
      <c r="BD203">
        <v>0</v>
      </c>
      <c r="BE203">
        <v>0</v>
      </c>
      <c r="BF203">
        <v>0</v>
      </c>
      <c r="BG203">
        <v>0</v>
      </c>
      <c r="BH203">
        <v>0</v>
      </c>
      <c r="BI203">
        <v>0</v>
      </c>
      <c r="BJ203">
        <v>0</v>
      </c>
      <c r="BK203">
        <v>0</v>
      </c>
      <c r="BL203">
        <v>0</v>
      </c>
      <c r="BM203">
        <v>0</v>
      </c>
      <c r="BN203" s="5">
        <f t="shared" si="64"/>
        <v>0</v>
      </c>
      <c r="BO203" s="5">
        <f t="shared" si="65"/>
        <v>0</v>
      </c>
      <c r="BP203" s="5">
        <f t="shared" si="66"/>
        <v>1</v>
      </c>
      <c r="BQ203" s="5">
        <f t="shared" si="67"/>
        <v>0</v>
      </c>
      <c r="BR203" s="5">
        <f t="shared" si="68"/>
        <v>0</v>
      </c>
      <c r="BS203" s="5">
        <f t="shared" si="69"/>
        <v>0</v>
      </c>
      <c r="BT203" s="5">
        <f t="shared" si="70"/>
        <v>0</v>
      </c>
      <c r="BU203" s="5">
        <f t="shared" si="71"/>
        <v>0</v>
      </c>
    </row>
    <row r="204" spans="1:73" x14ac:dyDescent="0.25">
      <c r="A204">
        <v>203</v>
      </c>
      <c r="B204" t="s">
        <v>1503</v>
      </c>
      <c r="C204" t="s">
        <v>1504</v>
      </c>
      <c r="D204" t="s">
        <v>140</v>
      </c>
      <c r="E204">
        <v>2018</v>
      </c>
      <c r="F204" t="s">
        <v>1505</v>
      </c>
      <c r="G204" t="s">
        <v>1506</v>
      </c>
      <c r="H204" t="s">
        <v>54</v>
      </c>
      <c r="I204" t="s">
        <v>1507</v>
      </c>
      <c r="J204" t="s">
        <v>61</v>
      </c>
      <c r="K204" t="s">
        <v>57</v>
      </c>
      <c r="L204" t="s">
        <v>174</v>
      </c>
      <c r="M204" t="s">
        <v>213</v>
      </c>
      <c r="N204" s="8">
        <v>0</v>
      </c>
      <c r="O204" s="8">
        <v>0</v>
      </c>
      <c r="P204" s="8">
        <v>1</v>
      </c>
      <c r="Q204" s="11">
        <f t="shared" si="72"/>
        <v>1</v>
      </c>
      <c r="R204" s="14">
        <f t="shared" si="73"/>
        <v>1</v>
      </c>
      <c r="S204" s="20">
        <v>0</v>
      </c>
      <c r="T204" s="20">
        <v>0</v>
      </c>
      <c r="U204" s="23">
        <f t="shared" si="74"/>
        <v>0</v>
      </c>
      <c r="V204" s="26">
        <f t="shared" si="75"/>
        <v>0</v>
      </c>
      <c r="W204" s="181">
        <f t="shared" si="76"/>
        <v>1</v>
      </c>
      <c r="X204" s="17">
        <v>0</v>
      </c>
      <c r="Y204" s="17">
        <v>0</v>
      </c>
      <c r="Z204" s="29">
        <f t="shared" si="77"/>
        <v>0</v>
      </c>
      <c r="AA204" s="32">
        <f t="shared" si="78"/>
        <v>0</v>
      </c>
      <c r="AB204" s="36">
        <v>0</v>
      </c>
      <c r="AC204" s="36">
        <v>0</v>
      </c>
      <c r="AD204" s="36">
        <v>0</v>
      </c>
      <c r="AE204" s="38">
        <f t="shared" si="79"/>
        <v>0</v>
      </c>
      <c r="AF204" s="40">
        <f t="shared" si="80"/>
        <v>0</v>
      </c>
      <c r="AG204" s="181">
        <f t="shared" si="81"/>
        <v>0</v>
      </c>
      <c r="AH204" s="185">
        <f t="shared" si="82"/>
        <v>0</v>
      </c>
      <c r="AI204" s="43">
        <f t="shared" si="63"/>
        <v>1</v>
      </c>
      <c r="AJ204" s="194">
        <v>0</v>
      </c>
      <c r="AK204">
        <v>0</v>
      </c>
      <c r="AL204" s="194">
        <f t="shared" si="83"/>
        <v>0</v>
      </c>
      <c r="AM204">
        <v>1</v>
      </c>
      <c r="AN204">
        <v>0</v>
      </c>
      <c r="AO204">
        <v>0</v>
      </c>
      <c r="AP204">
        <v>1</v>
      </c>
      <c r="AQ204">
        <v>0</v>
      </c>
      <c r="AR204">
        <v>0</v>
      </c>
      <c r="AS204">
        <v>0</v>
      </c>
      <c r="AT204">
        <v>0</v>
      </c>
      <c r="AU204">
        <v>0</v>
      </c>
      <c r="AV204">
        <v>0</v>
      </c>
      <c r="AW204">
        <v>0</v>
      </c>
      <c r="AX204">
        <v>0</v>
      </c>
      <c r="AY204">
        <v>0</v>
      </c>
      <c r="AZ204">
        <v>0</v>
      </c>
      <c r="BA204">
        <v>0</v>
      </c>
      <c r="BB204">
        <v>0</v>
      </c>
      <c r="BC204">
        <v>0</v>
      </c>
      <c r="BD204">
        <v>0</v>
      </c>
      <c r="BE204">
        <v>0</v>
      </c>
      <c r="BF204">
        <v>0</v>
      </c>
      <c r="BG204">
        <v>0</v>
      </c>
      <c r="BH204">
        <v>0</v>
      </c>
      <c r="BI204">
        <v>0</v>
      </c>
      <c r="BJ204">
        <v>0</v>
      </c>
      <c r="BK204">
        <v>0</v>
      </c>
      <c r="BL204">
        <v>0</v>
      </c>
      <c r="BM204">
        <v>0</v>
      </c>
      <c r="BN204" s="5">
        <f t="shared" si="64"/>
        <v>0</v>
      </c>
      <c r="BO204" s="5">
        <f t="shared" si="65"/>
        <v>0</v>
      </c>
      <c r="BP204" s="5">
        <f t="shared" si="66"/>
        <v>0</v>
      </c>
      <c r="BQ204" s="5">
        <f t="shared" si="67"/>
        <v>1</v>
      </c>
      <c r="BR204" s="5">
        <f t="shared" si="68"/>
        <v>0</v>
      </c>
      <c r="BS204" s="5">
        <f t="shared" si="69"/>
        <v>0</v>
      </c>
      <c r="BT204" s="5">
        <f t="shared" si="70"/>
        <v>0</v>
      </c>
      <c r="BU204" s="5">
        <f t="shared" si="71"/>
        <v>0</v>
      </c>
    </row>
    <row r="205" spans="1:73" x14ac:dyDescent="0.25">
      <c r="A205">
        <v>204</v>
      </c>
      <c r="B205" t="s">
        <v>663</v>
      </c>
      <c r="C205" t="s">
        <v>664</v>
      </c>
      <c r="D205" t="s">
        <v>665</v>
      </c>
      <c r="E205">
        <v>2018</v>
      </c>
      <c r="F205" t="s">
        <v>666</v>
      </c>
      <c r="G205" t="s">
        <v>81</v>
      </c>
      <c r="H205" t="s">
        <v>54</v>
      </c>
      <c r="I205" t="s">
        <v>667</v>
      </c>
      <c r="J205" t="s">
        <v>61</v>
      </c>
      <c r="K205" t="s">
        <v>57</v>
      </c>
      <c r="L205" t="s">
        <v>58</v>
      </c>
      <c r="M205" t="s">
        <v>62</v>
      </c>
      <c r="N205" s="8">
        <v>1</v>
      </c>
      <c r="O205" s="8">
        <v>0</v>
      </c>
      <c r="P205" s="8">
        <v>0</v>
      </c>
      <c r="Q205" s="11">
        <f t="shared" si="72"/>
        <v>1</v>
      </c>
      <c r="R205" s="14">
        <f t="shared" si="73"/>
        <v>1</v>
      </c>
      <c r="S205" s="20">
        <v>0</v>
      </c>
      <c r="T205" s="20">
        <v>0</v>
      </c>
      <c r="U205" s="23">
        <f t="shared" si="74"/>
        <v>0</v>
      </c>
      <c r="V205" s="26">
        <f t="shared" si="75"/>
        <v>0</v>
      </c>
      <c r="W205" s="181">
        <f t="shared" si="76"/>
        <v>1</v>
      </c>
      <c r="X205" s="17">
        <v>0</v>
      </c>
      <c r="Y205" s="17">
        <v>0</v>
      </c>
      <c r="Z205" s="29">
        <f t="shared" si="77"/>
        <v>0</v>
      </c>
      <c r="AA205" s="32">
        <f t="shared" si="78"/>
        <v>0</v>
      </c>
      <c r="AB205" s="36">
        <v>0</v>
      </c>
      <c r="AC205" s="36">
        <v>0</v>
      </c>
      <c r="AD205" s="36">
        <v>0</v>
      </c>
      <c r="AE205" s="38">
        <f t="shared" si="79"/>
        <v>0</v>
      </c>
      <c r="AF205" s="40">
        <f t="shared" si="80"/>
        <v>0</v>
      </c>
      <c r="AG205" s="181">
        <f t="shared" si="81"/>
        <v>0</v>
      </c>
      <c r="AH205" s="185">
        <f t="shared" si="82"/>
        <v>0</v>
      </c>
      <c r="AI205" s="43">
        <f t="shared" si="63"/>
        <v>1</v>
      </c>
      <c r="AJ205" s="194">
        <v>1</v>
      </c>
      <c r="AK205">
        <v>1</v>
      </c>
      <c r="AL205" s="194">
        <f t="shared" si="83"/>
        <v>0</v>
      </c>
      <c r="AM205">
        <v>1</v>
      </c>
      <c r="AN205">
        <v>0</v>
      </c>
      <c r="AO205">
        <v>1</v>
      </c>
      <c r="AP205">
        <v>0</v>
      </c>
      <c r="AQ205">
        <v>0</v>
      </c>
      <c r="AR205">
        <v>0</v>
      </c>
      <c r="AS205">
        <v>0</v>
      </c>
      <c r="AT205">
        <v>0</v>
      </c>
      <c r="AU205">
        <v>0</v>
      </c>
      <c r="AV205">
        <v>0</v>
      </c>
      <c r="AW205">
        <v>0</v>
      </c>
      <c r="AX205">
        <v>0</v>
      </c>
      <c r="AY205">
        <v>0</v>
      </c>
      <c r="AZ205">
        <v>0</v>
      </c>
      <c r="BA205">
        <v>0</v>
      </c>
      <c r="BB205">
        <v>0</v>
      </c>
      <c r="BC205">
        <v>0</v>
      </c>
      <c r="BD205">
        <v>0</v>
      </c>
      <c r="BE205">
        <v>0</v>
      </c>
      <c r="BF205">
        <v>0</v>
      </c>
      <c r="BG205">
        <v>0</v>
      </c>
      <c r="BH205">
        <v>0</v>
      </c>
      <c r="BI205">
        <v>0</v>
      </c>
      <c r="BJ205">
        <v>0</v>
      </c>
      <c r="BK205">
        <v>0</v>
      </c>
      <c r="BL205">
        <v>0</v>
      </c>
      <c r="BM205">
        <v>0</v>
      </c>
      <c r="BN205" s="5">
        <f t="shared" si="64"/>
        <v>0</v>
      </c>
      <c r="BO205" s="5">
        <f t="shared" si="65"/>
        <v>0</v>
      </c>
      <c r="BP205" s="5">
        <f t="shared" si="66"/>
        <v>1</v>
      </c>
      <c r="BQ205" s="5">
        <f t="shared" si="67"/>
        <v>0</v>
      </c>
      <c r="BR205" s="5">
        <f t="shared" si="68"/>
        <v>0</v>
      </c>
      <c r="BS205" s="5">
        <f t="shared" si="69"/>
        <v>0</v>
      </c>
      <c r="BT205" s="5">
        <f t="shared" si="70"/>
        <v>0</v>
      </c>
      <c r="BU205" s="5">
        <f t="shared" si="71"/>
        <v>0</v>
      </c>
    </row>
    <row r="206" spans="1:73" x14ac:dyDescent="0.25">
      <c r="A206">
        <v>205</v>
      </c>
      <c r="B206" t="s">
        <v>1241</v>
      </c>
      <c r="C206" t="s">
        <v>1242</v>
      </c>
      <c r="D206" t="s">
        <v>315</v>
      </c>
      <c r="E206">
        <v>2018</v>
      </c>
      <c r="F206" t="s">
        <v>1243</v>
      </c>
      <c r="G206" t="s">
        <v>322</v>
      </c>
      <c r="H206" t="s">
        <v>54</v>
      </c>
      <c r="I206" t="s">
        <v>1244</v>
      </c>
      <c r="J206" t="s">
        <v>61</v>
      </c>
      <c r="K206" t="s">
        <v>57</v>
      </c>
      <c r="L206" t="s">
        <v>58</v>
      </c>
      <c r="M206" t="s">
        <v>324</v>
      </c>
      <c r="N206" s="8">
        <v>0</v>
      </c>
      <c r="O206" s="8">
        <v>0</v>
      </c>
      <c r="P206" s="8">
        <v>1</v>
      </c>
      <c r="Q206" s="11">
        <f t="shared" si="72"/>
        <v>1</v>
      </c>
      <c r="R206" s="14">
        <f t="shared" si="73"/>
        <v>1</v>
      </c>
      <c r="S206" s="20">
        <v>0</v>
      </c>
      <c r="T206" s="20">
        <v>0</v>
      </c>
      <c r="U206" s="23">
        <f t="shared" si="74"/>
        <v>0</v>
      </c>
      <c r="V206" s="26">
        <f t="shared" si="75"/>
        <v>0</v>
      </c>
      <c r="W206" s="181">
        <f t="shared" si="76"/>
        <v>1</v>
      </c>
      <c r="X206" s="17">
        <v>0</v>
      </c>
      <c r="Y206" s="17">
        <v>0</v>
      </c>
      <c r="Z206" s="29">
        <f t="shared" si="77"/>
        <v>0</v>
      </c>
      <c r="AA206" s="32">
        <f t="shared" si="78"/>
        <v>0</v>
      </c>
      <c r="AB206" s="36">
        <v>0</v>
      </c>
      <c r="AC206" s="36">
        <v>0</v>
      </c>
      <c r="AD206" s="36">
        <v>0</v>
      </c>
      <c r="AE206" s="38">
        <f t="shared" si="79"/>
        <v>0</v>
      </c>
      <c r="AF206" s="40">
        <f t="shared" si="80"/>
        <v>0</v>
      </c>
      <c r="AG206" s="181">
        <f t="shared" si="81"/>
        <v>0</v>
      </c>
      <c r="AH206" s="185">
        <f t="shared" si="82"/>
        <v>0</v>
      </c>
      <c r="AI206" s="43">
        <f t="shared" si="63"/>
        <v>1</v>
      </c>
      <c r="AJ206" s="194">
        <v>1</v>
      </c>
      <c r="AK206">
        <v>1</v>
      </c>
      <c r="AL206" s="194">
        <f t="shared" si="83"/>
        <v>0</v>
      </c>
      <c r="AM206">
        <v>1</v>
      </c>
      <c r="AN206">
        <v>0</v>
      </c>
      <c r="AO206">
        <v>1</v>
      </c>
      <c r="AP206">
        <v>0</v>
      </c>
      <c r="AQ206">
        <v>0</v>
      </c>
      <c r="AR206">
        <v>0</v>
      </c>
      <c r="AS206">
        <v>0</v>
      </c>
      <c r="AT206">
        <v>0</v>
      </c>
      <c r="AU206">
        <v>0</v>
      </c>
      <c r="AV206">
        <v>0</v>
      </c>
      <c r="AW206">
        <v>0</v>
      </c>
      <c r="AX206">
        <v>0</v>
      </c>
      <c r="AY206">
        <v>0</v>
      </c>
      <c r="AZ206">
        <v>0</v>
      </c>
      <c r="BA206">
        <v>0</v>
      </c>
      <c r="BB206">
        <v>0</v>
      </c>
      <c r="BC206">
        <v>0</v>
      </c>
      <c r="BD206">
        <v>0</v>
      </c>
      <c r="BE206">
        <v>0</v>
      </c>
      <c r="BF206">
        <v>0</v>
      </c>
      <c r="BG206">
        <v>0</v>
      </c>
      <c r="BH206">
        <v>0</v>
      </c>
      <c r="BI206">
        <v>0</v>
      </c>
      <c r="BJ206">
        <v>0</v>
      </c>
      <c r="BK206">
        <v>0</v>
      </c>
      <c r="BL206">
        <v>0</v>
      </c>
      <c r="BM206">
        <v>0</v>
      </c>
      <c r="BN206" s="5">
        <f t="shared" si="64"/>
        <v>0</v>
      </c>
      <c r="BO206" s="5">
        <f t="shared" si="65"/>
        <v>0</v>
      </c>
      <c r="BP206" s="5">
        <f t="shared" si="66"/>
        <v>1</v>
      </c>
      <c r="BQ206" s="5">
        <f t="shared" si="67"/>
        <v>0</v>
      </c>
      <c r="BR206" s="5">
        <f t="shared" si="68"/>
        <v>0</v>
      </c>
      <c r="BS206" s="5">
        <f t="shared" si="69"/>
        <v>0</v>
      </c>
      <c r="BT206" s="5">
        <f t="shared" si="70"/>
        <v>0</v>
      </c>
      <c r="BU206" s="5">
        <f t="shared" si="71"/>
        <v>0</v>
      </c>
    </row>
    <row r="207" spans="1:73" x14ac:dyDescent="0.25">
      <c r="A207">
        <v>206</v>
      </c>
      <c r="B207" t="s">
        <v>668</v>
      </c>
      <c r="C207" t="s">
        <v>221</v>
      </c>
      <c r="D207" t="s">
        <v>309</v>
      </c>
      <c r="E207">
        <v>2018</v>
      </c>
      <c r="F207" t="s">
        <v>669</v>
      </c>
      <c r="G207" t="s">
        <v>222</v>
      </c>
      <c r="H207" t="s">
        <v>54</v>
      </c>
      <c r="I207" t="s">
        <v>670</v>
      </c>
      <c r="J207" t="s">
        <v>61</v>
      </c>
      <c r="K207" t="s">
        <v>57</v>
      </c>
      <c r="L207" t="s">
        <v>58</v>
      </c>
      <c r="M207" t="s">
        <v>220</v>
      </c>
      <c r="N207" s="8">
        <v>0</v>
      </c>
      <c r="O207" s="8">
        <v>1</v>
      </c>
      <c r="P207" s="8">
        <v>0</v>
      </c>
      <c r="Q207" s="11">
        <f t="shared" si="72"/>
        <v>1</v>
      </c>
      <c r="R207" s="14">
        <f t="shared" si="73"/>
        <v>1</v>
      </c>
      <c r="S207" s="20">
        <v>0</v>
      </c>
      <c r="T207" s="20">
        <v>0</v>
      </c>
      <c r="U207" s="23">
        <f t="shared" si="74"/>
        <v>0</v>
      </c>
      <c r="V207" s="26">
        <f t="shared" si="75"/>
        <v>0</v>
      </c>
      <c r="W207" s="181">
        <f t="shared" si="76"/>
        <v>1</v>
      </c>
      <c r="X207" s="17">
        <v>0</v>
      </c>
      <c r="Y207" s="17">
        <v>0</v>
      </c>
      <c r="Z207" s="29">
        <f t="shared" si="77"/>
        <v>0</v>
      </c>
      <c r="AA207" s="32">
        <f t="shared" si="78"/>
        <v>0</v>
      </c>
      <c r="AB207" s="36">
        <v>0</v>
      </c>
      <c r="AC207" s="36">
        <v>0</v>
      </c>
      <c r="AD207" s="36">
        <v>0</v>
      </c>
      <c r="AE207" s="38">
        <f t="shared" si="79"/>
        <v>0</v>
      </c>
      <c r="AF207" s="40">
        <f t="shared" si="80"/>
        <v>0</v>
      </c>
      <c r="AG207" s="181">
        <f t="shared" si="81"/>
        <v>0</v>
      </c>
      <c r="AH207" s="185">
        <f t="shared" si="82"/>
        <v>0</v>
      </c>
      <c r="AI207" s="43">
        <f t="shared" si="63"/>
        <v>1</v>
      </c>
      <c r="AJ207" s="194">
        <v>1</v>
      </c>
      <c r="AK207">
        <v>1</v>
      </c>
      <c r="AL207" s="194">
        <f t="shared" si="83"/>
        <v>0</v>
      </c>
      <c r="AM207">
        <v>1</v>
      </c>
      <c r="AN207">
        <v>0</v>
      </c>
      <c r="AO207">
        <v>1</v>
      </c>
      <c r="AP207">
        <v>0</v>
      </c>
      <c r="AQ207">
        <v>0</v>
      </c>
      <c r="AR207">
        <v>0</v>
      </c>
      <c r="AS207">
        <v>0</v>
      </c>
      <c r="AT207">
        <v>0</v>
      </c>
      <c r="AU207">
        <v>0</v>
      </c>
      <c r="AV207">
        <v>0</v>
      </c>
      <c r="AW207">
        <v>0</v>
      </c>
      <c r="AX207">
        <v>0</v>
      </c>
      <c r="AY207">
        <v>0</v>
      </c>
      <c r="AZ207">
        <v>0</v>
      </c>
      <c r="BA207">
        <v>0</v>
      </c>
      <c r="BB207">
        <v>0</v>
      </c>
      <c r="BC207">
        <v>0</v>
      </c>
      <c r="BD207">
        <v>0</v>
      </c>
      <c r="BE207">
        <v>0</v>
      </c>
      <c r="BF207">
        <v>0</v>
      </c>
      <c r="BG207">
        <v>0</v>
      </c>
      <c r="BH207">
        <v>0</v>
      </c>
      <c r="BI207">
        <v>0</v>
      </c>
      <c r="BJ207">
        <v>0</v>
      </c>
      <c r="BK207">
        <v>0</v>
      </c>
      <c r="BL207">
        <v>0</v>
      </c>
      <c r="BM207">
        <v>0</v>
      </c>
      <c r="BN207" s="5">
        <f t="shared" si="64"/>
        <v>0</v>
      </c>
      <c r="BO207" s="5">
        <f t="shared" si="65"/>
        <v>0</v>
      </c>
      <c r="BP207" s="5">
        <f t="shared" si="66"/>
        <v>1</v>
      </c>
      <c r="BQ207" s="5">
        <f t="shared" si="67"/>
        <v>0</v>
      </c>
      <c r="BR207" s="5">
        <f t="shared" si="68"/>
        <v>0</v>
      </c>
      <c r="BS207" s="5">
        <f t="shared" si="69"/>
        <v>0</v>
      </c>
      <c r="BT207" s="5">
        <f t="shared" si="70"/>
        <v>0</v>
      </c>
      <c r="BU207" s="5">
        <f t="shared" si="71"/>
        <v>0</v>
      </c>
    </row>
    <row r="208" spans="1:73" x14ac:dyDescent="0.25">
      <c r="A208">
        <v>207</v>
      </c>
      <c r="B208" t="s">
        <v>671</v>
      </c>
      <c r="C208" t="s">
        <v>206</v>
      </c>
      <c r="D208" t="s">
        <v>672</v>
      </c>
      <c r="E208">
        <v>2018</v>
      </c>
      <c r="F208" t="s">
        <v>673</v>
      </c>
      <c r="G208" t="s">
        <v>674</v>
      </c>
      <c r="H208" t="s">
        <v>54</v>
      </c>
      <c r="I208" t="s">
        <v>675</v>
      </c>
      <c r="J208" t="s">
        <v>61</v>
      </c>
      <c r="K208" t="s">
        <v>57</v>
      </c>
      <c r="L208" t="s">
        <v>58</v>
      </c>
      <c r="M208" t="s">
        <v>62</v>
      </c>
      <c r="N208" s="8">
        <v>1</v>
      </c>
      <c r="O208" s="8">
        <v>0</v>
      </c>
      <c r="P208" s="8">
        <v>0</v>
      </c>
      <c r="Q208" s="11">
        <f t="shared" si="72"/>
        <v>1</v>
      </c>
      <c r="R208" s="14">
        <f t="shared" si="73"/>
        <v>1</v>
      </c>
      <c r="S208" s="20">
        <v>0</v>
      </c>
      <c r="T208" s="20">
        <v>0</v>
      </c>
      <c r="U208" s="23">
        <f t="shared" si="74"/>
        <v>0</v>
      </c>
      <c r="V208" s="26">
        <f t="shared" si="75"/>
        <v>0</v>
      </c>
      <c r="W208" s="181">
        <f t="shared" si="76"/>
        <v>1</v>
      </c>
      <c r="X208" s="17">
        <v>0</v>
      </c>
      <c r="Y208" s="17">
        <v>0</v>
      </c>
      <c r="Z208" s="29">
        <f t="shared" si="77"/>
        <v>0</v>
      </c>
      <c r="AA208" s="32">
        <f t="shared" si="78"/>
        <v>0</v>
      </c>
      <c r="AB208" s="36">
        <v>0</v>
      </c>
      <c r="AC208" s="36">
        <v>0</v>
      </c>
      <c r="AD208" s="36">
        <v>0</v>
      </c>
      <c r="AE208" s="38">
        <f t="shared" si="79"/>
        <v>0</v>
      </c>
      <c r="AF208" s="40">
        <f t="shared" si="80"/>
        <v>0</v>
      </c>
      <c r="AG208" s="181">
        <f t="shared" si="81"/>
        <v>0</v>
      </c>
      <c r="AH208" s="185">
        <f t="shared" si="82"/>
        <v>0</v>
      </c>
      <c r="AI208" s="43">
        <f t="shared" si="63"/>
        <v>1</v>
      </c>
      <c r="AJ208" s="194">
        <v>1</v>
      </c>
      <c r="AK208">
        <v>1</v>
      </c>
      <c r="AL208" s="194">
        <f t="shared" si="83"/>
        <v>0</v>
      </c>
      <c r="AM208">
        <v>1</v>
      </c>
      <c r="AN208">
        <v>0</v>
      </c>
      <c r="AO208">
        <v>1</v>
      </c>
      <c r="AP208">
        <v>0</v>
      </c>
      <c r="AQ208">
        <v>0</v>
      </c>
      <c r="AR208">
        <v>0</v>
      </c>
      <c r="AS208">
        <v>0</v>
      </c>
      <c r="AT208">
        <v>0</v>
      </c>
      <c r="AU208">
        <v>0</v>
      </c>
      <c r="AV208">
        <v>0</v>
      </c>
      <c r="AW208">
        <v>0</v>
      </c>
      <c r="AX208">
        <v>0</v>
      </c>
      <c r="AY208">
        <v>0</v>
      </c>
      <c r="AZ208">
        <v>0</v>
      </c>
      <c r="BA208">
        <v>0</v>
      </c>
      <c r="BB208">
        <v>0</v>
      </c>
      <c r="BC208">
        <v>0</v>
      </c>
      <c r="BD208">
        <v>0</v>
      </c>
      <c r="BE208">
        <v>0</v>
      </c>
      <c r="BF208">
        <v>0</v>
      </c>
      <c r="BG208">
        <v>0</v>
      </c>
      <c r="BH208">
        <v>0</v>
      </c>
      <c r="BI208">
        <v>0</v>
      </c>
      <c r="BJ208">
        <v>0</v>
      </c>
      <c r="BK208">
        <v>0</v>
      </c>
      <c r="BL208">
        <v>0</v>
      </c>
      <c r="BM208">
        <v>0</v>
      </c>
      <c r="BN208" s="5">
        <f t="shared" si="64"/>
        <v>0</v>
      </c>
      <c r="BO208" s="5">
        <f t="shared" si="65"/>
        <v>0</v>
      </c>
      <c r="BP208" s="5">
        <f t="shared" si="66"/>
        <v>1</v>
      </c>
      <c r="BQ208" s="5">
        <f t="shared" si="67"/>
        <v>0</v>
      </c>
      <c r="BR208" s="5">
        <f t="shared" si="68"/>
        <v>0</v>
      </c>
      <c r="BS208" s="5">
        <f t="shared" si="69"/>
        <v>0</v>
      </c>
      <c r="BT208" s="5">
        <f t="shared" si="70"/>
        <v>0</v>
      </c>
      <c r="BU208" s="5">
        <f t="shared" si="71"/>
        <v>0</v>
      </c>
    </row>
    <row r="209" spans="1:73" x14ac:dyDescent="0.25">
      <c r="A209">
        <v>208</v>
      </c>
      <c r="B209" t="s">
        <v>1778</v>
      </c>
      <c r="C209" t="s">
        <v>1769</v>
      </c>
      <c r="D209" t="s">
        <v>1779</v>
      </c>
      <c r="E209">
        <v>2018</v>
      </c>
      <c r="F209" t="s">
        <v>1780</v>
      </c>
      <c r="H209" t="s">
        <v>122</v>
      </c>
      <c r="I209" t="s">
        <v>1781</v>
      </c>
      <c r="J209" t="s">
        <v>56</v>
      </c>
      <c r="K209" t="s">
        <v>57</v>
      </c>
      <c r="L209" t="s">
        <v>169</v>
      </c>
      <c r="M209" t="s">
        <v>75</v>
      </c>
      <c r="N209" s="8">
        <v>0</v>
      </c>
      <c r="O209" s="8">
        <v>0</v>
      </c>
      <c r="P209" s="8">
        <v>0</v>
      </c>
      <c r="Q209" s="11">
        <f t="shared" si="72"/>
        <v>0</v>
      </c>
      <c r="R209" s="14">
        <f t="shared" si="73"/>
        <v>0</v>
      </c>
      <c r="S209" s="20">
        <v>0</v>
      </c>
      <c r="T209" s="20">
        <v>0</v>
      </c>
      <c r="U209" s="23">
        <f t="shared" si="74"/>
        <v>0</v>
      </c>
      <c r="V209" s="26">
        <f t="shared" si="75"/>
        <v>0</v>
      </c>
      <c r="W209" s="181">
        <f t="shared" si="76"/>
        <v>0</v>
      </c>
      <c r="X209" s="17">
        <v>1</v>
      </c>
      <c r="Y209" s="17">
        <v>0</v>
      </c>
      <c r="Z209" s="29">
        <f t="shared" si="77"/>
        <v>1</v>
      </c>
      <c r="AA209" s="32">
        <f t="shared" si="78"/>
        <v>1</v>
      </c>
      <c r="AB209" s="36">
        <v>0</v>
      </c>
      <c r="AC209" s="36">
        <v>0</v>
      </c>
      <c r="AD209" s="36">
        <v>0</v>
      </c>
      <c r="AE209" s="38">
        <f t="shared" si="79"/>
        <v>0</v>
      </c>
      <c r="AF209" s="40">
        <f t="shared" si="80"/>
        <v>0</v>
      </c>
      <c r="AG209" s="181">
        <f t="shared" si="81"/>
        <v>1</v>
      </c>
      <c r="AH209" s="185">
        <f t="shared" si="82"/>
        <v>0</v>
      </c>
      <c r="AI209" s="43">
        <f t="shared" si="63"/>
        <v>1</v>
      </c>
      <c r="AJ209" s="194">
        <v>0</v>
      </c>
      <c r="AK209">
        <v>0</v>
      </c>
      <c r="AL209" s="194">
        <f t="shared" si="83"/>
        <v>0</v>
      </c>
      <c r="AM209">
        <v>1</v>
      </c>
      <c r="AN209">
        <v>0</v>
      </c>
      <c r="AO209">
        <v>0</v>
      </c>
      <c r="AP209">
        <v>0</v>
      </c>
      <c r="AQ209">
        <v>1</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0</v>
      </c>
      <c r="BK209">
        <v>0</v>
      </c>
      <c r="BL209">
        <v>0</v>
      </c>
      <c r="BM209">
        <v>0</v>
      </c>
      <c r="BN209" s="5">
        <f t="shared" si="64"/>
        <v>0</v>
      </c>
      <c r="BO209" s="5">
        <f t="shared" si="65"/>
        <v>0</v>
      </c>
      <c r="BP209" s="5">
        <f t="shared" si="66"/>
        <v>0</v>
      </c>
      <c r="BQ209" s="5">
        <f t="shared" si="67"/>
        <v>0</v>
      </c>
      <c r="BR209" s="5">
        <f t="shared" si="68"/>
        <v>0</v>
      </c>
      <c r="BS209" s="5">
        <f t="shared" si="69"/>
        <v>0</v>
      </c>
      <c r="BT209" s="5">
        <f t="shared" si="70"/>
        <v>0</v>
      </c>
      <c r="BU209" s="5">
        <f t="shared" si="71"/>
        <v>0</v>
      </c>
    </row>
    <row r="210" spans="1:73" x14ac:dyDescent="0.25">
      <c r="A210">
        <v>209</v>
      </c>
      <c r="B210" t="s">
        <v>1140</v>
      </c>
      <c r="C210" t="s">
        <v>1141</v>
      </c>
      <c r="D210" t="s">
        <v>427</v>
      </c>
      <c r="E210">
        <v>2018</v>
      </c>
      <c r="F210" t="s">
        <v>1142</v>
      </c>
      <c r="G210" t="s">
        <v>1143</v>
      </c>
      <c r="H210" t="s">
        <v>54</v>
      </c>
      <c r="I210" t="s">
        <v>1144</v>
      </c>
      <c r="J210" t="s">
        <v>61</v>
      </c>
      <c r="K210" t="s">
        <v>57</v>
      </c>
      <c r="L210" t="s">
        <v>58</v>
      </c>
      <c r="M210" t="s">
        <v>1145</v>
      </c>
      <c r="N210" s="8">
        <v>0</v>
      </c>
      <c r="O210" s="8">
        <v>0</v>
      </c>
      <c r="P210" s="8">
        <v>0</v>
      </c>
      <c r="Q210" s="11">
        <f t="shared" si="72"/>
        <v>0</v>
      </c>
      <c r="R210" s="14">
        <f t="shared" si="73"/>
        <v>0</v>
      </c>
      <c r="S210" s="20">
        <v>0</v>
      </c>
      <c r="T210" s="20">
        <v>0</v>
      </c>
      <c r="U210" s="23">
        <f t="shared" si="74"/>
        <v>0</v>
      </c>
      <c r="V210" s="26">
        <f t="shared" si="75"/>
        <v>0</v>
      </c>
      <c r="W210" s="181">
        <f t="shared" si="76"/>
        <v>0</v>
      </c>
      <c r="X210" s="17">
        <v>1</v>
      </c>
      <c r="Y210" s="17">
        <v>0</v>
      </c>
      <c r="Z210" s="29">
        <f t="shared" si="77"/>
        <v>1</v>
      </c>
      <c r="AA210" s="32">
        <f t="shared" si="78"/>
        <v>1</v>
      </c>
      <c r="AB210" s="36">
        <v>1</v>
      </c>
      <c r="AC210" s="36">
        <v>0</v>
      </c>
      <c r="AD210" s="36">
        <v>0</v>
      </c>
      <c r="AE210" s="38">
        <f t="shared" si="79"/>
        <v>1</v>
      </c>
      <c r="AF210" s="40">
        <f t="shared" si="80"/>
        <v>1</v>
      </c>
      <c r="AG210" s="181">
        <f t="shared" si="81"/>
        <v>1</v>
      </c>
      <c r="AH210" s="185">
        <f t="shared" si="82"/>
        <v>0</v>
      </c>
      <c r="AI210" s="43">
        <f t="shared" si="63"/>
        <v>1</v>
      </c>
      <c r="AJ210" s="194">
        <v>0</v>
      </c>
      <c r="AK210">
        <v>0</v>
      </c>
      <c r="AL210" s="194">
        <f t="shared" si="83"/>
        <v>0</v>
      </c>
      <c r="AM210">
        <v>1</v>
      </c>
      <c r="AN210">
        <v>0</v>
      </c>
      <c r="AO210">
        <v>1</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s="5">
        <f t="shared" si="64"/>
        <v>0</v>
      </c>
      <c r="BO210" s="5">
        <f t="shared" si="65"/>
        <v>0</v>
      </c>
      <c r="BP210" s="5">
        <f t="shared" si="66"/>
        <v>1</v>
      </c>
      <c r="BQ210" s="5">
        <f t="shared" si="67"/>
        <v>0</v>
      </c>
      <c r="BR210" s="5">
        <f t="shared" si="68"/>
        <v>0</v>
      </c>
      <c r="BS210" s="5">
        <f t="shared" si="69"/>
        <v>0</v>
      </c>
      <c r="BT210" s="5">
        <f t="shared" si="70"/>
        <v>0</v>
      </c>
      <c r="BU210" s="5">
        <f t="shared" si="71"/>
        <v>0</v>
      </c>
    </row>
    <row r="211" spans="1:73" x14ac:dyDescent="0.25">
      <c r="A211">
        <v>210</v>
      </c>
      <c r="B211" t="s">
        <v>1790</v>
      </c>
      <c r="C211" t="s">
        <v>1791</v>
      </c>
      <c r="D211" t="s">
        <v>1792</v>
      </c>
      <c r="E211">
        <v>2018</v>
      </c>
      <c r="F211" t="s">
        <v>1793</v>
      </c>
      <c r="G211" t="s">
        <v>81</v>
      </c>
      <c r="H211" t="s">
        <v>54</v>
      </c>
      <c r="I211" t="s">
        <v>1794</v>
      </c>
      <c r="J211" t="s">
        <v>56</v>
      </c>
      <c r="K211" t="s">
        <v>57</v>
      </c>
      <c r="L211" t="s">
        <v>58</v>
      </c>
      <c r="M211" t="s">
        <v>1795</v>
      </c>
      <c r="N211" s="8">
        <v>0</v>
      </c>
      <c r="O211" s="8">
        <v>1</v>
      </c>
      <c r="P211" s="8">
        <v>0</v>
      </c>
      <c r="Q211" s="11">
        <f t="shared" si="72"/>
        <v>1</v>
      </c>
      <c r="R211" s="14">
        <f t="shared" si="73"/>
        <v>1</v>
      </c>
      <c r="S211" s="20">
        <v>0</v>
      </c>
      <c r="T211" s="20">
        <v>0</v>
      </c>
      <c r="U211" s="23">
        <f t="shared" si="74"/>
        <v>0</v>
      </c>
      <c r="V211" s="26">
        <f t="shared" si="75"/>
        <v>0</v>
      </c>
      <c r="W211" s="181">
        <f t="shared" si="76"/>
        <v>1</v>
      </c>
      <c r="X211" s="17">
        <v>0</v>
      </c>
      <c r="Y211" s="17">
        <v>0</v>
      </c>
      <c r="Z211" s="29">
        <f t="shared" si="77"/>
        <v>0</v>
      </c>
      <c r="AA211" s="32">
        <f t="shared" si="78"/>
        <v>0</v>
      </c>
      <c r="AB211" s="36">
        <v>0</v>
      </c>
      <c r="AC211" s="36">
        <v>0</v>
      </c>
      <c r="AD211" s="36">
        <v>0</v>
      </c>
      <c r="AE211" s="38">
        <f t="shared" si="79"/>
        <v>0</v>
      </c>
      <c r="AF211" s="40">
        <f t="shared" si="80"/>
        <v>0</v>
      </c>
      <c r="AG211" s="181">
        <f t="shared" si="81"/>
        <v>0</v>
      </c>
      <c r="AH211" s="185">
        <f t="shared" si="82"/>
        <v>0</v>
      </c>
      <c r="AI211" s="43">
        <f t="shared" si="63"/>
        <v>1</v>
      </c>
      <c r="AJ211" s="194">
        <v>1</v>
      </c>
      <c r="AK211">
        <v>1</v>
      </c>
      <c r="AL211" s="194">
        <f t="shared" si="83"/>
        <v>0</v>
      </c>
      <c r="AM211">
        <v>1</v>
      </c>
      <c r="AN211">
        <v>0</v>
      </c>
      <c r="AO211">
        <v>1</v>
      </c>
      <c r="AP211">
        <v>0</v>
      </c>
      <c r="AQ211">
        <v>0</v>
      </c>
      <c r="AR211">
        <v>0</v>
      </c>
      <c r="AS211">
        <v>0</v>
      </c>
      <c r="AT211">
        <v>0</v>
      </c>
      <c r="AU211">
        <v>0</v>
      </c>
      <c r="AV211">
        <v>0</v>
      </c>
      <c r="AW211">
        <v>0</v>
      </c>
      <c r="AX211">
        <v>0</v>
      </c>
      <c r="AY211">
        <v>0</v>
      </c>
      <c r="AZ211">
        <v>0</v>
      </c>
      <c r="BA211">
        <v>0</v>
      </c>
      <c r="BB211">
        <v>0</v>
      </c>
      <c r="BC211">
        <v>0</v>
      </c>
      <c r="BD211">
        <v>0</v>
      </c>
      <c r="BE211">
        <v>0</v>
      </c>
      <c r="BF211">
        <v>0</v>
      </c>
      <c r="BG211">
        <v>0</v>
      </c>
      <c r="BH211">
        <v>0</v>
      </c>
      <c r="BI211">
        <v>0</v>
      </c>
      <c r="BJ211">
        <v>0</v>
      </c>
      <c r="BK211">
        <v>0</v>
      </c>
      <c r="BL211">
        <v>0</v>
      </c>
      <c r="BM211">
        <v>0</v>
      </c>
      <c r="BN211" s="5">
        <f t="shared" si="64"/>
        <v>0</v>
      </c>
      <c r="BO211" s="5">
        <f t="shared" si="65"/>
        <v>0</v>
      </c>
      <c r="BP211" s="5">
        <f t="shared" si="66"/>
        <v>1</v>
      </c>
      <c r="BQ211" s="5">
        <f t="shared" si="67"/>
        <v>0</v>
      </c>
      <c r="BR211" s="5">
        <f t="shared" si="68"/>
        <v>0</v>
      </c>
      <c r="BS211" s="5">
        <f t="shared" si="69"/>
        <v>0</v>
      </c>
      <c r="BT211" s="5">
        <f t="shared" si="70"/>
        <v>0</v>
      </c>
      <c r="BU211" s="5">
        <f t="shared" si="71"/>
        <v>0</v>
      </c>
    </row>
    <row r="212" spans="1:73" x14ac:dyDescent="0.25">
      <c r="A212">
        <v>211</v>
      </c>
      <c r="B212" t="s">
        <v>676</v>
      </c>
      <c r="C212" t="s">
        <v>677</v>
      </c>
      <c r="D212" t="s">
        <v>678</v>
      </c>
      <c r="E212">
        <v>2018</v>
      </c>
      <c r="F212" t="s">
        <v>679</v>
      </c>
      <c r="G212" t="s">
        <v>250</v>
      </c>
      <c r="H212" t="s">
        <v>54</v>
      </c>
      <c r="I212" t="s">
        <v>680</v>
      </c>
      <c r="J212" t="s">
        <v>61</v>
      </c>
      <c r="K212" t="s">
        <v>57</v>
      </c>
      <c r="L212" t="s">
        <v>169</v>
      </c>
      <c r="M212" t="s">
        <v>681</v>
      </c>
      <c r="N212" s="8">
        <v>1</v>
      </c>
      <c r="O212" s="8">
        <v>0</v>
      </c>
      <c r="P212" s="8">
        <v>0</v>
      </c>
      <c r="Q212" s="11">
        <f t="shared" si="72"/>
        <v>1</v>
      </c>
      <c r="R212" s="14">
        <f t="shared" si="73"/>
        <v>1</v>
      </c>
      <c r="S212" s="20">
        <v>0</v>
      </c>
      <c r="T212" s="20">
        <v>0</v>
      </c>
      <c r="U212" s="23">
        <f t="shared" si="74"/>
        <v>0</v>
      </c>
      <c r="V212" s="26">
        <f t="shared" si="75"/>
        <v>0</v>
      </c>
      <c r="W212" s="181">
        <f t="shared" si="76"/>
        <v>1</v>
      </c>
      <c r="X212" s="17">
        <v>0</v>
      </c>
      <c r="Y212" s="17">
        <v>0</v>
      </c>
      <c r="Z212" s="29">
        <f t="shared" si="77"/>
        <v>0</v>
      </c>
      <c r="AA212" s="32">
        <f t="shared" si="78"/>
        <v>0</v>
      </c>
      <c r="AB212" s="36">
        <v>0</v>
      </c>
      <c r="AC212" s="36">
        <v>0</v>
      </c>
      <c r="AD212" s="36">
        <v>0</v>
      </c>
      <c r="AE212" s="38">
        <f t="shared" si="79"/>
        <v>0</v>
      </c>
      <c r="AF212" s="40">
        <f t="shared" si="80"/>
        <v>0</v>
      </c>
      <c r="AG212" s="181">
        <f t="shared" si="81"/>
        <v>0</v>
      </c>
      <c r="AH212" s="185">
        <f t="shared" si="82"/>
        <v>0</v>
      </c>
      <c r="AI212" s="43">
        <f t="shared" si="63"/>
        <v>1</v>
      </c>
      <c r="AJ212" s="194">
        <v>1</v>
      </c>
      <c r="AK212">
        <v>1</v>
      </c>
      <c r="AL212" s="194">
        <f t="shared" si="83"/>
        <v>0</v>
      </c>
      <c r="AM212">
        <v>1</v>
      </c>
      <c r="AN212">
        <v>0</v>
      </c>
      <c r="AO212">
        <v>0</v>
      </c>
      <c r="AP212">
        <v>0</v>
      </c>
      <c r="AQ212">
        <v>1</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0</v>
      </c>
      <c r="BL212">
        <v>0</v>
      </c>
      <c r="BM212">
        <v>0</v>
      </c>
      <c r="BN212" s="5">
        <f t="shared" si="64"/>
        <v>0</v>
      </c>
      <c r="BO212" s="5">
        <f t="shared" si="65"/>
        <v>0</v>
      </c>
      <c r="BP212" s="5">
        <f t="shared" si="66"/>
        <v>0</v>
      </c>
      <c r="BQ212" s="5">
        <f t="shared" si="67"/>
        <v>0</v>
      </c>
      <c r="BR212" s="5">
        <f t="shared" si="68"/>
        <v>0</v>
      </c>
      <c r="BS212" s="5">
        <f t="shared" si="69"/>
        <v>0</v>
      </c>
      <c r="BT212" s="5">
        <f t="shared" si="70"/>
        <v>0</v>
      </c>
      <c r="BU212" s="5">
        <f t="shared" si="71"/>
        <v>0</v>
      </c>
    </row>
    <row r="213" spans="1:73" x14ac:dyDescent="0.25">
      <c r="A213">
        <v>212</v>
      </c>
      <c r="B213" t="s">
        <v>682</v>
      </c>
      <c r="C213" t="s">
        <v>683</v>
      </c>
      <c r="D213" t="s">
        <v>520</v>
      </c>
      <c r="E213">
        <v>2018</v>
      </c>
      <c r="F213" t="s">
        <v>684</v>
      </c>
      <c r="G213" t="s">
        <v>53</v>
      </c>
      <c r="H213" t="s">
        <v>54</v>
      </c>
      <c r="I213" t="s">
        <v>685</v>
      </c>
      <c r="J213" t="s">
        <v>56</v>
      </c>
      <c r="K213" t="s">
        <v>57</v>
      </c>
      <c r="L213" t="s">
        <v>58</v>
      </c>
      <c r="M213" t="s">
        <v>220</v>
      </c>
      <c r="N213" s="8">
        <v>0</v>
      </c>
      <c r="O213" s="8">
        <v>1</v>
      </c>
      <c r="P213" s="8">
        <v>0</v>
      </c>
      <c r="Q213" s="11">
        <f t="shared" si="72"/>
        <v>1</v>
      </c>
      <c r="R213" s="14">
        <f t="shared" si="73"/>
        <v>1</v>
      </c>
      <c r="S213" s="20">
        <v>0</v>
      </c>
      <c r="T213" s="20">
        <v>0</v>
      </c>
      <c r="U213" s="23">
        <f t="shared" si="74"/>
        <v>0</v>
      </c>
      <c r="V213" s="26">
        <f t="shared" si="75"/>
        <v>0</v>
      </c>
      <c r="W213" s="181">
        <f t="shared" si="76"/>
        <v>1</v>
      </c>
      <c r="X213" s="17">
        <v>0</v>
      </c>
      <c r="Y213" s="17">
        <v>0</v>
      </c>
      <c r="Z213" s="29">
        <f t="shared" si="77"/>
        <v>0</v>
      </c>
      <c r="AA213" s="32">
        <f t="shared" si="78"/>
        <v>0</v>
      </c>
      <c r="AB213" s="36">
        <v>0</v>
      </c>
      <c r="AC213" s="36">
        <v>0</v>
      </c>
      <c r="AD213" s="36">
        <v>0</v>
      </c>
      <c r="AE213" s="38">
        <f t="shared" si="79"/>
        <v>0</v>
      </c>
      <c r="AF213" s="40">
        <f t="shared" si="80"/>
        <v>0</v>
      </c>
      <c r="AG213" s="181">
        <f t="shared" si="81"/>
        <v>0</v>
      </c>
      <c r="AH213" s="185">
        <f t="shared" si="82"/>
        <v>0</v>
      </c>
      <c r="AI213" s="43">
        <f t="shared" si="63"/>
        <v>1</v>
      </c>
      <c r="AJ213" s="194">
        <v>1</v>
      </c>
      <c r="AK213">
        <v>1</v>
      </c>
      <c r="AL213" s="194">
        <f t="shared" si="83"/>
        <v>0</v>
      </c>
      <c r="AM213">
        <v>1</v>
      </c>
      <c r="AN213">
        <v>0</v>
      </c>
      <c r="AO213">
        <v>1</v>
      </c>
      <c r="AP213">
        <v>0</v>
      </c>
      <c r="AQ213">
        <v>0</v>
      </c>
      <c r="AR213">
        <v>0</v>
      </c>
      <c r="AS213">
        <v>0</v>
      </c>
      <c r="AT213">
        <v>0</v>
      </c>
      <c r="AU213">
        <v>0</v>
      </c>
      <c r="AV213">
        <v>0</v>
      </c>
      <c r="AW213">
        <v>0</v>
      </c>
      <c r="AX213">
        <v>0</v>
      </c>
      <c r="AY213">
        <v>0</v>
      </c>
      <c r="AZ213">
        <v>0</v>
      </c>
      <c r="BA213">
        <v>0</v>
      </c>
      <c r="BB213">
        <v>0</v>
      </c>
      <c r="BC213">
        <v>0</v>
      </c>
      <c r="BD213">
        <v>0</v>
      </c>
      <c r="BE213">
        <v>0</v>
      </c>
      <c r="BF213">
        <v>0</v>
      </c>
      <c r="BG213">
        <v>0</v>
      </c>
      <c r="BH213">
        <v>0</v>
      </c>
      <c r="BI213">
        <v>0</v>
      </c>
      <c r="BJ213">
        <v>0</v>
      </c>
      <c r="BK213">
        <v>0</v>
      </c>
      <c r="BL213">
        <v>0</v>
      </c>
      <c r="BM213">
        <v>0</v>
      </c>
      <c r="BN213" s="5">
        <f t="shared" si="64"/>
        <v>0</v>
      </c>
      <c r="BO213" s="5">
        <f t="shared" si="65"/>
        <v>0</v>
      </c>
      <c r="BP213" s="5">
        <f t="shared" si="66"/>
        <v>1</v>
      </c>
      <c r="BQ213" s="5">
        <f t="shared" si="67"/>
        <v>0</v>
      </c>
      <c r="BR213" s="5">
        <f t="shared" si="68"/>
        <v>0</v>
      </c>
      <c r="BS213" s="5">
        <f t="shared" si="69"/>
        <v>0</v>
      </c>
      <c r="BT213" s="5">
        <f t="shared" si="70"/>
        <v>0</v>
      </c>
      <c r="BU213" s="5">
        <f t="shared" si="71"/>
        <v>0</v>
      </c>
    </row>
    <row r="214" spans="1:73" x14ac:dyDescent="0.25">
      <c r="A214">
        <v>213</v>
      </c>
      <c r="B214" t="s">
        <v>686</v>
      </c>
      <c r="C214" t="s">
        <v>687</v>
      </c>
      <c r="D214" t="s">
        <v>688</v>
      </c>
      <c r="E214">
        <v>2018</v>
      </c>
      <c r="F214" t="s">
        <v>689</v>
      </c>
      <c r="G214" t="s">
        <v>222</v>
      </c>
      <c r="H214" t="s">
        <v>54</v>
      </c>
      <c r="I214" t="s">
        <v>690</v>
      </c>
      <c r="J214" t="s">
        <v>61</v>
      </c>
      <c r="K214" t="s">
        <v>57</v>
      </c>
      <c r="L214" t="s">
        <v>58</v>
      </c>
      <c r="M214" t="s">
        <v>691</v>
      </c>
      <c r="N214" s="8">
        <v>1</v>
      </c>
      <c r="O214" s="8">
        <v>0</v>
      </c>
      <c r="P214" s="8">
        <v>0</v>
      </c>
      <c r="Q214" s="11">
        <f t="shared" si="72"/>
        <v>1</v>
      </c>
      <c r="R214" s="14">
        <f t="shared" si="73"/>
        <v>1</v>
      </c>
      <c r="S214" s="20">
        <v>0</v>
      </c>
      <c r="T214" s="20">
        <v>0</v>
      </c>
      <c r="U214" s="23">
        <f t="shared" si="74"/>
        <v>0</v>
      </c>
      <c r="V214" s="26">
        <f t="shared" si="75"/>
        <v>0</v>
      </c>
      <c r="W214" s="181">
        <f t="shared" si="76"/>
        <v>1</v>
      </c>
      <c r="X214" s="17">
        <v>0</v>
      </c>
      <c r="Y214" s="17">
        <v>0</v>
      </c>
      <c r="Z214" s="29">
        <f t="shared" si="77"/>
        <v>0</v>
      </c>
      <c r="AA214" s="32">
        <f t="shared" si="78"/>
        <v>0</v>
      </c>
      <c r="AB214" s="36">
        <v>0</v>
      </c>
      <c r="AC214" s="36">
        <v>0</v>
      </c>
      <c r="AD214" s="36">
        <v>0</v>
      </c>
      <c r="AE214" s="38">
        <f t="shared" si="79"/>
        <v>0</v>
      </c>
      <c r="AF214" s="40">
        <f t="shared" si="80"/>
        <v>0</v>
      </c>
      <c r="AG214" s="181">
        <f t="shared" si="81"/>
        <v>0</v>
      </c>
      <c r="AH214" s="185">
        <f t="shared" si="82"/>
        <v>0</v>
      </c>
      <c r="AI214" s="43">
        <f t="shared" si="63"/>
        <v>1</v>
      </c>
      <c r="AJ214" s="194">
        <v>1</v>
      </c>
      <c r="AK214">
        <v>1</v>
      </c>
      <c r="AL214" s="194">
        <f t="shared" si="83"/>
        <v>0</v>
      </c>
      <c r="AM214">
        <v>1</v>
      </c>
      <c r="AN214">
        <v>0</v>
      </c>
      <c r="AO214">
        <v>1</v>
      </c>
      <c r="AP214">
        <v>0</v>
      </c>
      <c r="AQ214">
        <v>0</v>
      </c>
      <c r="AR214">
        <v>0</v>
      </c>
      <c r="AS214">
        <v>0</v>
      </c>
      <c r="AT214">
        <v>0</v>
      </c>
      <c r="AU214">
        <v>0</v>
      </c>
      <c r="AV214">
        <v>0</v>
      </c>
      <c r="AW214">
        <v>0</v>
      </c>
      <c r="AX214">
        <v>0</v>
      </c>
      <c r="AY214">
        <v>0</v>
      </c>
      <c r="AZ214">
        <v>0</v>
      </c>
      <c r="BA214">
        <v>0</v>
      </c>
      <c r="BB214">
        <v>0</v>
      </c>
      <c r="BC214">
        <v>0</v>
      </c>
      <c r="BD214">
        <v>0</v>
      </c>
      <c r="BE214">
        <v>0</v>
      </c>
      <c r="BF214">
        <v>0</v>
      </c>
      <c r="BG214">
        <v>0</v>
      </c>
      <c r="BH214">
        <v>0</v>
      </c>
      <c r="BI214">
        <v>0</v>
      </c>
      <c r="BJ214">
        <v>0</v>
      </c>
      <c r="BK214">
        <v>0</v>
      </c>
      <c r="BL214">
        <v>0</v>
      </c>
      <c r="BM214">
        <v>0</v>
      </c>
      <c r="BN214" s="5">
        <f t="shared" si="64"/>
        <v>0</v>
      </c>
      <c r="BO214" s="5">
        <f t="shared" si="65"/>
        <v>0</v>
      </c>
      <c r="BP214" s="5">
        <f t="shared" si="66"/>
        <v>1</v>
      </c>
      <c r="BQ214" s="5">
        <f t="shared" si="67"/>
        <v>0</v>
      </c>
      <c r="BR214" s="5">
        <f t="shared" si="68"/>
        <v>0</v>
      </c>
      <c r="BS214" s="5">
        <f t="shared" si="69"/>
        <v>0</v>
      </c>
      <c r="BT214" s="5">
        <f t="shared" si="70"/>
        <v>0</v>
      </c>
      <c r="BU214" s="5">
        <f t="shared" si="71"/>
        <v>0</v>
      </c>
    </row>
    <row r="215" spans="1:73" x14ac:dyDescent="0.25">
      <c r="A215">
        <v>214</v>
      </c>
      <c r="B215" t="s">
        <v>692</v>
      </c>
      <c r="C215" t="s">
        <v>693</v>
      </c>
      <c r="D215" t="s">
        <v>694</v>
      </c>
      <c r="E215">
        <v>2018</v>
      </c>
      <c r="F215" t="s">
        <v>695</v>
      </c>
      <c r="G215" t="s">
        <v>114</v>
      </c>
      <c r="H215" t="s">
        <v>54</v>
      </c>
      <c r="I215" t="s">
        <v>696</v>
      </c>
      <c r="J215" t="s">
        <v>61</v>
      </c>
      <c r="K215" t="s">
        <v>57</v>
      </c>
      <c r="L215" t="s">
        <v>58</v>
      </c>
      <c r="M215" t="s">
        <v>697</v>
      </c>
      <c r="N215" s="8">
        <v>1</v>
      </c>
      <c r="O215" s="8">
        <v>1</v>
      </c>
      <c r="P215" s="8">
        <v>0</v>
      </c>
      <c r="Q215" s="11">
        <f t="shared" si="72"/>
        <v>2</v>
      </c>
      <c r="R215" s="14">
        <f t="shared" si="73"/>
        <v>1</v>
      </c>
      <c r="S215" s="20">
        <v>0</v>
      </c>
      <c r="T215" s="20">
        <v>0</v>
      </c>
      <c r="U215" s="23">
        <f t="shared" si="74"/>
        <v>0</v>
      </c>
      <c r="V215" s="26">
        <f t="shared" si="75"/>
        <v>0</v>
      </c>
      <c r="W215" s="181">
        <f t="shared" si="76"/>
        <v>1</v>
      </c>
      <c r="X215" s="17">
        <v>0</v>
      </c>
      <c r="Y215" s="17">
        <v>0</v>
      </c>
      <c r="Z215" s="29">
        <f t="shared" si="77"/>
        <v>0</v>
      </c>
      <c r="AA215" s="32">
        <f t="shared" si="78"/>
        <v>0</v>
      </c>
      <c r="AB215" s="36">
        <v>0</v>
      </c>
      <c r="AC215" s="36">
        <v>0</v>
      </c>
      <c r="AD215" s="36">
        <v>0</v>
      </c>
      <c r="AE215" s="38">
        <f t="shared" si="79"/>
        <v>0</v>
      </c>
      <c r="AF215" s="40">
        <f t="shared" si="80"/>
        <v>0</v>
      </c>
      <c r="AG215" s="181">
        <f t="shared" si="81"/>
        <v>0</v>
      </c>
      <c r="AH215" s="185">
        <f t="shared" si="82"/>
        <v>0</v>
      </c>
      <c r="AI215" s="43">
        <f t="shared" si="63"/>
        <v>1</v>
      </c>
      <c r="AJ215" s="194">
        <v>1</v>
      </c>
      <c r="AK215">
        <v>1</v>
      </c>
      <c r="AL215" s="194">
        <f t="shared" si="83"/>
        <v>0</v>
      </c>
      <c r="AM215">
        <v>1</v>
      </c>
      <c r="AN215">
        <v>0</v>
      </c>
      <c r="AO215">
        <v>1</v>
      </c>
      <c r="AP215">
        <v>0</v>
      </c>
      <c r="AQ215">
        <v>0</v>
      </c>
      <c r="AR215">
        <v>0</v>
      </c>
      <c r="AS215">
        <v>0</v>
      </c>
      <c r="AT215">
        <v>0</v>
      </c>
      <c r="AU215">
        <v>0</v>
      </c>
      <c r="AV215">
        <v>0</v>
      </c>
      <c r="AW215">
        <v>0</v>
      </c>
      <c r="AX215">
        <v>0</v>
      </c>
      <c r="AY215">
        <v>0</v>
      </c>
      <c r="AZ215">
        <v>0</v>
      </c>
      <c r="BA215">
        <v>0</v>
      </c>
      <c r="BB215">
        <v>0</v>
      </c>
      <c r="BC215">
        <v>0</v>
      </c>
      <c r="BD215">
        <v>0</v>
      </c>
      <c r="BE215">
        <v>0</v>
      </c>
      <c r="BF215">
        <v>0</v>
      </c>
      <c r="BG215">
        <v>0</v>
      </c>
      <c r="BH215">
        <v>0</v>
      </c>
      <c r="BI215">
        <v>0</v>
      </c>
      <c r="BJ215">
        <v>0</v>
      </c>
      <c r="BK215">
        <v>0</v>
      </c>
      <c r="BL215">
        <v>0</v>
      </c>
      <c r="BM215">
        <v>0</v>
      </c>
      <c r="BN215" s="5">
        <f t="shared" si="64"/>
        <v>0</v>
      </c>
      <c r="BO215" s="5">
        <f t="shared" si="65"/>
        <v>0</v>
      </c>
      <c r="BP215" s="5">
        <f t="shared" si="66"/>
        <v>1</v>
      </c>
      <c r="BQ215" s="5">
        <f t="shared" si="67"/>
        <v>0</v>
      </c>
      <c r="BR215" s="5">
        <f t="shared" si="68"/>
        <v>0</v>
      </c>
      <c r="BS215" s="5">
        <f t="shared" si="69"/>
        <v>0</v>
      </c>
      <c r="BT215" s="5">
        <f t="shared" si="70"/>
        <v>0</v>
      </c>
      <c r="BU215" s="5">
        <f t="shared" si="71"/>
        <v>0</v>
      </c>
    </row>
    <row r="216" spans="1:73" x14ac:dyDescent="0.25">
      <c r="A216">
        <v>215</v>
      </c>
      <c r="B216" t="s">
        <v>1130</v>
      </c>
      <c r="C216" t="s">
        <v>1131</v>
      </c>
      <c r="D216" t="s">
        <v>1132</v>
      </c>
      <c r="E216">
        <v>2018</v>
      </c>
      <c r="F216" t="s">
        <v>1133</v>
      </c>
      <c r="G216" t="s">
        <v>1134</v>
      </c>
      <c r="H216" t="s">
        <v>54</v>
      </c>
      <c r="I216" t="s">
        <v>1135</v>
      </c>
      <c r="J216" t="s">
        <v>56</v>
      </c>
      <c r="K216" t="s">
        <v>57</v>
      </c>
      <c r="L216" t="s">
        <v>58</v>
      </c>
      <c r="M216" t="s">
        <v>1136</v>
      </c>
      <c r="N216" s="8">
        <v>0</v>
      </c>
      <c r="O216" s="8">
        <v>1</v>
      </c>
      <c r="P216" s="8">
        <v>0</v>
      </c>
      <c r="Q216" s="11">
        <f t="shared" si="72"/>
        <v>1</v>
      </c>
      <c r="R216" s="14">
        <f t="shared" si="73"/>
        <v>1</v>
      </c>
      <c r="S216" s="20">
        <v>0</v>
      </c>
      <c r="T216" s="20">
        <v>0</v>
      </c>
      <c r="U216" s="23">
        <f t="shared" si="74"/>
        <v>0</v>
      </c>
      <c r="V216" s="26">
        <f t="shared" si="75"/>
        <v>0</v>
      </c>
      <c r="W216" s="181">
        <f t="shared" si="76"/>
        <v>1</v>
      </c>
      <c r="X216" s="17">
        <v>0</v>
      </c>
      <c r="Y216" s="17">
        <v>0</v>
      </c>
      <c r="Z216" s="29">
        <f t="shared" si="77"/>
        <v>0</v>
      </c>
      <c r="AA216" s="32">
        <f t="shared" si="78"/>
        <v>0</v>
      </c>
      <c r="AB216" s="36">
        <v>0</v>
      </c>
      <c r="AC216" s="36">
        <v>0</v>
      </c>
      <c r="AD216" s="36">
        <v>0</v>
      </c>
      <c r="AE216" s="38">
        <f t="shared" si="79"/>
        <v>0</v>
      </c>
      <c r="AF216" s="40">
        <f t="shared" si="80"/>
        <v>0</v>
      </c>
      <c r="AG216" s="181">
        <f t="shared" si="81"/>
        <v>0</v>
      </c>
      <c r="AH216" s="185">
        <f t="shared" si="82"/>
        <v>0</v>
      </c>
      <c r="AI216" s="43">
        <f t="shared" si="63"/>
        <v>1</v>
      </c>
      <c r="AJ216" s="194">
        <v>1</v>
      </c>
      <c r="AK216">
        <v>1</v>
      </c>
      <c r="AL216" s="194">
        <f t="shared" si="83"/>
        <v>0</v>
      </c>
      <c r="AM216">
        <v>1</v>
      </c>
      <c r="AN216">
        <v>0</v>
      </c>
      <c r="AO216">
        <v>1</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s="5">
        <f t="shared" si="64"/>
        <v>0</v>
      </c>
      <c r="BO216" s="5">
        <f t="shared" si="65"/>
        <v>0</v>
      </c>
      <c r="BP216" s="5">
        <f t="shared" si="66"/>
        <v>1</v>
      </c>
      <c r="BQ216" s="5">
        <f t="shared" si="67"/>
        <v>0</v>
      </c>
      <c r="BR216" s="5">
        <f t="shared" si="68"/>
        <v>0</v>
      </c>
      <c r="BS216" s="5">
        <f t="shared" si="69"/>
        <v>0</v>
      </c>
      <c r="BT216" s="5">
        <f t="shared" si="70"/>
        <v>0</v>
      </c>
      <c r="BU216" s="5">
        <f t="shared" si="71"/>
        <v>0</v>
      </c>
    </row>
    <row r="217" spans="1:73" x14ac:dyDescent="0.25">
      <c r="A217">
        <v>216</v>
      </c>
      <c r="B217" t="s">
        <v>698</v>
      </c>
      <c r="C217" t="s">
        <v>699</v>
      </c>
      <c r="D217" t="s">
        <v>700</v>
      </c>
      <c r="E217">
        <v>2018</v>
      </c>
      <c r="F217" t="s">
        <v>701</v>
      </c>
      <c r="G217" t="s">
        <v>79</v>
      </c>
      <c r="H217" t="s">
        <v>54</v>
      </c>
      <c r="I217" t="s">
        <v>702</v>
      </c>
      <c r="J217" t="s">
        <v>56</v>
      </c>
      <c r="K217" t="s">
        <v>57</v>
      </c>
      <c r="L217" t="s">
        <v>58</v>
      </c>
      <c r="M217" t="s">
        <v>635</v>
      </c>
      <c r="N217" s="8">
        <v>0</v>
      </c>
      <c r="O217" s="8">
        <v>1</v>
      </c>
      <c r="P217" s="8">
        <v>0</v>
      </c>
      <c r="Q217" s="11">
        <f t="shared" si="72"/>
        <v>1</v>
      </c>
      <c r="R217" s="14">
        <f t="shared" si="73"/>
        <v>1</v>
      </c>
      <c r="S217" s="20">
        <v>0</v>
      </c>
      <c r="T217" s="20">
        <v>0</v>
      </c>
      <c r="U217" s="23">
        <f t="shared" si="74"/>
        <v>0</v>
      </c>
      <c r="V217" s="26">
        <f t="shared" si="75"/>
        <v>0</v>
      </c>
      <c r="W217" s="181">
        <f t="shared" si="76"/>
        <v>1</v>
      </c>
      <c r="X217" s="17">
        <v>0</v>
      </c>
      <c r="Y217" s="17">
        <v>0</v>
      </c>
      <c r="Z217" s="29">
        <f t="shared" si="77"/>
        <v>0</v>
      </c>
      <c r="AA217" s="32">
        <f t="shared" si="78"/>
        <v>0</v>
      </c>
      <c r="AB217" s="36">
        <v>0</v>
      </c>
      <c r="AC217" s="36">
        <v>0</v>
      </c>
      <c r="AD217" s="36">
        <v>0</v>
      </c>
      <c r="AE217" s="38">
        <f t="shared" si="79"/>
        <v>0</v>
      </c>
      <c r="AF217" s="40">
        <f t="shared" si="80"/>
        <v>0</v>
      </c>
      <c r="AG217" s="181">
        <f t="shared" si="81"/>
        <v>0</v>
      </c>
      <c r="AH217" s="185">
        <f t="shared" si="82"/>
        <v>0</v>
      </c>
      <c r="AI217" s="43">
        <f t="shared" si="63"/>
        <v>1</v>
      </c>
      <c r="AJ217" s="194">
        <v>1</v>
      </c>
      <c r="AK217">
        <v>1</v>
      </c>
      <c r="AL217" s="194">
        <f t="shared" si="83"/>
        <v>0</v>
      </c>
      <c r="AM217">
        <v>1</v>
      </c>
      <c r="AN217">
        <v>0</v>
      </c>
      <c r="AO217">
        <v>1</v>
      </c>
      <c r="AP217">
        <v>0</v>
      </c>
      <c r="AQ217">
        <v>0</v>
      </c>
      <c r="AR217">
        <v>0</v>
      </c>
      <c r="AS217">
        <v>0</v>
      </c>
      <c r="AT217">
        <v>0</v>
      </c>
      <c r="AU217">
        <v>0</v>
      </c>
      <c r="AV217">
        <v>0</v>
      </c>
      <c r="AW217">
        <v>0</v>
      </c>
      <c r="AX217">
        <v>0</v>
      </c>
      <c r="AY217">
        <v>0</v>
      </c>
      <c r="AZ217">
        <v>0</v>
      </c>
      <c r="BA217">
        <v>0</v>
      </c>
      <c r="BB217">
        <v>0</v>
      </c>
      <c r="BC217">
        <v>0</v>
      </c>
      <c r="BD217">
        <v>0</v>
      </c>
      <c r="BE217">
        <v>0</v>
      </c>
      <c r="BF217">
        <v>0</v>
      </c>
      <c r="BG217">
        <v>0</v>
      </c>
      <c r="BH217">
        <v>0</v>
      </c>
      <c r="BI217">
        <v>0</v>
      </c>
      <c r="BJ217">
        <v>0</v>
      </c>
      <c r="BK217">
        <v>0</v>
      </c>
      <c r="BL217">
        <v>0</v>
      </c>
      <c r="BM217">
        <v>0</v>
      </c>
      <c r="BN217" s="5">
        <f t="shared" si="64"/>
        <v>0</v>
      </c>
      <c r="BO217" s="5">
        <f t="shared" si="65"/>
        <v>0</v>
      </c>
      <c r="BP217" s="5">
        <f t="shared" si="66"/>
        <v>1</v>
      </c>
      <c r="BQ217" s="5">
        <f t="shared" si="67"/>
        <v>0</v>
      </c>
      <c r="BR217" s="5">
        <f t="shared" si="68"/>
        <v>0</v>
      </c>
      <c r="BS217" s="5">
        <f t="shared" si="69"/>
        <v>0</v>
      </c>
      <c r="BT217" s="5">
        <f t="shared" si="70"/>
        <v>0</v>
      </c>
      <c r="BU217" s="5">
        <f t="shared" si="71"/>
        <v>0</v>
      </c>
    </row>
    <row r="218" spans="1:73" x14ac:dyDescent="0.25">
      <c r="A218">
        <v>217</v>
      </c>
      <c r="B218" t="s">
        <v>1927</v>
      </c>
      <c r="C218" t="s">
        <v>1928</v>
      </c>
      <c r="D218" t="s">
        <v>140</v>
      </c>
      <c r="E218">
        <v>2018</v>
      </c>
      <c r="F218" t="s">
        <v>1929</v>
      </c>
      <c r="H218" t="s">
        <v>122</v>
      </c>
      <c r="I218" t="s">
        <v>1930</v>
      </c>
      <c r="J218" t="s">
        <v>61</v>
      </c>
      <c r="K218" t="s">
        <v>1901</v>
      </c>
      <c r="L218" t="s">
        <v>1902</v>
      </c>
      <c r="M218" t="s">
        <v>215</v>
      </c>
      <c r="N218" s="8">
        <v>0</v>
      </c>
      <c r="O218" s="8">
        <v>0</v>
      </c>
      <c r="P218" s="8">
        <v>0</v>
      </c>
      <c r="Q218" s="11">
        <f t="shared" si="72"/>
        <v>0</v>
      </c>
      <c r="R218" s="14">
        <f t="shared" si="73"/>
        <v>0</v>
      </c>
      <c r="S218" s="20">
        <v>0</v>
      </c>
      <c r="T218" s="20">
        <v>0</v>
      </c>
      <c r="U218" s="23">
        <f t="shared" si="74"/>
        <v>0</v>
      </c>
      <c r="V218" s="26">
        <f t="shared" si="75"/>
        <v>0</v>
      </c>
      <c r="W218" s="181">
        <f t="shared" si="76"/>
        <v>0</v>
      </c>
      <c r="X218" s="17">
        <v>0</v>
      </c>
      <c r="Y218" s="17">
        <v>0</v>
      </c>
      <c r="Z218" s="29">
        <f t="shared" si="77"/>
        <v>0</v>
      </c>
      <c r="AA218" s="32">
        <f t="shared" si="78"/>
        <v>0</v>
      </c>
      <c r="AB218" s="36">
        <v>1</v>
      </c>
      <c r="AC218" s="36">
        <v>0</v>
      </c>
      <c r="AD218" s="36">
        <v>0</v>
      </c>
      <c r="AE218" s="38">
        <f t="shared" si="79"/>
        <v>1</v>
      </c>
      <c r="AF218" s="40">
        <f t="shared" si="80"/>
        <v>1</v>
      </c>
      <c r="AG218" s="181">
        <f t="shared" si="81"/>
        <v>1</v>
      </c>
      <c r="AH218" s="185">
        <f t="shared" si="82"/>
        <v>0</v>
      </c>
      <c r="AI218" s="43">
        <f t="shared" si="63"/>
        <v>1</v>
      </c>
      <c r="AJ218" s="194">
        <v>0</v>
      </c>
      <c r="AK218">
        <v>0</v>
      </c>
      <c r="AL218" s="194">
        <f t="shared" si="83"/>
        <v>0</v>
      </c>
      <c r="AM218">
        <v>0</v>
      </c>
      <c r="AN218">
        <v>0</v>
      </c>
      <c r="AO218">
        <v>0</v>
      </c>
      <c r="AP218">
        <v>0</v>
      </c>
      <c r="AQ218">
        <v>0</v>
      </c>
      <c r="AR218">
        <v>0</v>
      </c>
      <c r="AS218">
        <v>0</v>
      </c>
      <c r="AT218">
        <v>0</v>
      </c>
      <c r="AU218">
        <v>0</v>
      </c>
      <c r="AV218">
        <v>1</v>
      </c>
      <c r="AW218">
        <v>1</v>
      </c>
      <c r="AX218">
        <v>0</v>
      </c>
      <c r="AY218">
        <v>0</v>
      </c>
      <c r="AZ218">
        <v>0</v>
      </c>
      <c r="BA218">
        <v>0</v>
      </c>
      <c r="BB218">
        <v>0</v>
      </c>
      <c r="BC218">
        <v>0</v>
      </c>
      <c r="BD218">
        <v>0</v>
      </c>
      <c r="BE218">
        <v>0</v>
      </c>
      <c r="BF218">
        <v>0</v>
      </c>
      <c r="BG218">
        <v>0</v>
      </c>
      <c r="BH218">
        <v>0</v>
      </c>
      <c r="BI218">
        <v>0</v>
      </c>
      <c r="BJ218">
        <v>0</v>
      </c>
      <c r="BK218">
        <v>0</v>
      </c>
      <c r="BL218">
        <v>0</v>
      </c>
      <c r="BM218">
        <v>0</v>
      </c>
      <c r="BN218" s="5">
        <f t="shared" si="64"/>
        <v>0</v>
      </c>
      <c r="BO218" s="5">
        <f t="shared" si="65"/>
        <v>0</v>
      </c>
      <c r="BP218" s="5">
        <f t="shared" si="66"/>
        <v>0</v>
      </c>
      <c r="BQ218" s="5">
        <f t="shared" si="67"/>
        <v>0</v>
      </c>
      <c r="BR218" s="5">
        <f t="shared" si="68"/>
        <v>0</v>
      </c>
      <c r="BS218" s="5">
        <f t="shared" si="69"/>
        <v>1</v>
      </c>
      <c r="BT218" s="5">
        <f t="shared" si="70"/>
        <v>0</v>
      </c>
      <c r="BU218" s="5">
        <f t="shared" si="71"/>
        <v>0</v>
      </c>
    </row>
    <row r="219" spans="1:73" x14ac:dyDescent="0.25">
      <c r="A219">
        <v>218</v>
      </c>
      <c r="B219" t="s">
        <v>1897</v>
      </c>
      <c r="C219" t="s">
        <v>1898</v>
      </c>
      <c r="D219" t="s">
        <v>140</v>
      </c>
      <c r="E219">
        <v>2018</v>
      </c>
      <c r="F219" t="s">
        <v>1899</v>
      </c>
      <c r="H219" t="s">
        <v>122</v>
      </c>
      <c r="I219" t="s">
        <v>1900</v>
      </c>
      <c r="K219" t="s">
        <v>1901</v>
      </c>
      <c r="L219" t="s">
        <v>1902</v>
      </c>
      <c r="M219" t="s">
        <v>215</v>
      </c>
      <c r="N219" s="8">
        <v>0</v>
      </c>
      <c r="O219" s="8">
        <v>0</v>
      </c>
      <c r="P219" s="8">
        <v>0</v>
      </c>
      <c r="Q219" s="11">
        <f t="shared" si="72"/>
        <v>0</v>
      </c>
      <c r="R219" s="14">
        <f t="shared" si="73"/>
        <v>0</v>
      </c>
      <c r="S219" s="20">
        <v>0</v>
      </c>
      <c r="T219" s="20">
        <v>0</v>
      </c>
      <c r="U219" s="23">
        <f t="shared" si="74"/>
        <v>0</v>
      </c>
      <c r="V219" s="26">
        <f t="shared" si="75"/>
        <v>0</v>
      </c>
      <c r="W219" s="181">
        <f t="shared" si="76"/>
        <v>0</v>
      </c>
      <c r="X219" s="17">
        <v>0</v>
      </c>
      <c r="Y219" s="17">
        <v>0</v>
      </c>
      <c r="Z219" s="29">
        <f t="shared" si="77"/>
        <v>0</v>
      </c>
      <c r="AA219" s="32">
        <f t="shared" si="78"/>
        <v>0</v>
      </c>
      <c r="AB219" s="36">
        <v>1</v>
      </c>
      <c r="AC219" s="36">
        <v>0</v>
      </c>
      <c r="AD219" s="36">
        <v>0</v>
      </c>
      <c r="AE219" s="38">
        <f t="shared" si="79"/>
        <v>1</v>
      </c>
      <c r="AF219" s="40">
        <f t="shared" si="80"/>
        <v>1</v>
      </c>
      <c r="AG219" s="181">
        <f t="shared" si="81"/>
        <v>1</v>
      </c>
      <c r="AH219" s="185">
        <f t="shared" si="82"/>
        <v>0</v>
      </c>
      <c r="AI219" s="43">
        <f t="shared" si="63"/>
        <v>1</v>
      </c>
      <c r="AJ219" s="194">
        <v>0</v>
      </c>
      <c r="AK219">
        <v>0</v>
      </c>
      <c r="AL219" s="194">
        <f t="shared" si="83"/>
        <v>0</v>
      </c>
      <c r="AM219">
        <v>0</v>
      </c>
      <c r="AN219">
        <v>0</v>
      </c>
      <c r="AO219">
        <v>0</v>
      </c>
      <c r="AP219">
        <v>0</v>
      </c>
      <c r="AQ219">
        <v>0</v>
      </c>
      <c r="AR219">
        <v>0</v>
      </c>
      <c r="AS219">
        <v>0</v>
      </c>
      <c r="AT219">
        <v>0</v>
      </c>
      <c r="AU219">
        <v>0</v>
      </c>
      <c r="AV219">
        <v>1</v>
      </c>
      <c r="AW219">
        <v>1</v>
      </c>
      <c r="AX219">
        <v>0</v>
      </c>
      <c r="AY219">
        <v>0</v>
      </c>
      <c r="AZ219">
        <v>0</v>
      </c>
      <c r="BA219">
        <v>0</v>
      </c>
      <c r="BB219">
        <v>0</v>
      </c>
      <c r="BC219">
        <v>0</v>
      </c>
      <c r="BD219">
        <v>0</v>
      </c>
      <c r="BE219">
        <v>0</v>
      </c>
      <c r="BF219">
        <v>0</v>
      </c>
      <c r="BG219">
        <v>0</v>
      </c>
      <c r="BH219">
        <v>0</v>
      </c>
      <c r="BI219">
        <v>0</v>
      </c>
      <c r="BJ219">
        <v>0</v>
      </c>
      <c r="BK219">
        <v>0</v>
      </c>
      <c r="BL219">
        <v>0</v>
      </c>
      <c r="BM219">
        <v>0</v>
      </c>
      <c r="BN219" s="5">
        <f t="shared" si="64"/>
        <v>0</v>
      </c>
      <c r="BO219" s="5">
        <f t="shared" si="65"/>
        <v>0</v>
      </c>
      <c r="BP219" s="5">
        <f t="shared" si="66"/>
        <v>0</v>
      </c>
      <c r="BQ219" s="5">
        <f t="shared" si="67"/>
        <v>0</v>
      </c>
      <c r="BR219" s="5">
        <f t="shared" si="68"/>
        <v>0</v>
      </c>
      <c r="BS219" s="5">
        <f t="shared" si="69"/>
        <v>1</v>
      </c>
      <c r="BT219" s="5">
        <f t="shared" si="70"/>
        <v>0</v>
      </c>
      <c r="BU219" s="5">
        <f t="shared" si="71"/>
        <v>0</v>
      </c>
    </row>
    <row r="220" spans="1:73" x14ac:dyDescent="0.25">
      <c r="A220">
        <v>219</v>
      </c>
      <c r="B220" t="s">
        <v>1768</v>
      </c>
      <c r="C220" t="s">
        <v>1769</v>
      </c>
      <c r="D220" t="s">
        <v>437</v>
      </c>
      <c r="E220">
        <v>2018</v>
      </c>
      <c r="F220" t="s">
        <v>1770</v>
      </c>
      <c r="H220" t="s">
        <v>122</v>
      </c>
      <c r="I220" t="s">
        <v>1771</v>
      </c>
      <c r="J220" t="s">
        <v>56</v>
      </c>
      <c r="K220" t="s">
        <v>57</v>
      </c>
      <c r="L220" t="s">
        <v>169</v>
      </c>
      <c r="M220" t="s">
        <v>1772</v>
      </c>
      <c r="N220" s="8">
        <v>0</v>
      </c>
      <c r="O220" s="8">
        <v>0</v>
      </c>
      <c r="P220" s="8">
        <v>0</v>
      </c>
      <c r="Q220" s="11">
        <f t="shared" si="72"/>
        <v>0</v>
      </c>
      <c r="R220" s="14">
        <f t="shared" si="73"/>
        <v>0</v>
      </c>
      <c r="S220" s="20">
        <v>0</v>
      </c>
      <c r="T220" s="20">
        <v>0</v>
      </c>
      <c r="U220" s="23">
        <f t="shared" si="74"/>
        <v>0</v>
      </c>
      <c r="V220" s="26">
        <f t="shared" si="75"/>
        <v>0</v>
      </c>
      <c r="W220" s="181">
        <f t="shared" si="76"/>
        <v>0</v>
      </c>
      <c r="X220" s="17">
        <v>0</v>
      </c>
      <c r="Y220" s="17">
        <v>1</v>
      </c>
      <c r="Z220" s="29">
        <f t="shared" si="77"/>
        <v>1</v>
      </c>
      <c r="AA220" s="32">
        <f t="shared" si="78"/>
        <v>1</v>
      </c>
      <c r="AB220" s="36">
        <v>0</v>
      </c>
      <c r="AC220" s="36">
        <v>0</v>
      </c>
      <c r="AD220" s="36">
        <v>0</v>
      </c>
      <c r="AE220" s="38">
        <f t="shared" si="79"/>
        <v>0</v>
      </c>
      <c r="AF220" s="40">
        <f t="shared" si="80"/>
        <v>0</v>
      </c>
      <c r="AG220" s="181">
        <f t="shared" si="81"/>
        <v>1</v>
      </c>
      <c r="AH220" s="185">
        <f t="shared" si="82"/>
        <v>0</v>
      </c>
      <c r="AI220" s="43">
        <f t="shared" si="63"/>
        <v>1</v>
      </c>
      <c r="AJ220" s="194">
        <v>0</v>
      </c>
      <c r="AK220">
        <v>0</v>
      </c>
      <c r="AL220" s="194">
        <f t="shared" si="83"/>
        <v>0</v>
      </c>
      <c r="AM220">
        <v>1</v>
      </c>
      <c r="AN220">
        <v>0</v>
      </c>
      <c r="AO220">
        <v>0</v>
      </c>
      <c r="AP220">
        <v>0</v>
      </c>
      <c r="AQ220">
        <v>1</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s="5">
        <f t="shared" si="64"/>
        <v>0</v>
      </c>
      <c r="BO220" s="5">
        <f t="shared" si="65"/>
        <v>0</v>
      </c>
      <c r="BP220" s="5">
        <f t="shared" si="66"/>
        <v>0</v>
      </c>
      <c r="BQ220" s="5">
        <f t="shared" si="67"/>
        <v>0</v>
      </c>
      <c r="BR220" s="5">
        <f t="shared" si="68"/>
        <v>0</v>
      </c>
      <c r="BS220" s="5">
        <f t="shared" si="69"/>
        <v>0</v>
      </c>
      <c r="BT220" s="5">
        <f t="shared" si="70"/>
        <v>0</v>
      </c>
      <c r="BU220" s="5">
        <f t="shared" si="71"/>
        <v>0</v>
      </c>
    </row>
    <row r="221" spans="1:73" x14ac:dyDescent="0.25">
      <c r="A221">
        <v>220</v>
      </c>
      <c r="B221" t="s">
        <v>1723</v>
      </c>
      <c r="C221" t="s">
        <v>276</v>
      </c>
      <c r="D221" t="s">
        <v>533</v>
      </c>
      <c r="E221">
        <v>2018</v>
      </c>
      <c r="F221" t="s">
        <v>1724</v>
      </c>
      <c r="G221" t="s">
        <v>1725</v>
      </c>
      <c r="H221" t="s">
        <v>54</v>
      </c>
      <c r="I221" t="s">
        <v>1726</v>
      </c>
      <c r="J221" t="s">
        <v>61</v>
      </c>
      <c r="K221" t="s">
        <v>57</v>
      </c>
      <c r="L221" t="s">
        <v>174</v>
      </c>
      <c r="M221" t="s">
        <v>170</v>
      </c>
      <c r="N221" s="8">
        <v>0</v>
      </c>
      <c r="O221" s="8">
        <v>0</v>
      </c>
      <c r="P221" s="8">
        <v>0</v>
      </c>
      <c r="Q221" s="11">
        <f t="shared" si="72"/>
        <v>0</v>
      </c>
      <c r="R221" s="14">
        <f t="shared" si="73"/>
        <v>0</v>
      </c>
      <c r="S221" s="20">
        <v>0</v>
      </c>
      <c r="T221" s="20">
        <v>0</v>
      </c>
      <c r="U221" s="23">
        <f t="shared" si="74"/>
        <v>0</v>
      </c>
      <c r="V221" s="26">
        <f t="shared" si="75"/>
        <v>0</v>
      </c>
      <c r="W221" s="181">
        <f t="shared" si="76"/>
        <v>0</v>
      </c>
      <c r="X221" s="17">
        <v>0</v>
      </c>
      <c r="Y221" s="17">
        <v>0</v>
      </c>
      <c r="Z221" s="29">
        <f t="shared" si="77"/>
        <v>0</v>
      </c>
      <c r="AA221" s="32">
        <f t="shared" si="78"/>
        <v>0</v>
      </c>
      <c r="AB221" s="36">
        <v>0</v>
      </c>
      <c r="AC221" s="36">
        <v>0</v>
      </c>
      <c r="AD221" s="36">
        <v>0</v>
      </c>
      <c r="AE221" s="38">
        <f t="shared" si="79"/>
        <v>0</v>
      </c>
      <c r="AF221" s="40">
        <f t="shared" si="80"/>
        <v>0</v>
      </c>
      <c r="AG221" s="181">
        <f t="shared" si="81"/>
        <v>0</v>
      </c>
      <c r="AH221" s="185">
        <f t="shared" si="82"/>
        <v>0</v>
      </c>
      <c r="AI221" s="43">
        <f t="shared" si="63"/>
        <v>0</v>
      </c>
      <c r="AJ221" s="194">
        <v>0</v>
      </c>
      <c r="AK221">
        <v>0</v>
      </c>
      <c r="AL221" s="194">
        <f t="shared" si="83"/>
        <v>0</v>
      </c>
      <c r="AM221">
        <v>1</v>
      </c>
      <c r="AN221">
        <v>0</v>
      </c>
      <c r="AO221">
        <v>0</v>
      </c>
      <c r="AP221">
        <v>1</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s="5">
        <f t="shared" si="64"/>
        <v>0</v>
      </c>
      <c r="BO221" s="5">
        <f t="shared" si="65"/>
        <v>0</v>
      </c>
      <c r="BP221" s="5">
        <f t="shared" si="66"/>
        <v>0</v>
      </c>
      <c r="BQ221" s="5">
        <f t="shared" si="67"/>
        <v>1</v>
      </c>
      <c r="BR221" s="5">
        <f t="shared" si="68"/>
        <v>0</v>
      </c>
      <c r="BS221" s="5">
        <f t="shared" si="69"/>
        <v>0</v>
      </c>
      <c r="BT221" s="5">
        <f t="shared" si="70"/>
        <v>0</v>
      </c>
      <c r="BU221" s="5">
        <f t="shared" si="71"/>
        <v>0</v>
      </c>
    </row>
    <row r="222" spans="1:73" x14ac:dyDescent="0.25">
      <c r="A222">
        <v>221</v>
      </c>
      <c r="B222" t="s">
        <v>1569</v>
      </c>
      <c r="C222" t="s">
        <v>1570</v>
      </c>
      <c r="D222" t="s">
        <v>1330</v>
      </c>
      <c r="E222">
        <v>2018</v>
      </c>
      <c r="F222" t="s">
        <v>1571</v>
      </c>
      <c r="G222" t="s">
        <v>1572</v>
      </c>
      <c r="H222" t="s">
        <v>122</v>
      </c>
      <c r="I222" t="s">
        <v>1573</v>
      </c>
      <c r="J222" t="s">
        <v>61</v>
      </c>
      <c r="K222" t="s">
        <v>57</v>
      </c>
      <c r="L222" t="s">
        <v>58</v>
      </c>
      <c r="M222" t="s">
        <v>93</v>
      </c>
      <c r="N222" s="8">
        <v>0</v>
      </c>
      <c r="O222" s="8">
        <v>0</v>
      </c>
      <c r="P222" s="8">
        <v>0</v>
      </c>
      <c r="Q222" s="11">
        <f t="shared" si="72"/>
        <v>0</v>
      </c>
      <c r="R222" s="14">
        <f t="shared" si="73"/>
        <v>0</v>
      </c>
      <c r="S222" s="20">
        <v>1</v>
      </c>
      <c r="T222" s="20">
        <v>0</v>
      </c>
      <c r="U222" s="23">
        <f t="shared" si="74"/>
        <v>1</v>
      </c>
      <c r="V222" s="26">
        <f t="shared" si="75"/>
        <v>1</v>
      </c>
      <c r="W222" s="181">
        <f t="shared" si="76"/>
        <v>1</v>
      </c>
      <c r="X222" s="17">
        <v>0</v>
      </c>
      <c r="Y222" s="17">
        <v>0</v>
      </c>
      <c r="Z222" s="29">
        <f t="shared" si="77"/>
        <v>0</v>
      </c>
      <c r="AA222" s="32">
        <f t="shared" si="78"/>
        <v>0</v>
      </c>
      <c r="AB222" s="36">
        <v>0</v>
      </c>
      <c r="AC222" s="36">
        <v>0</v>
      </c>
      <c r="AD222" s="36">
        <v>0</v>
      </c>
      <c r="AE222" s="38">
        <f t="shared" si="79"/>
        <v>0</v>
      </c>
      <c r="AF222" s="40">
        <f t="shared" si="80"/>
        <v>0</v>
      </c>
      <c r="AG222" s="181">
        <f t="shared" si="81"/>
        <v>0</v>
      </c>
      <c r="AH222" s="185">
        <f t="shared" si="82"/>
        <v>0</v>
      </c>
      <c r="AI222" s="43">
        <f t="shared" si="63"/>
        <v>1</v>
      </c>
      <c r="AJ222" s="194">
        <v>0</v>
      </c>
      <c r="AK222">
        <v>1</v>
      </c>
      <c r="AL222" s="194">
        <f t="shared" si="83"/>
        <v>1</v>
      </c>
      <c r="AM222">
        <v>1</v>
      </c>
      <c r="AN222">
        <v>0</v>
      </c>
      <c r="AO222">
        <v>1</v>
      </c>
      <c r="AP222">
        <v>0</v>
      </c>
      <c r="AQ222">
        <v>0</v>
      </c>
      <c r="AR222">
        <v>0</v>
      </c>
      <c r="AS222">
        <v>0</v>
      </c>
      <c r="AT222">
        <v>0</v>
      </c>
      <c r="AU222">
        <v>0</v>
      </c>
      <c r="AV222">
        <v>0</v>
      </c>
      <c r="AW222">
        <v>0</v>
      </c>
      <c r="AX222">
        <v>0</v>
      </c>
      <c r="AY222">
        <v>0</v>
      </c>
      <c r="AZ222">
        <v>0</v>
      </c>
      <c r="BA222">
        <v>0</v>
      </c>
      <c r="BB222">
        <v>0</v>
      </c>
      <c r="BC222">
        <v>0</v>
      </c>
      <c r="BD222">
        <v>0</v>
      </c>
      <c r="BE222">
        <v>0</v>
      </c>
      <c r="BF222">
        <v>0</v>
      </c>
      <c r="BG222">
        <v>0</v>
      </c>
      <c r="BH222">
        <v>0</v>
      </c>
      <c r="BI222">
        <v>0</v>
      </c>
      <c r="BJ222">
        <v>0</v>
      </c>
      <c r="BK222">
        <v>0</v>
      </c>
      <c r="BL222">
        <v>0</v>
      </c>
      <c r="BM222">
        <v>0</v>
      </c>
      <c r="BN222" s="5">
        <f t="shared" si="64"/>
        <v>0</v>
      </c>
      <c r="BO222" s="5">
        <f t="shared" si="65"/>
        <v>0</v>
      </c>
      <c r="BP222" s="5">
        <f t="shared" si="66"/>
        <v>1</v>
      </c>
      <c r="BQ222" s="5">
        <f t="shared" si="67"/>
        <v>0</v>
      </c>
      <c r="BR222" s="5">
        <f t="shared" si="68"/>
        <v>0</v>
      </c>
      <c r="BS222" s="5">
        <f t="shared" si="69"/>
        <v>0</v>
      </c>
      <c r="BT222" s="5">
        <f t="shared" si="70"/>
        <v>0</v>
      </c>
      <c r="BU222" s="5">
        <f t="shared" si="71"/>
        <v>0</v>
      </c>
    </row>
    <row r="223" spans="1:73" x14ac:dyDescent="0.25">
      <c r="A223">
        <v>222</v>
      </c>
      <c r="B223" t="s">
        <v>1903</v>
      </c>
      <c r="C223" t="s">
        <v>1904</v>
      </c>
      <c r="D223" t="s">
        <v>140</v>
      </c>
      <c r="E223">
        <v>2018</v>
      </c>
      <c r="F223" t="s">
        <v>1905</v>
      </c>
      <c r="H223" t="s">
        <v>122</v>
      </c>
      <c r="I223" t="s">
        <v>1906</v>
      </c>
      <c r="K223" t="s">
        <v>73</v>
      </c>
      <c r="L223" t="s">
        <v>74</v>
      </c>
      <c r="M223" t="s">
        <v>94</v>
      </c>
      <c r="N223" s="8">
        <v>0</v>
      </c>
      <c r="O223" s="8">
        <v>0</v>
      </c>
      <c r="P223" s="8">
        <v>0</v>
      </c>
      <c r="Q223" s="11">
        <f t="shared" si="72"/>
        <v>0</v>
      </c>
      <c r="R223" s="14">
        <f t="shared" si="73"/>
        <v>0</v>
      </c>
      <c r="S223" s="20">
        <v>0</v>
      </c>
      <c r="T223" s="20">
        <v>0</v>
      </c>
      <c r="U223" s="23">
        <f t="shared" si="74"/>
        <v>0</v>
      </c>
      <c r="V223" s="26">
        <f t="shared" si="75"/>
        <v>0</v>
      </c>
      <c r="W223" s="181">
        <f t="shared" si="76"/>
        <v>0</v>
      </c>
      <c r="X223" s="17">
        <v>0</v>
      </c>
      <c r="Y223" s="17">
        <v>0</v>
      </c>
      <c r="Z223" s="29">
        <f t="shared" si="77"/>
        <v>0</v>
      </c>
      <c r="AA223" s="32">
        <f t="shared" si="78"/>
        <v>0</v>
      </c>
      <c r="AB223" s="36">
        <v>0</v>
      </c>
      <c r="AC223" s="36">
        <v>1</v>
      </c>
      <c r="AD223" s="36">
        <v>0</v>
      </c>
      <c r="AE223" s="38">
        <f t="shared" si="79"/>
        <v>1</v>
      </c>
      <c r="AF223" s="40">
        <f t="shared" si="80"/>
        <v>1</v>
      </c>
      <c r="AG223" s="181">
        <f t="shared" si="81"/>
        <v>1</v>
      </c>
      <c r="AH223" s="185">
        <f t="shared" si="82"/>
        <v>0</v>
      </c>
      <c r="AI223" s="43">
        <f t="shared" si="63"/>
        <v>1</v>
      </c>
      <c r="AJ223" s="194">
        <v>0</v>
      </c>
      <c r="AK223">
        <v>0</v>
      </c>
      <c r="AL223" s="194">
        <f t="shared" si="83"/>
        <v>0</v>
      </c>
      <c r="AM223">
        <v>0</v>
      </c>
      <c r="AN223">
        <v>0</v>
      </c>
      <c r="AO223">
        <v>0</v>
      </c>
      <c r="AP223">
        <v>0</v>
      </c>
      <c r="AQ223">
        <v>0</v>
      </c>
      <c r="AR223">
        <v>0</v>
      </c>
      <c r="AS223">
        <v>0</v>
      </c>
      <c r="AT223">
        <v>0</v>
      </c>
      <c r="AU223">
        <v>0</v>
      </c>
      <c r="AV223">
        <v>0</v>
      </c>
      <c r="AW223">
        <v>0</v>
      </c>
      <c r="AX223">
        <v>0</v>
      </c>
      <c r="AY223">
        <v>0</v>
      </c>
      <c r="AZ223">
        <v>0</v>
      </c>
      <c r="BA223">
        <v>0</v>
      </c>
      <c r="BB223">
        <v>0</v>
      </c>
      <c r="BC223">
        <v>0</v>
      </c>
      <c r="BD223">
        <v>0</v>
      </c>
      <c r="BE223">
        <v>0</v>
      </c>
      <c r="BF223">
        <v>0</v>
      </c>
      <c r="BG223">
        <v>0</v>
      </c>
      <c r="BH223">
        <v>0</v>
      </c>
      <c r="BI223">
        <v>1</v>
      </c>
      <c r="BJ223">
        <v>0</v>
      </c>
      <c r="BK223">
        <v>1</v>
      </c>
      <c r="BL223">
        <v>0</v>
      </c>
      <c r="BM223">
        <v>0</v>
      </c>
      <c r="BN223" s="5">
        <f t="shared" si="64"/>
        <v>0</v>
      </c>
      <c r="BO223" s="5">
        <f t="shared" si="65"/>
        <v>0</v>
      </c>
      <c r="BP223" s="5">
        <f t="shared" si="66"/>
        <v>0</v>
      </c>
      <c r="BQ223" s="5">
        <f t="shared" si="67"/>
        <v>0</v>
      </c>
      <c r="BR223" s="5">
        <f t="shared" si="68"/>
        <v>0</v>
      </c>
      <c r="BS223" s="5">
        <f t="shared" si="69"/>
        <v>0</v>
      </c>
      <c r="BT223" s="5">
        <f t="shared" si="70"/>
        <v>0</v>
      </c>
      <c r="BU223" s="5">
        <f t="shared" si="71"/>
        <v>0</v>
      </c>
    </row>
    <row r="224" spans="1:73" x14ac:dyDescent="0.25">
      <c r="A224">
        <v>223</v>
      </c>
      <c r="B224" t="s">
        <v>1786</v>
      </c>
      <c r="C224" t="s">
        <v>1769</v>
      </c>
      <c r="D224" t="s">
        <v>1022</v>
      </c>
      <c r="E224">
        <v>2018</v>
      </c>
      <c r="F224" t="s">
        <v>1787</v>
      </c>
      <c r="H224" t="s">
        <v>122</v>
      </c>
      <c r="I224" t="s">
        <v>1788</v>
      </c>
      <c r="J224" t="s">
        <v>56</v>
      </c>
      <c r="K224" t="s">
        <v>57</v>
      </c>
      <c r="L224" t="s">
        <v>169</v>
      </c>
      <c r="M224" t="s">
        <v>1789</v>
      </c>
      <c r="N224" s="8">
        <v>0</v>
      </c>
      <c r="O224" s="8">
        <v>0</v>
      </c>
      <c r="P224" s="8">
        <v>0</v>
      </c>
      <c r="Q224" s="11">
        <f t="shared" si="72"/>
        <v>0</v>
      </c>
      <c r="R224" s="14">
        <f t="shared" si="73"/>
        <v>0</v>
      </c>
      <c r="S224" s="20">
        <v>0</v>
      </c>
      <c r="T224" s="20">
        <v>0</v>
      </c>
      <c r="U224" s="23">
        <f t="shared" si="74"/>
        <v>0</v>
      </c>
      <c r="V224" s="26">
        <f t="shared" si="75"/>
        <v>0</v>
      </c>
      <c r="W224" s="181">
        <f t="shared" si="76"/>
        <v>0</v>
      </c>
      <c r="X224" s="17">
        <v>1</v>
      </c>
      <c r="Y224" s="17">
        <v>0</v>
      </c>
      <c r="Z224" s="29">
        <f t="shared" si="77"/>
        <v>1</v>
      </c>
      <c r="AA224" s="32">
        <f t="shared" si="78"/>
        <v>1</v>
      </c>
      <c r="AB224" s="36">
        <v>0</v>
      </c>
      <c r="AC224" s="36">
        <v>0</v>
      </c>
      <c r="AD224" s="36">
        <v>0</v>
      </c>
      <c r="AE224" s="38">
        <f t="shared" si="79"/>
        <v>0</v>
      </c>
      <c r="AF224" s="40">
        <f t="shared" si="80"/>
        <v>0</v>
      </c>
      <c r="AG224" s="181">
        <f t="shared" si="81"/>
        <v>1</v>
      </c>
      <c r="AH224" s="185">
        <f t="shared" si="82"/>
        <v>0</v>
      </c>
      <c r="AI224" s="43">
        <f t="shared" si="63"/>
        <v>1</v>
      </c>
      <c r="AJ224" s="194">
        <v>0</v>
      </c>
      <c r="AK224">
        <v>0</v>
      </c>
      <c r="AL224" s="194">
        <f t="shared" si="83"/>
        <v>0</v>
      </c>
      <c r="AM224">
        <v>1</v>
      </c>
      <c r="AN224">
        <v>0</v>
      </c>
      <c r="AO224">
        <v>0</v>
      </c>
      <c r="AP224">
        <v>0</v>
      </c>
      <c r="AQ224">
        <v>1</v>
      </c>
      <c r="AR224">
        <v>0</v>
      </c>
      <c r="AS224">
        <v>0</v>
      </c>
      <c r="AT224">
        <v>0</v>
      </c>
      <c r="AU224">
        <v>0</v>
      </c>
      <c r="AV224">
        <v>0</v>
      </c>
      <c r="AW224">
        <v>0</v>
      </c>
      <c r="AX224">
        <v>0</v>
      </c>
      <c r="AY224">
        <v>0</v>
      </c>
      <c r="AZ224">
        <v>0</v>
      </c>
      <c r="BA224">
        <v>0</v>
      </c>
      <c r="BB224">
        <v>0</v>
      </c>
      <c r="BC224">
        <v>0</v>
      </c>
      <c r="BD224">
        <v>0</v>
      </c>
      <c r="BE224">
        <v>0</v>
      </c>
      <c r="BF224">
        <v>0</v>
      </c>
      <c r="BG224">
        <v>0</v>
      </c>
      <c r="BH224">
        <v>0</v>
      </c>
      <c r="BI224">
        <v>0</v>
      </c>
      <c r="BJ224">
        <v>0</v>
      </c>
      <c r="BK224">
        <v>0</v>
      </c>
      <c r="BL224">
        <v>0</v>
      </c>
      <c r="BM224">
        <v>0</v>
      </c>
      <c r="BN224" s="5">
        <f t="shared" si="64"/>
        <v>0</v>
      </c>
      <c r="BO224" s="5">
        <f t="shared" si="65"/>
        <v>0</v>
      </c>
      <c r="BP224" s="5">
        <f t="shared" si="66"/>
        <v>0</v>
      </c>
      <c r="BQ224" s="5">
        <f t="shared" si="67"/>
        <v>0</v>
      </c>
      <c r="BR224" s="5">
        <f t="shared" si="68"/>
        <v>0</v>
      </c>
      <c r="BS224" s="5">
        <f t="shared" si="69"/>
        <v>0</v>
      </c>
      <c r="BT224" s="5">
        <f t="shared" si="70"/>
        <v>0</v>
      </c>
      <c r="BU224" s="5">
        <f t="shared" si="71"/>
        <v>0</v>
      </c>
    </row>
    <row r="225" spans="1:73" x14ac:dyDescent="0.25">
      <c r="A225">
        <v>224</v>
      </c>
      <c r="B225" t="s">
        <v>1008</v>
      </c>
      <c r="C225" t="s">
        <v>1009</v>
      </c>
      <c r="D225" t="s">
        <v>986</v>
      </c>
      <c r="E225">
        <v>2018</v>
      </c>
      <c r="F225" t="s">
        <v>1010</v>
      </c>
      <c r="G225" t="s">
        <v>1011</v>
      </c>
      <c r="H225" t="s">
        <v>54</v>
      </c>
      <c r="I225" t="s">
        <v>1012</v>
      </c>
      <c r="J225" t="s">
        <v>61</v>
      </c>
      <c r="K225" t="s">
        <v>57</v>
      </c>
      <c r="L225" t="s">
        <v>58</v>
      </c>
      <c r="M225" t="s">
        <v>1013</v>
      </c>
      <c r="N225" s="8">
        <v>0</v>
      </c>
      <c r="O225" s="8">
        <v>1</v>
      </c>
      <c r="P225" s="8">
        <v>0</v>
      </c>
      <c r="Q225" s="11">
        <f t="shared" si="72"/>
        <v>1</v>
      </c>
      <c r="R225" s="14">
        <f t="shared" si="73"/>
        <v>1</v>
      </c>
      <c r="S225" s="20">
        <v>0</v>
      </c>
      <c r="T225" s="20">
        <v>0</v>
      </c>
      <c r="U225" s="23">
        <f t="shared" si="74"/>
        <v>0</v>
      </c>
      <c r="V225" s="26">
        <f t="shared" si="75"/>
        <v>0</v>
      </c>
      <c r="W225" s="181">
        <f t="shared" si="76"/>
        <v>1</v>
      </c>
      <c r="X225" s="17">
        <v>0</v>
      </c>
      <c r="Y225" s="17">
        <v>0</v>
      </c>
      <c r="Z225" s="29">
        <f t="shared" si="77"/>
        <v>0</v>
      </c>
      <c r="AA225" s="32">
        <f t="shared" si="78"/>
        <v>0</v>
      </c>
      <c r="AB225" s="36">
        <v>0</v>
      </c>
      <c r="AC225" s="36">
        <v>0</v>
      </c>
      <c r="AD225" s="36">
        <v>0</v>
      </c>
      <c r="AE225" s="38">
        <f t="shared" si="79"/>
        <v>0</v>
      </c>
      <c r="AF225" s="40">
        <f t="shared" si="80"/>
        <v>0</v>
      </c>
      <c r="AG225" s="181">
        <f t="shared" si="81"/>
        <v>0</v>
      </c>
      <c r="AH225" s="185">
        <f t="shared" si="82"/>
        <v>0</v>
      </c>
      <c r="AI225" s="43">
        <f t="shared" si="63"/>
        <v>1</v>
      </c>
      <c r="AJ225" s="194">
        <v>1</v>
      </c>
      <c r="AK225">
        <v>1</v>
      </c>
      <c r="AL225" s="194">
        <f t="shared" si="83"/>
        <v>0</v>
      </c>
      <c r="AM225">
        <v>1</v>
      </c>
      <c r="AN225">
        <v>0</v>
      </c>
      <c r="AO225">
        <v>1</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s="5">
        <f t="shared" si="64"/>
        <v>0</v>
      </c>
      <c r="BO225" s="5">
        <f t="shared" si="65"/>
        <v>0</v>
      </c>
      <c r="BP225" s="5">
        <f t="shared" si="66"/>
        <v>1</v>
      </c>
      <c r="BQ225" s="5">
        <f t="shared" si="67"/>
        <v>0</v>
      </c>
      <c r="BR225" s="5">
        <f t="shared" si="68"/>
        <v>0</v>
      </c>
      <c r="BS225" s="5">
        <f t="shared" si="69"/>
        <v>0</v>
      </c>
      <c r="BT225" s="5">
        <f t="shared" si="70"/>
        <v>0</v>
      </c>
      <c r="BU225" s="5">
        <f t="shared" si="71"/>
        <v>0</v>
      </c>
    </row>
    <row r="226" spans="1:73" x14ac:dyDescent="0.25">
      <c r="A226">
        <v>225</v>
      </c>
      <c r="B226" t="s">
        <v>513</v>
      </c>
      <c r="C226" t="s">
        <v>514</v>
      </c>
      <c r="D226" t="s">
        <v>339</v>
      </c>
      <c r="E226">
        <v>2018</v>
      </c>
      <c r="F226" t="s">
        <v>515</v>
      </c>
      <c r="G226" t="s">
        <v>516</v>
      </c>
      <c r="H226" t="s">
        <v>54</v>
      </c>
      <c r="I226" t="s">
        <v>517</v>
      </c>
      <c r="J226" t="s">
        <v>61</v>
      </c>
      <c r="K226" t="s">
        <v>57</v>
      </c>
      <c r="L226" t="s">
        <v>58</v>
      </c>
      <c r="M226" t="s">
        <v>215</v>
      </c>
      <c r="N226" s="8">
        <v>0</v>
      </c>
      <c r="O226" s="8">
        <v>0</v>
      </c>
      <c r="P226" s="8">
        <v>0</v>
      </c>
      <c r="Q226" s="11">
        <f t="shared" si="72"/>
        <v>0</v>
      </c>
      <c r="R226" s="14">
        <f t="shared" si="73"/>
        <v>0</v>
      </c>
      <c r="S226" s="20">
        <v>0</v>
      </c>
      <c r="T226" s="20">
        <v>0</v>
      </c>
      <c r="U226" s="23">
        <f t="shared" si="74"/>
        <v>0</v>
      </c>
      <c r="V226" s="26">
        <f t="shared" si="75"/>
        <v>0</v>
      </c>
      <c r="W226" s="181">
        <f t="shared" si="76"/>
        <v>0</v>
      </c>
      <c r="X226" s="17">
        <v>0</v>
      </c>
      <c r="Y226" s="17">
        <v>0</v>
      </c>
      <c r="Z226" s="29">
        <f t="shared" si="77"/>
        <v>0</v>
      </c>
      <c r="AA226" s="32">
        <f t="shared" si="78"/>
        <v>0</v>
      </c>
      <c r="AB226" s="36">
        <v>1</v>
      </c>
      <c r="AC226" s="36">
        <v>0</v>
      </c>
      <c r="AD226" s="36">
        <v>0</v>
      </c>
      <c r="AE226" s="38">
        <f t="shared" si="79"/>
        <v>1</v>
      </c>
      <c r="AF226" s="40">
        <f t="shared" si="80"/>
        <v>1</v>
      </c>
      <c r="AG226" s="181">
        <f t="shared" si="81"/>
        <v>1</v>
      </c>
      <c r="AH226" s="185">
        <f t="shared" si="82"/>
        <v>0</v>
      </c>
      <c r="AI226" s="43">
        <f t="shared" si="63"/>
        <v>1</v>
      </c>
      <c r="AJ226" s="194">
        <v>0</v>
      </c>
      <c r="AK226">
        <v>1</v>
      </c>
      <c r="AL226" s="194">
        <f t="shared" si="83"/>
        <v>1</v>
      </c>
      <c r="AM226">
        <v>1</v>
      </c>
      <c r="AN226">
        <v>0</v>
      </c>
      <c r="AO226">
        <v>1</v>
      </c>
      <c r="AP226">
        <v>0</v>
      </c>
      <c r="AQ226">
        <v>0</v>
      </c>
      <c r="AR226">
        <v>0</v>
      </c>
      <c r="AS226">
        <v>0</v>
      </c>
      <c r="AT226">
        <v>0</v>
      </c>
      <c r="AU226">
        <v>0</v>
      </c>
      <c r="AV226">
        <v>0</v>
      </c>
      <c r="AW226">
        <v>0</v>
      </c>
      <c r="AX226">
        <v>0</v>
      </c>
      <c r="AY226">
        <v>0</v>
      </c>
      <c r="AZ226">
        <v>0</v>
      </c>
      <c r="BA226">
        <v>0</v>
      </c>
      <c r="BB226">
        <v>0</v>
      </c>
      <c r="BC226">
        <v>0</v>
      </c>
      <c r="BD226">
        <v>0</v>
      </c>
      <c r="BE226">
        <v>0</v>
      </c>
      <c r="BF226">
        <v>0</v>
      </c>
      <c r="BG226">
        <v>0</v>
      </c>
      <c r="BH226">
        <v>0</v>
      </c>
      <c r="BI226">
        <v>0</v>
      </c>
      <c r="BJ226">
        <v>0</v>
      </c>
      <c r="BK226">
        <v>0</v>
      </c>
      <c r="BL226">
        <v>0</v>
      </c>
      <c r="BM226">
        <v>0</v>
      </c>
      <c r="BN226" s="5">
        <f t="shared" si="64"/>
        <v>0</v>
      </c>
      <c r="BO226" s="5">
        <f t="shared" si="65"/>
        <v>0</v>
      </c>
      <c r="BP226" s="5">
        <f t="shared" si="66"/>
        <v>1</v>
      </c>
      <c r="BQ226" s="5">
        <f t="shared" si="67"/>
        <v>0</v>
      </c>
      <c r="BR226" s="5">
        <f t="shared" si="68"/>
        <v>0</v>
      </c>
      <c r="BS226" s="5">
        <f t="shared" si="69"/>
        <v>0</v>
      </c>
      <c r="BT226" s="5">
        <f t="shared" si="70"/>
        <v>0</v>
      </c>
      <c r="BU226" s="5">
        <f t="shared" si="71"/>
        <v>0</v>
      </c>
    </row>
    <row r="227" spans="1:73" x14ac:dyDescent="0.25">
      <c r="A227">
        <v>226</v>
      </c>
      <c r="B227" t="s">
        <v>703</v>
      </c>
      <c r="C227" t="s">
        <v>704</v>
      </c>
      <c r="D227" t="s">
        <v>84</v>
      </c>
      <c r="E227">
        <v>2018</v>
      </c>
      <c r="F227" t="s">
        <v>705</v>
      </c>
      <c r="G227" t="s">
        <v>114</v>
      </c>
      <c r="H227" t="s">
        <v>54</v>
      </c>
      <c r="I227" t="s">
        <v>706</v>
      </c>
      <c r="J227" t="s">
        <v>61</v>
      </c>
      <c r="K227" t="s">
        <v>57</v>
      </c>
      <c r="L227" t="s">
        <v>58</v>
      </c>
      <c r="M227" t="s">
        <v>707</v>
      </c>
      <c r="N227" s="8">
        <v>0</v>
      </c>
      <c r="O227" s="8">
        <v>1</v>
      </c>
      <c r="P227" s="8">
        <v>0</v>
      </c>
      <c r="Q227" s="11">
        <f t="shared" si="72"/>
        <v>1</v>
      </c>
      <c r="R227" s="14">
        <f t="shared" si="73"/>
        <v>1</v>
      </c>
      <c r="S227" s="20">
        <v>0</v>
      </c>
      <c r="T227" s="20">
        <v>0</v>
      </c>
      <c r="U227" s="23">
        <f t="shared" si="74"/>
        <v>0</v>
      </c>
      <c r="V227" s="26">
        <f t="shared" si="75"/>
        <v>0</v>
      </c>
      <c r="W227" s="181">
        <f t="shared" si="76"/>
        <v>1</v>
      </c>
      <c r="X227" s="17">
        <v>0</v>
      </c>
      <c r="Y227" s="17">
        <v>0</v>
      </c>
      <c r="Z227" s="29">
        <f t="shared" si="77"/>
        <v>0</v>
      </c>
      <c r="AA227" s="32">
        <f t="shared" si="78"/>
        <v>0</v>
      </c>
      <c r="AB227" s="36">
        <v>0</v>
      </c>
      <c r="AC227" s="36">
        <v>0</v>
      </c>
      <c r="AD227" s="36">
        <v>0</v>
      </c>
      <c r="AE227" s="38">
        <f t="shared" si="79"/>
        <v>0</v>
      </c>
      <c r="AF227" s="40">
        <f t="shared" si="80"/>
        <v>0</v>
      </c>
      <c r="AG227" s="181">
        <f t="shared" si="81"/>
        <v>0</v>
      </c>
      <c r="AH227" s="185">
        <f t="shared" si="82"/>
        <v>0</v>
      </c>
      <c r="AI227" s="43">
        <f t="shared" si="63"/>
        <v>1</v>
      </c>
      <c r="AJ227" s="194">
        <v>1</v>
      </c>
      <c r="AK227">
        <v>1</v>
      </c>
      <c r="AL227" s="194">
        <f t="shared" si="83"/>
        <v>0</v>
      </c>
      <c r="AM227">
        <v>1</v>
      </c>
      <c r="AN227">
        <v>0</v>
      </c>
      <c r="AO227">
        <v>1</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s="5">
        <f t="shared" si="64"/>
        <v>0</v>
      </c>
      <c r="BO227" s="5">
        <f t="shared" si="65"/>
        <v>0</v>
      </c>
      <c r="BP227" s="5">
        <f t="shared" si="66"/>
        <v>1</v>
      </c>
      <c r="BQ227" s="5">
        <f t="shared" si="67"/>
        <v>0</v>
      </c>
      <c r="BR227" s="5">
        <f t="shared" si="68"/>
        <v>0</v>
      </c>
      <c r="BS227" s="5">
        <f t="shared" si="69"/>
        <v>0</v>
      </c>
      <c r="BT227" s="5">
        <f t="shared" si="70"/>
        <v>0</v>
      </c>
      <c r="BU227" s="5">
        <f t="shared" si="71"/>
        <v>0</v>
      </c>
    </row>
    <row r="228" spans="1:73" x14ac:dyDescent="0.25">
      <c r="A228">
        <v>227</v>
      </c>
      <c r="B228" t="s">
        <v>398</v>
      </c>
      <c r="C228" t="s">
        <v>399</v>
      </c>
      <c r="D228" t="s">
        <v>51</v>
      </c>
      <c r="E228">
        <v>2018</v>
      </c>
      <c r="F228" t="s">
        <v>400</v>
      </c>
      <c r="G228" t="s">
        <v>251</v>
      </c>
      <c r="H228" t="s">
        <v>54</v>
      </c>
      <c r="I228" t="s">
        <v>401</v>
      </c>
      <c r="J228" t="s">
        <v>61</v>
      </c>
      <c r="K228" t="s">
        <v>57</v>
      </c>
      <c r="L228" t="s">
        <v>58</v>
      </c>
      <c r="M228" t="s">
        <v>253</v>
      </c>
      <c r="N228" s="8">
        <v>0</v>
      </c>
      <c r="O228" s="8">
        <v>0</v>
      </c>
      <c r="P228" s="8">
        <v>0</v>
      </c>
      <c r="Q228" s="11">
        <f t="shared" si="72"/>
        <v>0</v>
      </c>
      <c r="R228" s="14">
        <f t="shared" si="73"/>
        <v>0</v>
      </c>
      <c r="S228" s="20">
        <v>1</v>
      </c>
      <c r="T228" s="20">
        <v>0</v>
      </c>
      <c r="U228" s="23">
        <f t="shared" si="74"/>
        <v>1</v>
      </c>
      <c r="V228" s="26">
        <f t="shared" si="75"/>
        <v>1</v>
      </c>
      <c r="W228" s="181">
        <f t="shared" si="76"/>
        <v>1</v>
      </c>
      <c r="X228" s="17">
        <v>0</v>
      </c>
      <c r="Y228" s="17">
        <v>0</v>
      </c>
      <c r="Z228" s="29">
        <f t="shared" si="77"/>
        <v>0</v>
      </c>
      <c r="AA228" s="32">
        <f t="shared" si="78"/>
        <v>0</v>
      </c>
      <c r="AB228" s="36">
        <v>0</v>
      </c>
      <c r="AC228" s="36">
        <v>0</v>
      </c>
      <c r="AD228" s="36">
        <v>0</v>
      </c>
      <c r="AE228" s="38">
        <f t="shared" si="79"/>
        <v>0</v>
      </c>
      <c r="AF228" s="40">
        <f t="shared" si="80"/>
        <v>0</v>
      </c>
      <c r="AG228" s="181">
        <f t="shared" si="81"/>
        <v>0</v>
      </c>
      <c r="AH228" s="185">
        <f t="shared" si="82"/>
        <v>0</v>
      </c>
      <c r="AI228" s="43">
        <f t="shared" si="63"/>
        <v>1</v>
      </c>
      <c r="AJ228" s="194">
        <v>1</v>
      </c>
      <c r="AK228">
        <v>1</v>
      </c>
      <c r="AL228" s="194">
        <f t="shared" si="83"/>
        <v>0</v>
      </c>
      <c r="AM228">
        <v>1</v>
      </c>
      <c r="AN228">
        <v>0</v>
      </c>
      <c r="AO228">
        <v>1</v>
      </c>
      <c r="AP228">
        <v>0</v>
      </c>
      <c r="AQ228">
        <v>0</v>
      </c>
      <c r="AR228">
        <v>0</v>
      </c>
      <c r="AS228">
        <v>0</v>
      </c>
      <c r="AT228">
        <v>0</v>
      </c>
      <c r="AU228">
        <v>0</v>
      </c>
      <c r="AV228">
        <v>0</v>
      </c>
      <c r="AW228">
        <v>0</v>
      </c>
      <c r="AX228">
        <v>0</v>
      </c>
      <c r="AY228">
        <v>0</v>
      </c>
      <c r="AZ228">
        <v>0</v>
      </c>
      <c r="BA228">
        <v>0</v>
      </c>
      <c r="BB228">
        <v>0</v>
      </c>
      <c r="BC228">
        <v>0</v>
      </c>
      <c r="BD228">
        <v>0</v>
      </c>
      <c r="BE228">
        <v>0</v>
      </c>
      <c r="BF228">
        <v>0</v>
      </c>
      <c r="BG228">
        <v>0</v>
      </c>
      <c r="BH228">
        <v>0</v>
      </c>
      <c r="BI228">
        <v>0</v>
      </c>
      <c r="BJ228">
        <v>0</v>
      </c>
      <c r="BK228">
        <v>0</v>
      </c>
      <c r="BL228">
        <v>0</v>
      </c>
      <c r="BM228">
        <v>0</v>
      </c>
      <c r="BN228" s="5">
        <f t="shared" si="64"/>
        <v>0</v>
      </c>
      <c r="BO228" s="5">
        <f t="shared" si="65"/>
        <v>0</v>
      </c>
      <c r="BP228" s="5">
        <f t="shared" si="66"/>
        <v>1</v>
      </c>
      <c r="BQ228" s="5">
        <f t="shared" si="67"/>
        <v>0</v>
      </c>
      <c r="BR228" s="5">
        <f t="shared" si="68"/>
        <v>0</v>
      </c>
      <c r="BS228" s="5">
        <f t="shared" si="69"/>
        <v>0</v>
      </c>
      <c r="BT228" s="5">
        <f t="shared" si="70"/>
        <v>0</v>
      </c>
      <c r="BU228" s="5">
        <f t="shared" si="71"/>
        <v>0</v>
      </c>
    </row>
    <row r="229" spans="1:73" x14ac:dyDescent="0.25">
      <c r="A229">
        <v>228</v>
      </c>
      <c r="B229" t="s">
        <v>402</v>
      </c>
      <c r="C229" t="s">
        <v>394</v>
      </c>
      <c r="D229" t="s">
        <v>403</v>
      </c>
      <c r="E229">
        <v>2018</v>
      </c>
      <c r="F229" t="s">
        <v>404</v>
      </c>
      <c r="G229" t="s">
        <v>90</v>
      </c>
      <c r="H229" t="s">
        <v>54</v>
      </c>
      <c r="I229" t="s">
        <v>405</v>
      </c>
      <c r="J229" t="s">
        <v>61</v>
      </c>
      <c r="K229" t="s">
        <v>57</v>
      </c>
      <c r="L229" t="s">
        <v>58</v>
      </c>
      <c r="M229" t="s">
        <v>93</v>
      </c>
      <c r="N229" s="8">
        <v>0</v>
      </c>
      <c r="O229" s="8">
        <v>0</v>
      </c>
      <c r="P229" s="8">
        <v>0</v>
      </c>
      <c r="Q229" s="11">
        <f t="shared" si="72"/>
        <v>0</v>
      </c>
      <c r="R229" s="14">
        <f t="shared" si="73"/>
        <v>0</v>
      </c>
      <c r="S229" s="20">
        <v>1</v>
      </c>
      <c r="T229" s="20">
        <v>0</v>
      </c>
      <c r="U229" s="23">
        <f t="shared" si="74"/>
        <v>1</v>
      </c>
      <c r="V229" s="26">
        <f t="shared" si="75"/>
        <v>1</v>
      </c>
      <c r="W229" s="181">
        <f t="shared" si="76"/>
        <v>1</v>
      </c>
      <c r="X229" s="17">
        <v>0</v>
      </c>
      <c r="Y229" s="17">
        <v>0</v>
      </c>
      <c r="Z229" s="29">
        <f t="shared" si="77"/>
        <v>0</v>
      </c>
      <c r="AA229" s="32">
        <f t="shared" si="78"/>
        <v>0</v>
      </c>
      <c r="AB229" s="36">
        <v>0</v>
      </c>
      <c r="AC229" s="36">
        <v>0</v>
      </c>
      <c r="AD229" s="36">
        <v>0</v>
      </c>
      <c r="AE229" s="38">
        <f t="shared" si="79"/>
        <v>0</v>
      </c>
      <c r="AF229" s="40">
        <f t="shared" si="80"/>
        <v>0</v>
      </c>
      <c r="AG229" s="181">
        <f t="shared" si="81"/>
        <v>0</v>
      </c>
      <c r="AH229" s="185">
        <f t="shared" si="82"/>
        <v>0</v>
      </c>
      <c r="AI229" s="43">
        <f t="shared" si="63"/>
        <v>1</v>
      </c>
      <c r="AJ229" s="194">
        <v>1</v>
      </c>
      <c r="AK229">
        <v>1</v>
      </c>
      <c r="AL229" s="194">
        <f t="shared" si="83"/>
        <v>0</v>
      </c>
      <c r="AM229">
        <v>1</v>
      </c>
      <c r="AN229">
        <v>0</v>
      </c>
      <c r="AO229">
        <v>1</v>
      </c>
      <c r="AP229">
        <v>0</v>
      </c>
      <c r="AQ229">
        <v>0</v>
      </c>
      <c r="AR229">
        <v>0</v>
      </c>
      <c r="AS229">
        <v>0</v>
      </c>
      <c r="AT229">
        <v>0</v>
      </c>
      <c r="AU229">
        <v>0</v>
      </c>
      <c r="AV229">
        <v>0</v>
      </c>
      <c r="AW229">
        <v>0</v>
      </c>
      <c r="AX229">
        <v>0</v>
      </c>
      <c r="AY229">
        <v>0</v>
      </c>
      <c r="AZ229">
        <v>0</v>
      </c>
      <c r="BA229">
        <v>0</v>
      </c>
      <c r="BB229">
        <v>0</v>
      </c>
      <c r="BC229">
        <v>0</v>
      </c>
      <c r="BD229">
        <v>0</v>
      </c>
      <c r="BE229">
        <v>0</v>
      </c>
      <c r="BF229">
        <v>0</v>
      </c>
      <c r="BG229">
        <v>0</v>
      </c>
      <c r="BH229">
        <v>0</v>
      </c>
      <c r="BI229">
        <v>0</v>
      </c>
      <c r="BJ229">
        <v>0</v>
      </c>
      <c r="BK229">
        <v>0</v>
      </c>
      <c r="BL229">
        <v>0</v>
      </c>
      <c r="BM229">
        <v>0</v>
      </c>
      <c r="BN229" s="5">
        <f t="shared" si="64"/>
        <v>0</v>
      </c>
      <c r="BO229" s="5">
        <f t="shared" si="65"/>
        <v>0</v>
      </c>
      <c r="BP229" s="5">
        <f t="shared" si="66"/>
        <v>1</v>
      </c>
      <c r="BQ229" s="5">
        <f t="shared" si="67"/>
        <v>0</v>
      </c>
      <c r="BR229" s="5">
        <f t="shared" si="68"/>
        <v>0</v>
      </c>
      <c r="BS229" s="5">
        <f t="shared" si="69"/>
        <v>0</v>
      </c>
      <c r="BT229" s="5">
        <f t="shared" si="70"/>
        <v>0</v>
      </c>
      <c r="BU229" s="5">
        <f t="shared" si="71"/>
        <v>0</v>
      </c>
    </row>
    <row r="230" spans="1:73" x14ac:dyDescent="0.25">
      <c r="A230">
        <v>229</v>
      </c>
      <c r="B230" t="s">
        <v>406</v>
      </c>
      <c r="C230" t="s">
        <v>407</v>
      </c>
      <c r="D230" t="s">
        <v>309</v>
      </c>
      <c r="E230">
        <v>2018</v>
      </c>
      <c r="F230" t="s">
        <v>408</v>
      </c>
      <c r="G230" t="s">
        <v>90</v>
      </c>
      <c r="H230" t="s">
        <v>54</v>
      </c>
      <c r="I230" t="s">
        <v>409</v>
      </c>
      <c r="J230" t="s">
        <v>61</v>
      </c>
      <c r="K230" t="s">
        <v>57</v>
      </c>
      <c r="L230" t="s">
        <v>58</v>
      </c>
      <c r="M230" t="s">
        <v>392</v>
      </c>
      <c r="N230" s="8">
        <v>0</v>
      </c>
      <c r="O230" s="8">
        <v>0</v>
      </c>
      <c r="P230" s="8">
        <v>0</v>
      </c>
      <c r="Q230" s="11">
        <f t="shared" si="72"/>
        <v>0</v>
      </c>
      <c r="R230" s="14">
        <f t="shared" si="73"/>
        <v>0</v>
      </c>
      <c r="S230" s="20">
        <v>1</v>
      </c>
      <c r="T230" s="20">
        <v>0</v>
      </c>
      <c r="U230" s="23">
        <f t="shared" si="74"/>
        <v>1</v>
      </c>
      <c r="V230" s="26">
        <f t="shared" si="75"/>
        <v>1</v>
      </c>
      <c r="W230" s="181">
        <f t="shared" si="76"/>
        <v>1</v>
      </c>
      <c r="X230" s="17">
        <v>0</v>
      </c>
      <c r="Y230" s="17">
        <v>0</v>
      </c>
      <c r="Z230" s="29">
        <f t="shared" si="77"/>
        <v>0</v>
      </c>
      <c r="AA230" s="32">
        <f t="shared" si="78"/>
        <v>0</v>
      </c>
      <c r="AB230" s="36">
        <v>0</v>
      </c>
      <c r="AC230" s="36">
        <v>0</v>
      </c>
      <c r="AD230" s="36">
        <v>0</v>
      </c>
      <c r="AE230" s="38">
        <f t="shared" si="79"/>
        <v>0</v>
      </c>
      <c r="AF230" s="40">
        <f t="shared" si="80"/>
        <v>0</v>
      </c>
      <c r="AG230" s="181">
        <f t="shared" si="81"/>
        <v>0</v>
      </c>
      <c r="AH230" s="185">
        <f t="shared" si="82"/>
        <v>0</v>
      </c>
      <c r="AI230" s="43">
        <f t="shared" si="63"/>
        <v>1</v>
      </c>
      <c r="AJ230" s="194">
        <v>1</v>
      </c>
      <c r="AK230">
        <v>1</v>
      </c>
      <c r="AL230" s="194">
        <f t="shared" si="83"/>
        <v>0</v>
      </c>
      <c r="AM230">
        <v>1</v>
      </c>
      <c r="AN230">
        <v>0</v>
      </c>
      <c r="AO230">
        <v>1</v>
      </c>
      <c r="AP230">
        <v>0</v>
      </c>
      <c r="AQ230">
        <v>0</v>
      </c>
      <c r="AR230">
        <v>0</v>
      </c>
      <c r="AS230">
        <v>0</v>
      </c>
      <c r="AT230">
        <v>0</v>
      </c>
      <c r="AU230">
        <v>0</v>
      </c>
      <c r="AV230">
        <v>0</v>
      </c>
      <c r="AW230">
        <v>0</v>
      </c>
      <c r="AX230">
        <v>0</v>
      </c>
      <c r="AY230">
        <v>0</v>
      </c>
      <c r="AZ230">
        <v>0</v>
      </c>
      <c r="BA230">
        <v>0</v>
      </c>
      <c r="BB230">
        <v>0</v>
      </c>
      <c r="BC230">
        <v>0</v>
      </c>
      <c r="BD230">
        <v>0</v>
      </c>
      <c r="BE230">
        <v>0</v>
      </c>
      <c r="BF230">
        <v>0</v>
      </c>
      <c r="BG230">
        <v>0</v>
      </c>
      <c r="BH230">
        <v>0</v>
      </c>
      <c r="BI230">
        <v>0</v>
      </c>
      <c r="BJ230">
        <v>0</v>
      </c>
      <c r="BK230">
        <v>0</v>
      </c>
      <c r="BL230">
        <v>0</v>
      </c>
      <c r="BM230">
        <v>0</v>
      </c>
      <c r="BN230" s="5">
        <f t="shared" si="64"/>
        <v>0</v>
      </c>
      <c r="BO230" s="5">
        <f t="shared" si="65"/>
        <v>0</v>
      </c>
      <c r="BP230" s="5">
        <f t="shared" si="66"/>
        <v>1</v>
      </c>
      <c r="BQ230" s="5">
        <f t="shared" si="67"/>
        <v>0</v>
      </c>
      <c r="BR230" s="5">
        <f t="shared" si="68"/>
        <v>0</v>
      </c>
      <c r="BS230" s="5">
        <f t="shared" si="69"/>
        <v>0</v>
      </c>
      <c r="BT230" s="5">
        <f t="shared" si="70"/>
        <v>0</v>
      </c>
      <c r="BU230" s="5">
        <f t="shared" si="71"/>
        <v>0</v>
      </c>
    </row>
    <row r="231" spans="1:73" x14ac:dyDescent="0.25">
      <c r="A231">
        <v>230</v>
      </c>
      <c r="B231" t="s">
        <v>425</v>
      </c>
      <c r="C231" t="s">
        <v>426</v>
      </c>
      <c r="D231" t="s">
        <v>427</v>
      </c>
      <c r="E231">
        <v>2018</v>
      </c>
      <c r="F231" t="s">
        <v>428</v>
      </c>
      <c r="G231" t="s">
        <v>90</v>
      </c>
      <c r="H231" t="s">
        <v>54</v>
      </c>
      <c r="I231" t="s">
        <v>429</v>
      </c>
      <c r="J231" t="s">
        <v>61</v>
      </c>
      <c r="K231" t="s">
        <v>57</v>
      </c>
      <c r="L231" t="s">
        <v>58</v>
      </c>
      <c r="M231" t="s">
        <v>274</v>
      </c>
      <c r="N231" s="8">
        <v>0</v>
      </c>
      <c r="O231" s="8">
        <v>0</v>
      </c>
      <c r="P231" s="8">
        <v>0</v>
      </c>
      <c r="Q231" s="11">
        <f t="shared" si="72"/>
        <v>0</v>
      </c>
      <c r="R231" s="14">
        <f t="shared" si="73"/>
        <v>0</v>
      </c>
      <c r="S231" s="20">
        <v>1</v>
      </c>
      <c r="T231" s="20">
        <v>0</v>
      </c>
      <c r="U231" s="23">
        <f t="shared" si="74"/>
        <v>1</v>
      </c>
      <c r="V231" s="26">
        <f t="shared" si="75"/>
        <v>1</v>
      </c>
      <c r="W231" s="181">
        <f t="shared" si="76"/>
        <v>1</v>
      </c>
      <c r="X231" s="17">
        <v>0</v>
      </c>
      <c r="Y231" s="17">
        <v>0</v>
      </c>
      <c r="Z231" s="29">
        <f t="shared" si="77"/>
        <v>0</v>
      </c>
      <c r="AA231" s="32">
        <f t="shared" si="78"/>
        <v>0</v>
      </c>
      <c r="AB231" s="36">
        <v>0</v>
      </c>
      <c r="AC231" s="36">
        <v>0</v>
      </c>
      <c r="AD231" s="36">
        <v>0</v>
      </c>
      <c r="AE231" s="38">
        <f t="shared" si="79"/>
        <v>0</v>
      </c>
      <c r="AF231" s="40">
        <f t="shared" si="80"/>
        <v>0</v>
      </c>
      <c r="AG231" s="181">
        <f t="shared" si="81"/>
        <v>0</v>
      </c>
      <c r="AH231" s="185">
        <f t="shared" si="82"/>
        <v>0</v>
      </c>
      <c r="AI231" s="43">
        <f t="shared" si="63"/>
        <v>1</v>
      </c>
      <c r="AJ231" s="194">
        <v>1</v>
      </c>
      <c r="AK231">
        <v>1</v>
      </c>
      <c r="AL231" s="194">
        <f t="shared" si="83"/>
        <v>0</v>
      </c>
      <c r="AM231">
        <v>1</v>
      </c>
      <c r="AN231">
        <v>0</v>
      </c>
      <c r="AO231">
        <v>1</v>
      </c>
      <c r="AP231">
        <v>0</v>
      </c>
      <c r="AQ231">
        <v>0</v>
      </c>
      <c r="AR231">
        <v>0</v>
      </c>
      <c r="AS231">
        <v>0</v>
      </c>
      <c r="AT231">
        <v>0</v>
      </c>
      <c r="AU231">
        <v>0</v>
      </c>
      <c r="AV231">
        <v>0</v>
      </c>
      <c r="AW231">
        <v>0</v>
      </c>
      <c r="AX231">
        <v>0</v>
      </c>
      <c r="AY231">
        <v>0</v>
      </c>
      <c r="AZ231">
        <v>0</v>
      </c>
      <c r="BA231">
        <v>0</v>
      </c>
      <c r="BB231">
        <v>0</v>
      </c>
      <c r="BC231">
        <v>0</v>
      </c>
      <c r="BD231">
        <v>0</v>
      </c>
      <c r="BE231">
        <v>0</v>
      </c>
      <c r="BF231">
        <v>0</v>
      </c>
      <c r="BG231">
        <v>0</v>
      </c>
      <c r="BH231">
        <v>0</v>
      </c>
      <c r="BI231">
        <v>0</v>
      </c>
      <c r="BJ231">
        <v>0</v>
      </c>
      <c r="BK231">
        <v>0</v>
      </c>
      <c r="BL231">
        <v>0</v>
      </c>
      <c r="BM231">
        <v>0</v>
      </c>
      <c r="BN231" s="5">
        <f t="shared" si="64"/>
        <v>0</v>
      </c>
      <c r="BO231" s="5">
        <f t="shared" si="65"/>
        <v>0</v>
      </c>
      <c r="BP231" s="5">
        <f t="shared" si="66"/>
        <v>1</v>
      </c>
      <c r="BQ231" s="5">
        <f t="shared" si="67"/>
        <v>0</v>
      </c>
      <c r="BR231" s="5">
        <f t="shared" si="68"/>
        <v>0</v>
      </c>
      <c r="BS231" s="5">
        <f t="shared" si="69"/>
        <v>0</v>
      </c>
      <c r="BT231" s="5">
        <f t="shared" si="70"/>
        <v>0</v>
      </c>
      <c r="BU231" s="5">
        <f t="shared" si="71"/>
        <v>0</v>
      </c>
    </row>
    <row r="232" spans="1:73" x14ac:dyDescent="0.25">
      <c r="A232">
        <v>231</v>
      </c>
      <c r="B232" t="s">
        <v>435</v>
      </c>
      <c r="C232" t="s">
        <v>436</v>
      </c>
      <c r="D232" t="s">
        <v>437</v>
      </c>
      <c r="E232">
        <v>2018</v>
      </c>
      <c r="F232" t="s">
        <v>438</v>
      </c>
      <c r="G232" t="s">
        <v>176</v>
      </c>
      <c r="H232" t="s">
        <v>54</v>
      </c>
      <c r="I232" t="s">
        <v>439</v>
      </c>
      <c r="J232" t="s">
        <v>61</v>
      </c>
      <c r="K232" t="s">
        <v>57</v>
      </c>
      <c r="L232" t="s">
        <v>58</v>
      </c>
      <c r="M232" t="s">
        <v>253</v>
      </c>
      <c r="N232" s="8">
        <v>0</v>
      </c>
      <c r="O232" s="8">
        <v>0</v>
      </c>
      <c r="P232" s="8">
        <v>0</v>
      </c>
      <c r="Q232" s="11">
        <f t="shared" si="72"/>
        <v>0</v>
      </c>
      <c r="R232" s="14">
        <f t="shared" si="73"/>
        <v>0</v>
      </c>
      <c r="S232" s="20">
        <v>1</v>
      </c>
      <c r="T232" s="20">
        <v>0</v>
      </c>
      <c r="U232" s="23">
        <f t="shared" si="74"/>
        <v>1</v>
      </c>
      <c r="V232" s="26">
        <f t="shared" si="75"/>
        <v>1</v>
      </c>
      <c r="W232" s="181">
        <f t="shared" si="76"/>
        <v>1</v>
      </c>
      <c r="X232" s="17">
        <v>0</v>
      </c>
      <c r="Y232" s="17">
        <v>0</v>
      </c>
      <c r="Z232" s="29">
        <f t="shared" si="77"/>
        <v>0</v>
      </c>
      <c r="AA232" s="32">
        <f t="shared" si="78"/>
        <v>0</v>
      </c>
      <c r="AB232" s="36">
        <v>0</v>
      </c>
      <c r="AC232" s="36">
        <v>0</v>
      </c>
      <c r="AD232" s="36">
        <v>0</v>
      </c>
      <c r="AE232" s="38">
        <f t="shared" si="79"/>
        <v>0</v>
      </c>
      <c r="AF232" s="40">
        <f t="shared" si="80"/>
        <v>0</v>
      </c>
      <c r="AG232" s="181">
        <f t="shared" si="81"/>
        <v>0</v>
      </c>
      <c r="AH232" s="185">
        <f t="shared" si="82"/>
        <v>0</v>
      </c>
      <c r="AI232" s="43">
        <f t="shared" si="63"/>
        <v>1</v>
      </c>
      <c r="AJ232" s="194">
        <v>1</v>
      </c>
      <c r="AK232">
        <v>1</v>
      </c>
      <c r="AL232" s="194">
        <f t="shared" si="83"/>
        <v>0</v>
      </c>
      <c r="AM232">
        <v>1</v>
      </c>
      <c r="AN232">
        <v>0</v>
      </c>
      <c r="AO232">
        <v>1</v>
      </c>
      <c r="AP232">
        <v>0</v>
      </c>
      <c r="AQ232">
        <v>0</v>
      </c>
      <c r="AR232">
        <v>0</v>
      </c>
      <c r="AS232">
        <v>0</v>
      </c>
      <c r="AT232">
        <v>0</v>
      </c>
      <c r="AU232">
        <v>0</v>
      </c>
      <c r="AV232">
        <v>0</v>
      </c>
      <c r="AW232">
        <v>0</v>
      </c>
      <c r="AX232">
        <v>0</v>
      </c>
      <c r="AY232">
        <v>0</v>
      </c>
      <c r="AZ232">
        <v>0</v>
      </c>
      <c r="BA232">
        <v>0</v>
      </c>
      <c r="BB232">
        <v>0</v>
      </c>
      <c r="BC232">
        <v>0</v>
      </c>
      <c r="BD232">
        <v>0</v>
      </c>
      <c r="BE232">
        <v>0</v>
      </c>
      <c r="BF232">
        <v>0</v>
      </c>
      <c r="BG232">
        <v>0</v>
      </c>
      <c r="BH232">
        <v>0</v>
      </c>
      <c r="BI232">
        <v>0</v>
      </c>
      <c r="BJ232">
        <v>0</v>
      </c>
      <c r="BK232">
        <v>0</v>
      </c>
      <c r="BL232">
        <v>0</v>
      </c>
      <c r="BM232">
        <v>0</v>
      </c>
      <c r="BN232" s="5">
        <f t="shared" si="64"/>
        <v>0</v>
      </c>
      <c r="BO232" s="5">
        <f t="shared" si="65"/>
        <v>0</v>
      </c>
      <c r="BP232" s="5">
        <f t="shared" si="66"/>
        <v>1</v>
      </c>
      <c r="BQ232" s="5">
        <f t="shared" si="67"/>
        <v>0</v>
      </c>
      <c r="BR232" s="5">
        <f t="shared" si="68"/>
        <v>0</v>
      </c>
      <c r="BS232" s="5">
        <f t="shared" si="69"/>
        <v>0</v>
      </c>
      <c r="BT232" s="5">
        <f t="shared" si="70"/>
        <v>0</v>
      </c>
      <c r="BU232" s="5">
        <f t="shared" si="71"/>
        <v>0</v>
      </c>
    </row>
    <row r="233" spans="1:73" x14ac:dyDescent="0.25">
      <c r="A233">
        <v>232</v>
      </c>
      <c r="B233" t="s">
        <v>451</v>
      </c>
      <c r="C233" t="s">
        <v>452</v>
      </c>
      <c r="D233" t="s">
        <v>453</v>
      </c>
      <c r="E233">
        <v>2018</v>
      </c>
      <c r="F233" t="s">
        <v>454</v>
      </c>
      <c r="G233" t="s">
        <v>243</v>
      </c>
      <c r="H233" t="s">
        <v>54</v>
      </c>
      <c r="I233" t="s">
        <v>455</v>
      </c>
      <c r="J233" t="s">
        <v>61</v>
      </c>
      <c r="K233" t="s">
        <v>57</v>
      </c>
      <c r="L233" t="s">
        <v>58</v>
      </c>
      <c r="M233" t="s">
        <v>456</v>
      </c>
      <c r="N233" s="8">
        <v>1</v>
      </c>
      <c r="O233" s="8">
        <v>0</v>
      </c>
      <c r="P233" s="8">
        <v>0</v>
      </c>
      <c r="Q233" s="11">
        <f t="shared" si="72"/>
        <v>1</v>
      </c>
      <c r="R233" s="14">
        <f t="shared" si="73"/>
        <v>1</v>
      </c>
      <c r="S233" s="20">
        <v>0</v>
      </c>
      <c r="T233" s="20">
        <v>0</v>
      </c>
      <c r="U233" s="23">
        <f t="shared" si="74"/>
        <v>0</v>
      </c>
      <c r="V233" s="26">
        <f t="shared" si="75"/>
        <v>0</v>
      </c>
      <c r="W233" s="181">
        <f t="shared" si="76"/>
        <v>1</v>
      </c>
      <c r="X233" s="17">
        <v>0</v>
      </c>
      <c r="Y233" s="17">
        <v>0</v>
      </c>
      <c r="Z233" s="29">
        <f t="shared" si="77"/>
        <v>0</v>
      </c>
      <c r="AA233" s="32">
        <f t="shared" si="78"/>
        <v>0</v>
      </c>
      <c r="AB233" s="36">
        <v>0</v>
      </c>
      <c r="AC233" s="36">
        <v>0</v>
      </c>
      <c r="AD233" s="36">
        <v>0</v>
      </c>
      <c r="AE233" s="38">
        <f t="shared" si="79"/>
        <v>0</v>
      </c>
      <c r="AF233" s="40">
        <f t="shared" si="80"/>
        <v>0</v>
      </c>
      <c r="AG233" s="181">
        <f t="shared" si="81"/>
        <v>0</v>
      </c>
      <c r="AH233" s="185">
        <f t="shared" si="82"/>
        <v>0</v>
      </c>
      <c r="AI233" s="43">
        <f t="shared" si="63"/>
        <v>1</v>
      </c>
      <c r="AJ233" s="194">
        <v>1</v>
      </c>
      <c r="AK233">
        <v>1</v>
      </c>
      <c r="AL233" s="194">
        <f t="shared" si="83"/>
        <v>0</v>
      </c>
      <c r="AM233">
        <v>1</v>
      </c>
      <c r="AN233">
        <v>0</v>
      </c>
      <c r="AO233">
        <v>1</v>
      </c>
      <c r="AP233">
        <v>0</v>
      </c>
      <c r="AQ233">
        <v>0</v>
      </c>
      <c r="AR233">
        <v>0</v>
      </c>
      <c r="AS233">
        <v>0</v>
      </c>
      <c r="AT233">
        <v>0</v>
      </c>
      <c r="AU233">
        <v>0</v>
      </c>
      <c r="AV233">
        <v>0</v>
      </c>
      <c r="AW233">
        <v>0</v>
      </c>
      <c r="AX233">
        <v>0</v>
      </c>
      <c r="AY233">
        <v>0</v>
      </c>
      <c r="AZ233">
        <v>0</v>
      </c>
      <c r="BA233">
        <v>0</v>
      </c>
      <c r="BB233">
        <v>0</v>
      </c>
      <c r="BC233">
        <v>0</v>
      </c>
      <c r="BD233">
        <v>0</v>
      </c>
      <c r="BE233">
        <v>0</v>
      </c>
      <c r="BF233">
        <v>0</v>
      </c>
      <c r="BG233">
        <v>0</v>
      </c>
      <c r="BH233">
        <v>0</v>
      </c>
      <c r="BI233">
        <v>0</v>
      </c>
      <c r="BJ233">
        <v>0</v>
      </c>
      <c r="BK233">
        <v>0</v>
      </c>
      <c r="BL233">
        <v>0</v>
      </c>
      <c r="BM233">
        <v>0</v>
      </c>
      <c r="BN233" s="5">
        <f t="shared" si="64"/>
        <v>0</v>
      </c>
      <c r="BO233" s="5">
        <f t="shared" si="65"/>
        <v>0</v>
      </c>
      <c r="BP233" s="5">
        <f t="shared" si="66"/>
        <v>1</v>
      </c>
      <c r="BQ233" s="5">
        <f t="shared" si="67"/>
        <v>0</v>
      </c>
      <c r="BR233" s="5">
        <f t="shared" si="68"/>
        <v>0</v>
      </c>
      <c r="BS233" s="5">
        <f t="shared" si="69"/>
        <v>0</v>
      </c>
      <c r="BT233" s="5">
        <f t="shared" si="70"/>
        <v>0</v>
      </c>
      <c r="BU233" s="5">
        <f t="shared" si="71"/>
        <v>0</v>
      </c>
    </row>
    <row r="234" spans="1:73" x14ac:dyDescent="0.25">
      <c r="A234">
        <v>233</v>
      </c>
      <c r="B234" t="s">
        <v>463</v>
      </c>
      <c r="C234" t="s">
        <v>464</v>
      </c>
      <c r="D234" t="s">
        <v>465</v>
      </c>
      <c r="E234">
        <v>2018</v>
      </c>
      <c r="F234" t="s">
        <v>466</v>
      </c>
      <c r="G234" t="s">
        <v>236</v>
      </c>
      <c r="H234" t="s">
        <v>54</v>
      </c>
      <c r="I234" t="s">
        <v>467</v>
      </c>
      <c r="J234" t="s">
        <v>56</v>
      </c>
      <c r="K234" t="s">
        <v>57</v>
      </c>
      <c r="L234" t="s">
        <v>58</v>
      </c>
      <c r="M234" t="s">
        <v>468</v>
      </c>
      <c r="N234" s="8">
        <v>0</v>
      </c>
      <c r="O234" s="8">
        <v>1</v>
      </c>
      <c r="P234" s="8">
        <v>0</v>
      </c>
      <c r="Q234" s="11">
        <f t="shared" si="72"/>
        <v>1</v>
      </c>
      <c r="R234" s="14">
        <f t="shared" si="73"/>
        <v>1</v>
      </c>
      <c r="S234" s="20">
        <v>0</v>
      </c>
      <c r="T234" s="20">
        <v>0</v>
      </c>
      <c r="U234" s="23">
        <f t="shared" si="74"/>
        <v>0</v>
      </c>
      <c r="V234" s="26">
        <f t="shared" si="75"/>
        <v>0</v>
      </c>
      <c r="W234" s="181">
        <f t="shared" si="76"/>
        <v>1</v>
      </c>
      <c r="X234" s="17">
        <v>0</v>
      </c>
      <c r="Y234" s="17">
        <v>0</v>
      </c>
      <c r="Z234" s="29">
        <f t="shared" si="77"/>
        <v>0</v>
      </c>
      <c r="AA234" s="32">
        <f t="shared" si="78"/>
        <v>0</v>
      </c>
      <c r="AB234" s="36">
        <v>0</v>
      </c>
      <c r="AC234" s="36">
        <v>0</v>
      </c>
      <c r="AD234" s="36">
        <v>0</v>
      </c>
      <c r="AE234" s="38">
        <f t="shared" si="79"/>
        <v>0</v>
      </c>
      <c r="AF234" s="40">
        <f t="shared" si="80"/>
        <v>0</v>
      </c>
      <c r="AG234" s="181">
        <f t="shared" si="81"/>
        <v>0</v>
      </c>
      <c r="AH234" s="185">
        <f t="shared" si="82"/>
        <v>0</v>
      </c>
      <c r="AI234" s="43">
        <f t="shared" si="63"/>
        <v>1</v>
      </c>
      <c r="AJ234" s="194">
        <v>1</v>
      </c>
      <c r="AK234">
        <v>1</v>
      </c>
      <c r="AL234" s="194">
        <f t="shared" si="83"/>
        <v>0</v>
      </c>
      <c r="AM234">
        <v>1</v>
      </c>
      <c r="AN234">
        <v>0</v>
      </c>
      <c r="AO234">
        <v>1</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N234" s="5">
        <f t="shared" si="64"/>
        <v>0</v>
      </c>
      <c r="BO234" s="5">
        <f t="shared" si="65"/>
        <v>0</v>
      </c>
      <c r="BP234" s="5">
        <f t="shared" si="66"/>
        <v>1</v>
      </c>
      <c r="BQ234" s="5">
        <f t="shared" si="67"/>
        <v>0</v>
      </c>
      <c r="BR234" s="5">
        <f t="shared" si="68"/>
        <v>0</v>
      </c>
      <c r="BS234" s="5">
        <f t="shared" si="69"/>
        <v>0</v>
      </c>
      <c r="BT234" s="5">
        <f t="shared" si="70"/>
        <v>0</v>
      </c>
      <c r="BU234" s="5">
        <f t="shared" si="71"/>
        <v>0</v>
      </c>
    </row>
    <row r="235" spans="1:73" x14ac:dyDescent="0.25">
      <c r="A235">
        <v>234</v>
      </c>
      <c r="B235" t="s">
        <v>1324</v>
      </c>
      <c r="C235" t="s">
        <v>1325</v>
      </c>
      <c r="D235" t="s">
        <v>1321</v>
      </c>
      <c r="E235">
        <v>2018</v>
      </c>
      <c r="F235" t="s">
        <v>1326</v>
      </c>
      <c r="G235" t="s">
        <v>222</v>
      </c>
      <c r="H235" t="s">
        <v>54</v>
      </c>
      <c r="I235" t="s">
        <v>1327</v>
      </c>
      <c r="J235" t="s">
        <v>61</v>
      </c>
      <c r="K235" t="s">
        <v>57</v>
      </c>
      <c r="L235" t="s">
        <v>58</v>
      </c>
      <c r="M235" t="s">
        <v>224</v>
      </c>
      <c r="N235" s="8">
        <v>0</v>
      </c>
      <c r="O235" s="8">
        <v>1</v>
      </c>
      <c r="P235" s="8">
        <v>0</v>
      </c>
      <c r="Q235" s="11">
        <f t="shared" si="72"/>
        <v>1</v>
      </c>
      <c r="R235" s="14">
        <f t="shared" si="73"/>
        <v>1</v>
      </c>
      <c r="S235" s="20">
        <v>0</v>
      </c>
      <c r="T235" s="20">
        <v>0</v>
      </c>
      <c r="U235" s="23">
        <f t="shared" si="74"/>
        <v>0</v>
      </c>
      <c r="V235" s="26">
        <f t="shared" si="75"/>
        <v>0</v>
      </c>
      <c r="W235" s="181">
        <f t="shared" si="76"/>
        <v>1</v>
      </c>
      <c r="X235" s="17">
        <v>0</v>
      </c>
      <c r="Y235" s="17">
        <v>0</v>
      </c>
      <c r="Z235" s="29">
        <f t="shared" si="77"/>
        <v>0</v>
      </c>
      <c r="AA235" s="32">
        <f t="shared" si="78"/>
        <v>0</v>
      </c>
      <c r="AB235" s="36">
        <v>0</v>
      </c>
      <c r="AC235" s="36">
        <v>0</v>
      </c>
      <c r="AD235" s="36">
        <v>0</v>
      </c>
      <c r="AE235" s="38">
        <f t="shared" si="79"/>
        <v>0</v>
      </c>
      <c r="AF235" s="40">
        <f t="shared" si="80"/>
        <v>0</v>
      </c>
      <c r="AG235" s="181">
        <f t="shared" si="81"/>
        <v>0</v>
      </c>
      <c r="AH235" s="185">
        <f t="shared" si="82"/>
        <v>0</v>
      </c>
      <c r="AI235" s="43">
        <f t="shared" si="63"/>
        <v>1</v>
      </c>
      <c r="AJ235" s="194">
        <v>1</v>
      </c>
      <c r="AK235">
        <v>1</v>
      </c>
      <c r="AL235" s="194">
        <f t="shared" si="83"/>
        <v>0</v>
      </c>
      <c r="AM235">
        <v>1</v>
      </c>
      <c r="AN235">
        <v>0</v>
      </c>
      <c r="AO235">
        <v>1</v>
      </c>
      <c r="AP235">
        <v>0</v>
      </c>
      <c r="AQ235">
        <v>0</v>
      </c>
      <c r="AR235">
        <v>0</v>
      </c>
      <c r="AS235">
        <v>0</v>
      </c>
      <c r="AT235">
        <v>0</v>
      </c>
      <c r="AU235">
        <v>0</v>
      </c>
      <c r="AV235">
        <v>0</v>
      </c>
      <c r="AW235">
        <v>0</v>
      </c>
      <c r="AX235">
        <v>0</v>
      </c>
      <c r="AY235">
        <v>0</v>
      </c>
      <c r="AZ235">
        <v>0</v>
      </c>
      <c r="BA235">
        <v>0</v>
      </c>
      <c r="BB235">
        <v>0</v>
      </c>
      <c r="BC235">
        <v>0</v>
      </c>
      <c r="BD235">
        <v>0</v>
      </c>
      <c r="BE235">
        <v>0</v>
      </c>
      <c r="BF235">
        <v>0</v>
      </c>
      <c r="BG235">
        <v>0</v>
      </c>
      <c r="BH235">
        <v>0</v>
      </c>
      <c r="BI235">
        <v>0</v>
      </c>
      <c r="BJ235">
        <v>0</v>
      </c>
      <c r="BK235">
        <v>0</v>
      </c>
      <c r="BL235">
        <v>0</v>
      </c>
      <c r="BM235">
        <v>0</v>
      </c>
      <c r="BN235" s="5">
        <f t="shared" si="64"/>
        <v>0</v>
      </c>
      <c r="BO235" s="5">
        <f t="shared" si="65"/>
        <v>0</v>
      </c>
      <c r="BP235" s="5">
        <f t="shared" si="66"/>
        <v>1</v>
      </c>
      <c r="BQ235" s="5">
        <f t="shared" si="67"/>
        <v>0</v>
      </c>
      <c r="BR235" s="5">
        <f t="shared" si="68"/>
        <v>0</v>
      </c>
      <c r="BS235" s="5">
        <f t="shared" si="69"/>
        <v>0</v>
      </c>
      <c r="BT235" s="5">
        <f t="shared" si="70"/>
        <v>0</v>
      </c>
      <c r="BU235" s="5">
        <f t="shared" si="71"/>
        <v>0</v>
      </c>
    </row>
    <row r="236" spans="1:73" x14ac:dyDescent="0.25">
      <c r="A236">
        <v>235</v>
      </c>
      <c r="B236" t="s">
        <v>1713</v>
      </c>
      <c r="C236" t="s">
        <v>233</v>
      </c>
      <c r="D236" t="s">
        <v>140</v>
      </c>
      <c r="E236">
        <v>2018</v>
      </c>
      <c r="F236" t="s">
        <v>1714</v>
      </c>
      <c r="G236" t="s">
        <v>235</v>
      </c>
      <c r="H236" t="s">
        <v>122</v>
      </c>
      <c r="I236" t="s">
        <v>1715</v>
      </c>
      <c r="J236" t="s">
        <v>61</v>
      </c>
      <c r="K236" t="s">
        <v>57</v>
      </c>
      <c r="L236" t="s">
        <v>58</v>
      </c>
      <c r="M236" t="s">
        <v>93</v>
      </c>
      <c r="N236" s="8">
        <v>0</v>
      </c>
      <c r="O236" s="8">
        <v>0</v>
      </c>
      <c r="P236" s="8">
        <v>0</v>
      </c>
      <c r="Q236" s="11">
        <f t="shared" si="72"/>
        <v>0</v>
      </c>
      <c r="R236" s="14">
        <f t="shared" si="73"/>
        <v>0</v>
      </c>
      <c r="S236" s="20">
        <v>1</v>
      </c>
      <c r="T236" s="20">
        <v>0</v>
      </c>
      <c r="U236" s="23">
        <f t="shared" si="74"/>
        <v>1</v>
      </c>
      <c r="V236" s="26">
        <f t="shared" si="75"/>
        <v>1</v>
      </c>
      <c r="W236" s="181">
        <f t="shared" si="76"/>
        <v>1</v>
      </c>
      <c r="X236" s="17">
        <v>0</v>
      </c>
      <c r="Y236" s="17">
        <v>0</v>
      </c>
      <c r="Z236" s="29">
        <f t="shared" si="77"/>
        <v>0</v>
      </c>
      <c r="AA236" s="32">
        <f t="shared" si="78"/>
        <v>0</v>
      </c>
      <c r="AB236" s="36">
        <v>0</v>
      </c>
      <c r="AC236" s="36">
        <v>0</v>
      </c>
      <c r="AD236" s="36">
        <v>0</v>
      </c>
      <c r="AE236" s="38">
        <f t="shared" si="79"/>
        <v>0</v>
      </c>
      <c r="AF236" s="40">
        <f t="shared" si="80"/>
        <v>0</v>
      </c>
      <c r="AG236" s="181">
        <f t="shared" si="81"/>
        <v>0</v>
      </c>
      <c r="AH236" s="185">
        <f t="shared" si="82"/>
        <v>0</v>
      </c>
      <c r="AI236" s="43">
        <f t="shared" si="63"/>
        <v>1</v>
      </c>
      <c r="AJ236" s="194">
        <v>0</v>
      </c>
      <c r="AK236">
        <v>0</v>
      </c>
      <c r="AL236" s="194">
        <f t="shared" si="83"/>
        <v>0</v>
      </c>
      <c r="AM236">
        <v>1</v>
      </c>
      <c r="AN236">
        <v>0</v>
      </c>
      <c r="AO236">
        <v>1</v>
      </c>
      <c r="AP236">
        <v>0</v>
      </c>
      <c r="AQ236">
        <v>0</v>
      </c>
      <c r="AR236">
        <v>0</v>
      </c>
      <c r="AS236">
        <v>0</v>
      </c>
      <c r="AT236">
        <v>0</v>
      </c>
      <c r="AU236">
        <v>0</v>
      </c>
      <c r="AV236">
        <v>0</v>
      </c>
      <c r="AW236">
        <v>0</v>
      </c>
      <c r="AX236">
        <v>0</v>
      </c>
      <c r="AY236">
        <v>0</v>
      </c>
      <c r="AZ236">
        <v>0</v>
      </c>
      <c r="BA236">
        <v>0</v>
      </c>
      <c r="BB236">
        <v>0</v>
      </c>
      <c r="BC236">
        <v>0</v>
      </c>
      <c r="BD236">
        <v>0</v>
      </c>
      <c r="BE236">
        <v>0</v>
      </c>
      <c r="BF236">
        <v>0</v>
      </c>
      <c r="BG236">
        <v>0</v>
      </c>
      <c r="BH236">
        <v>0</v>
      </c>
      <c r="BI236">
        <v>0</v>
      </c>
      <c r="BJ236">
        <v>0</v>
      </c>
      <c r="BK236">
        <v>0</v>
      </c>
      <c r="BL236">
        <v>0</v>
      </c>
      <c r="BM236">
        <v>0</v>
      </c>
      <c r="BN236" s="5">
        <f t="shared" si="64"/>
        <v>0</v>
      </c>
      <c r="BO236" s="5">
        <f t="shared" si="65"/>
        <v>0</v>
      </c>
      <c r="BP236" s="5">
        <f t="shared" si="66"/>
        <v>1</v>
      </c>
      <c r="BQ236" s="5">
        <f t="shared" si="67"/>
        <v>0</v>
      </c>
      <c r="BR236" s="5">
        <f t="shared" si="68"/>
        <v>0</v>
      </c>
      <c r="BS236" s="5">
        <f t="shared" si="69"/>
        <v>0</v>
      </c>
      <c r="BT236" s="5">
        <f t="shared" si="70"/>
        <v>0</v>
      </c>
      <c r="BU236" s="5">
        <f t="shared" si="71"/>
        <v>0</v>
      </c>
    </row>
    <row r="237" spans="1:73" x14ac:dyDescent="0.25">
      <c r="A237">
        <v>236</v>
      </c>
      <c r="B237" t="s">
        <v>1539</v>
      </c>
      <c r="C237" t="s">
        <v>303</v>
      </c>
      <c r="D237" t="s">
        <v>1535</v>
      </c>
      <c r="E237">
        <v>2018</v>
      </c>
      <c r="F237" t="s">
        <v>1540</v>
      </c>
      <c r="G237" t="s">
        <v>1537</v>
      </c>
      <c r="H237" t="s">
        <v>54</v>
      </c>
      <c r="I237" t="s">
        <v>1541</v>
      </c>
      <c r="J237" t="s">
        <v>56</v>
      </c>
      <c r="K237" t="s">
        <v>57</v>
      </c>
      <c r="L237" t="s">
        <v>58</v>
      </c>
      <c r="M237" t="s">
        <v>188</v>
      </c>
      <c r="N237" s="8">
        <v>0</v>
      </c>
      <c r="O237" s="8">
        <v>0</v>
      </c>
      <c r="P237" s="8">
        <v>0</v>
      </c>
      <c r="Q237" s="11">
        <f t="shared" si="72"/>
        <v>0</v>
      </c>
      <c r="R237" s="14">
        <f t="shared" si="73"/>
        <v>0</v>
      </c>
      <c r="S237" s="20">
        <v>0</v>
      </c>
      <c r="T237" s="20">
        <v>0</v>
      </c>
      <c r="U237" s="23">
        <f t="shared" si="74"/>
        <v>0</v>
      </c>
      <c r="V237" s="26">
        <f t="shared" si="75"/>
        <v>0</v>
      </c>
      <c r="W237" s="181">
        <f t="shared" si="76"/>
        <v>0</v>
      </c>
      <c r="X237" s="17">
        <v>0</v>
      </c>
      <c r="Y237" s="17">
        <v>0</v>
      </c>
      <c r="Z237" s="29">
        <f t="shared" si="77"/>
        <v>0</v>
      </c>
      <c r="AA237" s="32">
        <f t="shared" si="78"/>
        <v>0</v>
      </c>
      <c r="AB237" s="36">
        <v>0</v>
      </c>
      <c r="AC237" s="36">
        <v>0</v>
      </c>
      <c r="AD237" s="36">
        <v>1</v>
      </c>
      <c r="AE237" s="38">
        <f t="shared" si="79"/>
        <v>1</v>
      </c>
      <c r="AF237" s="40">
        <f t="shared" si="80"/>
        <v>1</v>
      </c>
      <c r="AG237" s="181">
        <f t="shared" si="81"/>
        <v>1</v>
      </c>
      <c r="AH237" s="185">
        <f t="shared" si="82"/>
        <v>0</v>
      </c>
      <c r="AI237" s="43">
        <f t="shared" si="63"/>
        <v>1</v>
      </c>
      <c r="AJ237" s="194">
        <v>0</v>
      </c>
      <c r="AK237">
        <v>0</v>
      </c>
      <c r="AL237" s="194">
        <f t="shared" si="83"/>
        <v>0</v>
      </c>
      <c r="AM237">
        <v>1</v>
      </c>
      <c r="AN237">
        <v>0</v>
      </c>
      <c r="AO237">
        <v>1</v>
      </c>
      <c r="AP237">
        <v>0</v>
      </c>
      <c r="AQ237">
        <v>0</v>
      </c>
      <c r="AR237">
        <v>0</v>
      </c>
      <c r="AS237">
        <v>0</v>
      </c>
      <c r="AT237">
        <v>0</v>
      </c>
      <c r="AU237">
        <v>0</v>
      </c>
      <c r="AV237">
        <v>0</v>
      </c>
      <c r="AW237">
        <v>0</v>
      </c>
      <c r="AX237">
        <v>0</v>
      </c>
      <c r="AY237">
        <v>0</v>
      </c>
      <c r="AZ237">
        <v>0</v>
      </c>
      <c r="BA237">
        <v>0</v>
      </c>
      <c r="BB237">
        <v>0</v>
      </c>
      <c r="BC237">
        <v>0</v>
      </c>
      <c r="BD237">
        <v>0</v>
      </c>
      <c r="BE237">
        <v>0</v>
      </c>
      <c r="BF237">
        <v>0</v>
      </c>
      <c r="BG237">
        <v>0</v>
      </c>
      <c r="BH237">
        <v>0</v>
      </c>
      <c r="BI237">
        <v>0</v>
      </c>
      <c r="BJ237">
        <v>0</v>
      </c>
      <c r="BK237">
        <v>0</v>
      </c>
      <c r="BL237">
        <v>0</v>
      </c>
      <c r="BM237">
        <v>0</v>
      </c>
      <c r="BN237" s="5">
        <f t="shared" si="64"/>
        <v>0</v>
      </c>
      <c r="BO237" s="5">
        <f t="shared" si="65"/>
        <v>0</v>
      </c>
      <c r="BP237" s="5">
        <f t="shared" si="66"/>
        <v>1</v>
      </c>
      <c r="BQ237" s="5">
        <f t="shared" si="67"/>
        <v>0</v>
      </c>
      <c r="BR237" s="5">
        <f t="shared" si="68"/>
        <v>0</v>
      </c>
      <c r="BS237" s="5">
        <f t="shared" si="69"/>
        <v>0</v>
      </c>
      <c r="BT237" s="5">
        <f t="shared" si="70"/>
        <v>0</v>
      </c>
      <c r="BU237" s="5">
        <f t="shared" si="71"/>
        <v>0</v>
      </c>
    </row>
    <row r="238" spans="1:73" x14ac:dyDescent="0.25">
      <c r="A238">
        <v>237</v>
      </c>
      <c r="B238" t="s">
        <v>708</v>
      </c>
      <c r="C238" t="s">
        <v>709</v>
      </c>
      <c r="D238" t="s">
        <v>710</v>
      </c>
      <c r="E238">
        <v>2018</v>
      </c>
      <c r="F238" t="s">
        <v>711</v>
      </c>
      <c r="G238" t="s">
        <v>712</v>
      </c>
      <c r="H238" t="s">
        <v>54</v>
      </c>
      <c r="I238" t="s">
        <v>713</v>
      </c>
      <c r="J238" t="s">
        <v>61</v>
      </c>
      <c r="K238" t="s">
        <v>57</v>
      </c>
      <c r="L238" t="s">
        <v>58</v>
      </c>
      <c r="M238" t="s">
        <v>93</v>
      </c>
      <c r="N238" s="8">
        <v>0</v>
      </c>
      <c r="O238" s="8">
        <v>0</v>
      </c>
      <c r="P238" s="8">
        <v>0</v>
      </c>
      <c r="Q238" s="11">
        <f t="shared" si="72"/>
        <v>0</v>
      </c>
      <c r="R238" s="14">
        <f t="shared" si="73"/>
        <v>0</v>
      </c>
      <c r="S238" s="20">
        <v>1</v>
      </c>
      <c r="T238" s="20">
        <v>0</v>
      </c>
      <c r="U238" s="23">
        <f t="shared" si="74"/>
        <v>1</v>
      </c>
      <c r="V238" s="26">
        <f t="shared" si="75"/>
        <v>1</v>
      </c>
      <c r="W238" s="181">
        <f t="shared" si="76"/>
        <v>1</v>
      </c>
      <c r="X238" s="17">
        <v>0</v>
      </c>
      <c r="Y238" s="17">
        <v>0</v>
      </c>
      <c r="Z238" s="29">
        <f t="shared" si="77"/>
        <v>0</v>
      </c>
      <c r="AA238" s="32">
        <f t="shared" si="78"/>
        <v>0</v>
      </c>
      <c r="AB238" s="36">
        <v>0</v>
      </c>
      <c r="AC238" s="36">
        <v>0</v>
      </c>
      <c r="AD238" s="36">
        <v>0</v>
      </c>
      <c r="AE238" s="38">
        <f t="shared" si="79"/>
        <v>0</v>
      </c>
      <c r="AF238" s="40">
        <f t="shared" si="80"/>
        <v>0</v>
      </c>
      <c r="AG238" s="181">
        <f t="shared" si="81"/>
        <v>0</v>
      </c>
      <c r="AH238" s="185">
        <f t="shared" si="82"/>
        <v>0</v>
      </c>
      <c r="AI238" s="43">
        <f t="shared" si="63"/>
        <v>1</v>
      </c>
      <c r="AJ238" s="194">
        <v>1</v>
      </c>
      <c r="AK238">
        <v>1</v>
      </c>
      <c r="AL238" s="194">
        <f t="shared" si="83"/>
        <v>0</v>
      </c>
      <c r="AM238">
        <v>1</v>
      </c>
      <c r="AN238">
        <v>0</v>
      </c>
      <c r="AO238">
        <v>1</v>
      </c>
      <c r="AP238">
        <v>0</v>
      </c>
      <c r="AQ238">
        <v>0</v>
      </c>
      <c r="AR238">
        <v>0</v>
      </c>
      <c r="AS238">
        <v>0</v>
      </c>
      <c r="AT238">
        <v>0</v>
      </c>
      <c r="AU238">
        <v>0</v>
      </c>
      <c r="AV238">
        <v>0</v>
      </c>
      <c r="AW238">
        <v>0</v>
      </c>
      <c r="AX238">
        <v>0</v>
      </c>
      <c r="AY238">
        <v>0</v>
      </c>
      <c r="AZ238">
        <v>0</v>
      </c>
      <c r="BA238">
        <v>0</v>
      </c>
      <c r="BB238">
        <v>0</v>
      </c>
      <c r="BC238">
        <v>0</v>
      </c>
      <c r="BD238">
        <v>0</v>
      </c>
      <c r="BE238">
        <v>0</v>
      </c>
      <c r="BF238">
        <v>0</v>
      </c>
      <c r="BG238">
        <v>0</v>
      </c>
      <c r="BH238">
        <v>0</v>
      </c>
      <c r="BI238">
        <v>0</v>
      </c>
      <c r="BJ238">
        <v>0</v>
      </c>
      <c r="BK238">
        <v>0</v>
      </c>
      <c r="BL238">
        <v>0</v>
      </c>
      <c r="BM238">
        <v>0</v>
      </c>
      <c r="BN238" s="5">
        <f t="shared" si="64"/>
        <v>0</v>
      </c>
      <c r="BO238" s="5">
        <f t="shared" si="65"/>
        <v>0</v>
      </c>
      <c r="BP238" s="5">
        <f t="shared" si="66"/>
        <v>1</v>
      </c>
      <c r="BQ238" s="5">
        <f t="shared" si="67"/>
        <v>0</v>
      </c>
      <c r="BR238" s="5">
        <f t="shared" si="68"/>
        <v>0</v>
      </c>
      <c r="BS238" s="5">
        <f t="shared" si="69"/>
        <v>0</v>
      </c>
      <c r="BT238" s="5">
        <f t="shared" si="70"/>
        <v>0</v>
      </c>
      <c r="BU238" s="5">
        <f t="shared" si="71"/>
        <v>0</v>
      </c>
    </row>
    <row r="239" spans="1:73" x14ac:dyDescent="0.25">
      <c r="A239">
        <v>238</v>
      </c>
      <c r="B239" t="s">
        <v>938</v>
      </c>
      <c r="C239" t="s">
        <v>939</v>
      </c>
      <c r="D239" t="s">
        <v>482</v>
      </c>
      <c r="E239">
        <v>2018</v>
      </c>
      <c r="F239" t="s">
        <v>940</v>
      </c>
      <c r="G239" t="s">
        <v>187</v>
      </c>
      <c r="H239" t="s">
        <v>54</v>
      </c>
      <c r="I239" t="s">
        <v>941</v>
      </c>
      <c r="J239" t="s">
        <v>56</v>
      </c>
      <c r="K239" t="s">
        <v>57</v>
      </c>
      <c r="L239" t="s">
        <v>58</v>
      </c>
      <c r="M239" t="s">
        <v>62</v>
      </c>
      <c r="N239" s="8">
        <v>1</v>
      </c>
      <c r="O239" s="8">
        <v>0</v>
      </c>
      <c r="P239" s="8">
        <v>0</v>
      </c>
      <c r="Q239" s="11">
        <f t="shared" si="72"/>
        <v>1</v>
      </c>
      <c r="R239" s="14">
        <f t="shared" si="73"/>
        <v>1</v>
      </c>
      <c r="S239" s="20">
        <v>0</v>
      </c>
      <c r="T239" s="20">
        <v>0</v>
      </c>
      <c r="U239" s="23">
        <f t="shared" si="74"/>
        <v>0</v>
      </c>
      <c r="V239" s="26">
        <f t="shared" si="75"/>
        <v>0</v>
      </c>
      <c r="W239" s="181">
        <f t="shared" si="76"/>
        <v>1</v>
      </c>
      <c r="X239" s="17">
        <v>0</v>
      </c>
      <c r="Y239" s="17">
        <v>0</v>
      </c>
      <c r="Z239" s="29">
        <f t="shared" si="77"/>
        <v>0</v>
      </c>
      <c r="AA239" s="32">
        <f t="shared" si="78"/>
        <v>0</v>
      </c>
      <c r="AB239" s="36">
        <v>0</v>
      </c>
      <c r="AC239" s="36">
        <v>0</v>
      </c>
      <c r="AD239" s="36">
        <v>0</v>
      </c>
      <c r="AE239" s="38">
        <f t="shared" si="79"/>
        <v>0</v>
      </c>
      <c r="AF239" s="40">
        <f t="shared" si="80"/>
        <v>0</v>
      </c>
      <c r="AG239" s="181">
        <f t="shared" si="81"/>
        <v>0</v>
      </c>
      <c r="AH239" s="185">
        <f t="shared" si="82"/>
        <v>0</v>
      </c>
      <c r="AI239" s="43">
        <f t="shared" si="63"/>
        <v>1</v>
      </c>
      <c r="AJ239" s="194">
        <v>1</v>
      </c>
      <c r="AK239">
        <v>1</v>
      </c>
      <c r="AL239" s="194">
        <f t="shared" si="83"/>
        <v>0</v>
      </c>
      <c r="AM239">
        <v>1</v>
      </c>
      <c r="AN239">
        <v>0</v>
      </c>
      <c r="AO239">
        <v>1</v>
      </c>
      <c r="AP239">
        <v>0</v>
      </c>
      <c r="AQ239">
        <v>0</v>
      </c>
      <c r="AR239">
        <v>0</v>
      </c>
      <c r="AS239">
        <v>0</v>
      </c>
      <c r="AT239">
        <v>0</v>
      </c>
      <c r="AU239">
        <v>0</v>
      </c>
      <c r="AV239">
        <v>0</v>
      </c>
      <c r="AW239">
        <v>0</v>
      </c>
      <c r="AX239">
        <v>0</v>
      </c>
      <c r="AY239">
        <v>0</v>
      </c>
      <c r="AZ239">
        <v>0</v>
      </c>
      <c r="BA239">
        <v>0</v>
      </c>
      <c r="BB239">
        <v>0</v>
      </c>
      <c r="BC239">
        <v>0</v>
      </c>
      <c r="BD239">
        <v>0</v>
      </c>
      <c r="BE239">
        <v>0</v>
      </c>
      <c r="BF239">
        <v>0</v>
      </c>
      <c r="BG239">
        <v>0</v>
      </c>
      <c r="BH239">
        <v>0</v>
      </c>
      <c r="BI239">
        <v>0</v>
      </c>
      <c r="BJ239">
        <v>0</v>
      </c>
      <c r="BK239">
        <v>0</v>
      </c>
      <c r="BL239">
        <v>0</v>
      </c>
      <c r="BM239">
        <v>0</v>
      </c>
      <c r="BN239" s="5">
        <f t="shared" si="64"/>
        <v>0</v>
      </c>
      <c r="BO239" s="5">
        <f t="shared" si="65"/>
        <v>0</v>
      </c>
      <c r="BP239" s="5">
        <f t="shared" si="66"/>
        <v>1</v>
      </c>
      <c r="BQ239" s="5">
        <f t="shared" si="67"/>
        <v>0</v>
      </c>
      <c r="BR239" s="5">
        <f t="shared" si="68"/>
        <v>0</v>
      </c>
      <c r="BS239" s="5">
        <f t="shared" si="69"/>
        <v>0</v>
      </c>
      <c r="BT239" s="5">
        <f t="shared" si="70"/>
        <v>0</v>
      </c>
      <c r="BU239" s="5">
        <f t="shared" si="71"/>
        <v>0</v>
      </c>
    </row>
    <row r="240" spans="1:73" x14ac:dyDescent="0.25">
      <c r="A240">
        <v>239</v>
      </c>
      <c r="B240" t="s">
        <v>1189</v>
      </c>
      <c r="C240" t="s">
        <v>1190</v>
      </c>
      <c r="D240" t="s">
        <v>678</v>
      </c>
      <c r="E240">
        <v>2018</v>
      </c>
      <c r="F240" t="s">
        <v>1191</v>
      </c>
      <c r="G240" t="s">
        <v>1192</v>
      </c>
      <c r="H240" t="s">
        <v>54</v>
      </c>
      <c r="I240" t="s">
        <v>1193</v>
      </c>
      <c r="J240" t="s">
        <v>61</v>
      </c>
      <c r="K240" t="s">
        <v>57</v>
      </c>
      <c r="L240" t="s">
        <v>58</v>
      </c>
      <c r="M240" t="s">
        <v>1194</v>
      </c>
      <c r="N240" s="8">
        <v>1</v>
      </c>
      <c r="O240" s="8">
        <v>0</v>
      </c>
      <c r="P240" s="8">
        <v>0</v>
      </c>
      <c r="Q240" s="11">
        <f t="shared" si="72"/>
        <v>1</v>
      </c>
      <c r="R240" s="14">
        <f t="shared" si="73"/>
        <v>1</v>
      </c>
      <c r="S240" s="20">
        <v>0</v>
      </c>
      <c r="T240" s="20">
        <v>0</v>
      </c>
      <c r="U240" s="23">
        <f t="shared" si="74"/>
        <v>0</v>
      </c>
      <c r="V240" s="26">
        <f t="shared" si="75"/>
        <v>0</v>
      </c>
      <c r="W240" s="181">
        <f t="shared" si="76"/>
        <v>1</v>
      </c>
      <c r="X240" s="17">
        <v>0</v>
      </c>
      <c r="Y240" s="17">
        <v>0</v>
      </c>
      <c r="Z240" s="29">
        <f t="shared" si="77"/>
        <v>0</v>
      </c>
      <c r="AA240" s="32">
        <f t="shared" si="78"/>
        <v>0</v>
      </c>
      <c r="AB240" s="36">
        <v>0</v>
      </c>
      <c r="AC240" s="36">
        <v>0</v>
      </c>
      <c r="AD240" s="36">
        <v>0</v>
      </c>
      <c r="AE240" s="38">
        <f t="shared" si="79"/>
        <v>0</v>
      </c>
      <c r="AF240" s="40">
        <f t="shared" si="80"/>
        <v>0</v>
      </c>
      <c r="AG240" s="181">
        <f t="shared" si="81"/>
        <v>0</v>
      </c>
      <c r="AH240" s="185">
        <f t="shared" si="82"/>
        <v>0</v>
      </c>
      <c r="AI240" s="43">
        <f t="shared" si="63"/>
        <v>1</v>
      </c>
      <c r="AJ240" s="194">
        <v>1</v>
      </c>
      <c r="AK240">
        <v>1</v>
      </c>
      <c r="AL240" s="194">
        <f t="shared" si="83"/>
        <v>0</v>
      </c>
      <c r="AM240">
        <v>1</v>
      </c>
      <c r="AN240">
        <v>0</v>
      </c>
      <c r="AO240">
        <v>1</v>
      </c>
      <c r="AP240">
        <v>0</v>
      </c>
      <c r="AQ240">
        <v>0</v>
      </c>
      <c r="AR240">
        <v>0</v>
      </c>
      <c r="AS240">
        <v>0</v>
      </c>
      <c r="AT240">
        <v>0</v>
      </c>
      <c r="AU240">
        <v>0</v>
      </c>
      <c r="AV240">
        <v>0</v>
      </c>
      <c r="AW240">
        <v>0</v>
      </c>
      <c r="AX240">
        <v>0</v>
      </c>
      <c r="AY240">
        <v>0</v>
      </c>
      <c r="AZ240">
        <v>0</v>
      </c>
      <c r="BA240">
        <v>0</v>
      </c>
      <c r="BB240">
        <v>0</v>
      </c>
      <c r="BC240">
        <v>0</v>
      </c>
      <c r="BD240">
        <v>0</v>
      </c>
      <c r="BE240">
        <v>0</v>
      </c>
      <c r="BF240">
        <v>0</v>
      </c>
      <c r="BG240">
        <v>0</v>
      </c>
      <c r="BH240">
        <v>0</v>
      </c>
      <c r="BI240">
        <v>0</v>
      </c>
      <c r="BJ240">
        <v>0</v>
      </c>
      <c r="BK240">
        <v>0</v>
      </c>
      <c r="BL240">
        <v>0</v>
      </c>
      <c r="BM240">
        <v>0</v>
      </c>
      <c r="BN240" s="5">
        <f t="shared" si="64"/>
        <v>0</v>
      </c>
      <c r="BO240" s="5">
        <f t="shared" si="65"/>
        <v>0</v>
      </c>
      <c r="BP240" s="5">
        <f t="shared" si="66"/>
        <v>1</v>
      </c>
      <c r="BQ240" s="5">
        <f t="shared" si="67"/>
        <v>0</v>
      </c>
      <c r="BR240" s="5">
        <f t="shared" si="68"/>
        <v>0</v>
      </c>
      <c r="BS240" s="5">
        <f t="shared" si="69"/>
        <v>0</v>
      </c>
      <c r="BT240" s="5">
        <f t="shared" si="70"/>
        <v>0</v>
      </c>
      <c r="BU240" s="5">
        <f t="shared" si="71"/>
        <v>0</v>
      </c>
    </row>
    <row r="241" spans="1:73" x14ac:dyDescent="0.25">
      <c r="A241">
        <v>240</v>
      </c>
      <c r="B241" t="s">
        <v>331</v>
      </c>
      <c r="C241" t="s">
        <v>332</v>
      </c>
      <c r="D241" t="s">
        <v>333</v>
      </c>
      <c r="E241">
        <v>2018</v>
      </c>
      <c r="F241" t="s">
        <v>334</v>
      </c>
      <c r="G241" t="s">
        <v>335</v>
      </c>
      <c r="H241" t="s">
        <v>54</v>
      </c>
      <c r="I241" t="s">
        <v>336</v>
      </c>
      <c r="J241" t="s">
        <v>61</v>
      </c>
      <c r="K241" t="s">
        <v>57</v>
      </c>
      <c r="L241" t="s">
        <v>58</v>
      </c>
      <c r="M241" t="s">
        <v>70</v>
      </c>
      <c r="N241" s="8">
        <v>0</v>
      </c>
      <c r="O241" s="8">
        <v>0</v>
      </c>
      <c r="P241" s="8">
        <v>1</v>
      </c>
      <c r="Q241" s="11">
        <f t="shared" si="72"/>
        <v>1</v>
      </c>
      <c r="R241" s="14">
        <f t="shared" si="73"/>
        <v>1</v>
      </c>
      <c r="S241" s="20">
        <v>0</v>
      </c>
      <c r="T241" s="20">
        <v>0</v>
      </c>
      <c r="U241" s="23">
        <f t="shared" si="74"/>
        <v>0</v>
      </c>
      <c r="V241" s="26">
        <f t="shared" si="75"/>
        <v>0</v>
      </c>
      <c r="W241" s="181">
        <f t="shared" si="76"/>
        <v>1</v>
      </c>
      <c r="X241" s="17">
        <v>0</v>
      </c>
      <c r="Y241" s="17">
        <v>0</v>
      </c>
      <c r="Z241" s="29">
        <f t="shared" si="77"/>
        <v>0</v>
      </c>
      <c r="AA241" s="32">
        <f t="shared" si="78"/>
        <v>0</v>
      </c>
      <c r="AB241" s="36">
        <v>0</v>
      </c>
      <c r="AC241" s="36">
        <v>0</v>
      </c>
      <c r="AD241" s="36">
        <v>0</v>
      </c>
      <c r="AE241" s="38">
        <f t="shared" si="79"/>
        <v>0</v>
      </c>
      <c r="AF241" s="40">
        <f t="shared" si="80"/>
        <v>0</v>
      </c>
      <c r="AG241" s="181">
        <f t="shared" si="81"/>
        <v>0</v>
      </c>
      <c r="AH241" s="185">
        <f t="shared" si="82"/>
        <v>0</v>
      </c>
      <c r="AI241" s="43">
        <f t="shared" si="63"/>
        <v>1</v>
      </c>
      <c r="AJ241" s="194">
        <v>1</v>
      </c>
      <c r="AK241">
        <v>1</v>
      </c>
      <c r="AL241" s="194">
        <f t="shared" si="83"/>
        <v>0</v>
      </c>
      <c r="AM241">
        <v>1</v>
      </c>
      <c r="AN241">
        <v>0</v>
      </c>
      <c r="AO241">
        <v>1</v>
      </c>
      <c r="AP241">
        <v>0</v>
      </c>
      <c r="AQ241">
        <v>0</v>
      </c>
      <c r="AR241">
        <v>0</v>
      </c>
      <c r="AS241">
        <v>0</v>
      </c>
      <c r="AT241">
        <v>0</v>
      </c>
      <c r="AU241">
        <v>0</v>
      </c>
      <c r="AV241">
        <v>0</v>
      </c>
      <c r="AW241">
        <v>0</v>
      </c>
      <c r="AX241">
        <v>0</v>
      </c>
      <c r="AY241">
        <v>0</v>
      </c>
      <c r="AZ241">
        <v>0</v>
      </c>
      <c r="BA241">
        <v>0</v>
      </c>
      <c r="BB241">
        <v>0</v>
      </c>
      <c r="BC241">
        <v>0</v>
      </c>
      <c r="BD241">
        <v>0</v>
      </c>
      <c r="BE241">
        <v>0</v>
      </c>
      <c r="BF241">
        <v>0</v>
      </c>
      <c r="BG241">
        <v>0</v>
      </c>
      <c r="BH241">
        <v>0</v>
      </c>
      <c r="BI241">
        <v>0</v>
      </c>
      <c r="BJ241">
        <v>0</v>
      </c>
      <c r="BK241">
        <v>0</v>
      </c>
      <c r="BL241">
        <v>0</v>
      </c>
      <c r="BM241">
        <v>0</v>
      </c>
      <c r="BN241" s="5">
        <f t="shared" si="64"/>
        <v>0</v>
      </c>
      <c r="BO241" s="5">
        <f t="shared" si="65"/>
        <v>0</v>
      </c>
      <c r="BP241" s="5">
        <f t="shared" si="66"/>
        <v>1</v>
      </c>
      <c r="BQ241" s="5">
        <f t="shared" si="67"/>
        <v>0</v>
      </c>
      <c r="BR241" s="5">
        <f t="shared" si="68"/>
        <v>0</v>
      </c>
      <c r="BS241" s="5">
        <f t="shared" si="69"/>
        <v>0</v>
      </c>
      <c r="BT241" s="5">
        <f t="shared" si="70"/>
        <v>0</v>
      </c>
      <c r="BU241" s="5">
        <f t="shared" si="71"/>
        <v>0</v>
      </c>
    </row>
    <row r="242" spans="1:73" x14ac:dyDescent="0.25">
      <c r="A242">
        <v>241</v>
      </c>
      <c r="B242" t="s">
        <v>1347</v>
      </c>
      <c r="C242" t="s">
        <v>1348</v>
      </c>
      <c r="D242" t="s">
        <v>1349</v>
      </c>
      <c r="E242">
        <v>2018</v>
      </c>
      <c r="F242" t="s">
        <v>1350</v>
      </c>
      <c r="H242" t="s">
        <v>54</v>
      </c>
      <c r="I242" t="s">
        <v>1351</v>
      </c>
      <c r="J242" t="s">
        <v>56</v>
      </c>
      <c r="K242" t="s">
        <v>167</v>
      </c>
      <c r="L242" t="s">
        <v>168</v>
      </c>
      <c r="M242" t="s">
        <v>94</v>
      </c>
      <c r="N242" s="8">
        <v>0</v>
      </c>
      <c r="O242" s="8">
        <v>0</v>
      </c>
      <c r="P242" s="8">
        <v>0</v>
      </c>
      <c r="Q242" s="11">
        <f t="shared" si="72"/>
        <v>0</v>
      </c>
      <c r="R242" s="14">
        <f t="shared" si="73"/>
        <v>0</v>
      </c>
      <c r="S242" s="20">
        <v>0</v>
      </c>
      <c r="T242" s="20">
        <v>0</v>
      </c>
      <c r="U242" s="23">
        <f t="shared" si="74"/>
        <v>0</v>
      </c>
      <c r="V242" s="26">
        <f t="shared" si="75"/>
        <v>0</v>
      </c>
      <c r="W242" s="181">
        <f t="shared" si="76"/>
        <v>0</v>
      </c>
      <c r="X242" s="17">
        <v>0</v>
      </c>
      <c r="Y242" s="17">
        <v>0</v>
      </c>
      <c r="Z242" s="29">
        <f t="shared" si="77"/>
        <v>0</v>
      </c>
      <c r="AA242" s="32">
        <f t="shared" si="78"/>
        <v>0</v>
      </c>
      <c r="AB242" s="36">
        <v>0</v>
      </c>
      <c r="AC242" s="36">
        <v>1</v>
      </c>
      <c r="AD242" s="36">
        <v>0</v>
      </c>
      <c r="AE242" s="38">
        <f t="shared" si="79"/>
        <v>1</v>
      </c>
      <c r="AF242" s="40">
        <f t="shared" si="80"/>
        <v>1</v>
      </c>
      <c r="AG242" s="181">
        <f t="shared" si="81"/>
        <v>1</v>
      </c>
      <c r="AH242" s="185">
        <f t="shared" si="82"/>
        <v>0</v>
      </c>
      <c r="AI242" s="43">
        <f t="shared" si="63"/>
        <v>1</v>
      </c>
      <c r="AJ242" s="194">
        <v>0</v>
      </c>
      <c r="AK242">
        <v>0</v>
      </c>
      <c r="AL242" s="194">
        <f t="shared" si="83"/>
        <v>0</v>
      </c>
      <c r="AM242">
        <v>0</v>
      </c>
      <c r="AN242">
        <v>0</v>
      </c>
      <c r="AO242">
        <v>0</v>
      </c>
      <c r="AP242">
        <v>0</v>
      </c>
      <c r="AQ242">
        <v>0</v>
      </c>
      <c r="AR242">
        <v>0</v>
      </c>
      <c r="AS242">
        <v>0</v>
      </c>
      <c r="AT242">
        <v>0</v>
      </c>
      <c r="AU242">
        <v>0</v>
      </c>
      <c r="AV242">
        <v>0</v>
      </c>
      <c r="AW242">
        <v>0</v>
      </c>
      <c r="AX242">
        <v>0</v>
      </c>
      <c r="AY242">
        <v>0</v>
      </c>
      <c r="AZ242">
        <v>0</v>
      </c>
      <c r="BA242">
        <v>0</v>
      </c>
      <c r="BB242">
        <v>0</v>
      </c>
      <c r="BC242">
        <v>0</v>
      </c>
      <c r="BD242">
        <v>0</v>
      </c>
      <c r="BE242">
        <v>1</v>
      </c>
      <c r="BF242">
        <v>1</v>
      </c>
      <c r="BG242">
        <v>0</v>
      </c>
      <c r="BH242">
        <v>0</v>
      </c>
      <c r="BI242">
        <v>0</v>
      </c>
      <c r="BJ242">
        <v>0</v>
      </c>
      <c r="BK242">
        <v>0</v>
      </c>
      <c r="BL242">
        <v>0</v>
      </c>
      <c r="BM242">
        <v>0</v>
      </c>
      <c r="BN242" s="5">
        <f t="shared" si="64"/>
        <v>0</v>
      </c>
      <c r="BO242" s="5">
        <f t="shared" si="65"/>
        <v>0</v>
      </c>
      <c r="BP242" s="5">
        <f t="shared" si="66"/>
        <v>0</v>
      </c>
      <c r="BQ242" s="5">
        <f t="shared" si="67"/>
        <v>0</v>
      </c>
      <c r="BR242" s="5">
        <f t="shared" si="68"/>
        <v>0</v>
      </c>
      <c r="BS242" s="5">
        <f t="shared" si="69"/>
        <v>0</v>
      </c>
      <c r="BT242" s="5">
        <f t="shared" si="70"/>
        <v>0</v>
      </c>
      <c r="BU242" s="5">
        <f t="shared" si="71"/>
        <v>0</v>
      </c>
    </row>
    <row r="243" spans="1:73" x14ac:dyDescent="0.25">
      <c r="A243">
        <v>242</v>
      </c>
      <c r="B243" t="s">
        <v>292</v>
      </c>
      <c r="C243" t="s">
        <v>293</v>
      </c>
      <c r="D243" t="s">
        <v>158</v>
      </c>
      <c r="E243">
        <v>2018</v>
      </c>
      <c r="F243" t="s">
        <v>294</v>
      </c>
      <c r="G243" t="s">
        <v>295</v>
      </c>
      <c r="H243" t="s">
        <v>122</v>
      </c>
      <c r="I243" t="s">
        <v>296</v>
      </c>
      <c r="J243" t="s">
        <v>56</v>
      </c>
      <c r="K243" t="s">
        <v>109</v>
      </c>
      <c r="L243" t="s">
        <v>110</v>
      </c>
      <c r="M243" t="s">
        <v>297</v>
      </c>
      <c r="N243" s="8">
        <v>0</v>
      </c>
      <c r="O243" s="8">
        <v>1</v>
      </c>
      <c r="P243" s="8">
        <v>0</v>
      </c>
      <c r="Q243" s="11">
        <f t="shared" si="72"/>
        <v>1</v>
      </c>
      <c r="R243" s="14">
        <f t="shared" si="73"/>
        <v>1</v>
      </c>
      <c r="S243" s="20">
        <v>0</v>
      </c>
      <c r="T243" s="20">
        <v>0</v>
      </c>
      <c r="U243" s="23">
        <f t="shared" si="74"/>
        <v>0</v>
      </c>
      <c r="V243" s="26">
        <f t="shared" si="75"/>
        <v>0</v>
      </c>
      <c r="W243" s="181">
        <f t="shared" si="76"/>
        <v>1</v>
      </c>
      <c r="X243" s="17">
        <v>0</v>
      </c>
      <c r="Y243" s="17">
        <v>0</v>
      </c>
      <c r="Z243" s="29">
        <f t="shared" si="77"/>
        <v>0</v>
      </c>
      <c r="AA243" s="32">
        <f t="shared" si="78"/>
        <v>0</v>
      </c>
      <c r="AB243" s="36">
        <v>0</v>
      </c>
      <c r="AC243" s="36">
        <v>0</v>
      </c>
      <c r="AD243" s="36">
        <v>0</v>
      </c>
      <c r="AE243" s="38">
        <f t="shared" si="79"/>
        <v>0</v>
      </c>
      <c r="AF243" s="40">
        <f t="shared" si="80"/>
        <v>0</v>
      </c>
      <c r="AG243" s="181">
        <f t="shared" si="81"/>
        <v>0</v>
      </c>
      <c r="AH243" s="185">
        <f t="shared" si="82"/>
        <v>0</v>
      </c>
      <c r="AI243" s="43">
        <f t="shared" si="63"/>
        <v>1</v>
      </c>
      <c r="AJ243" s="194">
        <v>0</v>
      </c>
      <c r="AK243">
        <v>0</v>
      </c>
      <c r="AL243" s="194">
        <f t="shared" si="83"/>
        <v>0</v>
      </c>
      <c r="AM243">
        <v>0</v>
      </c>
      <c r="AN243">
        <v>0</v>
      </c>
      <c r="AO243">
        <v>0</v>
      </c>
      <c r="AP243">
        <v>0</v>
      </c>
      <c r="AQ243">
        <v>0</v>
      </c>
      <c r="AR243">
        <v>0</v>
      </c>
      <c r="AS243">
        <v>0</v>
      </c>
      <c r="AT243">
        <v>0</v>
      </c>
      <c r="AU243">
        <v>0</v>
      </c>
      <c r="AV243">
        <v>0</v>
      </c>
      <c r="AW243">
        <v>0</v>
      </c>
      <c r="AX243">
        <v>0</v>
      </c>
      <c r="AY243">
        <v>1</v>
      </c>
      <c r="AZ243">
        <v>0</v>
      </c>
      <c r="BA243">
        <v>0</v>
      </c>
      <c r="BB243">
        <v>1</v>
      </c>
      <c r="BC243">
        <v>0</v>
      </c>
      <c r="BD243">
        <v>0</v>
      </c>
      <c r="BE243">
        <v>0</v>
      </c>
      <c r="BF243">
        <v>0</v>
      </c>
      <c r="BG243">
        <v>0</v>
      </c>
      <c r="BH243">
        <v>0</v>
      </c>
      <c r="BI243">
        <v>0</v>
      </c>
      <c r="BJ243">
        <v>0</v>
      </c>
      <c r="BK243">
        <v>0</v>
      </c>
      <c r="BL243">
        <v>0</v>
      </c>
      <c r="BM243">
        <v>0</v>
      </c>
      <c r="BN243" s="5">
        <f t="shared" si="64"/>
        <v>0</v>
      </c>
      <c r="BO243" s="5">
        <f t="shared" si="65"/>
        <v>0</v>
      </c>
      <c r="BP243" s="5">
        <f t="shared" si="66"/>
        <v>0</v>
      </c>
      <c r="BQ243" s="5">
        <f t="shared" si="67"/>
        <v>0</v>
      </c>
      <c r="BR243" s="5">
        <f t="shared" si="68"/>
        <v>0</v>
      </c>
      <c r="BS243" s="5">
        <f t="shared" si="69"/>
        <v>0</v>
      </c>
      <c r="BT243" s="5">
        <f t="shared" si="70"/>
        <v>0</v>
      </c>
      <c r="BU243" s="5">
        <f t="shared" si="71"/>
        <v>0</v>
      </c>
    </row>
    <row r="244" spans="1:73" x14ac:dyDescent="0.25">
      <c r="A244">
        <v>243</v>
      </c>
      <c r="B244" t="s">
        <v>292</v>
      </c>
      <c r="C244" t="s">
        <v>293</v>
      </c>
      <c r="D244" t="s">
        <v>158</v>
      </c>
      <c r="E244">
        <v>2018</v>
      </c>
      <c r="F244" t="s">
        <v>294</v>
      </c>
      <c r="H244" t="s">
        <v>122</v>
      </c>
      <c r="I244" t="s">
        <v>296</v>
      </c>
      <c r="J244" t="s">
        <v>56</v>
      </c>
      <c r="K244" t="s">
        <v>109</v>
      </c>
      <c r="L244" t="s">
        <v>110</v>
      </c>
      <c r="M244" t="s">
        <v>297</v>
      </c>
      <c r="N244" s="8">
        <v>0</v>
      </c>
      <c r="O244" s="8">
        <v>1</v>
      </c>
      <c r="P244" s="8">
        <v>0</v>
      </c>
      <c r="Q244" s="11">
        <f t="shared" si="72"/>
        <v>1</v>
      </c>
      <c r="R244" s="14">
        <f t="shared" si="73"/>
        <v>1</v>
      </c>
      <c r="S244" s="20">
        <v>0</v>
      </c>
      <c r="T244" s="20">
        <v>0</v>
      </c>
      <c r="U244" s="23">
        <f t="shared" si="74"/>
        <v>0</v>
      </c>
      <c r="V244" s="26">
        <f t="shared" si="75"/>
        <v>0</v>
      </c>
      <c r="W244" s="181">
        <f t="shared" si="76"/>
        <v>1</v>
      </c>
      <c r="X244" s="17">
        <v>0</v>
      </c>
      <c r="Y244" s="17">
        <v>0</v>
      </c>
      <c r="Z244" s="29">
        <f t="shared" si="77"/>
        <v>0</v>
      </c>
      <c r="AA244" s="32">
        <f t="shared" si="78"/>
        <v>0</v>
      </c>
      <c r="AB244" s="36">
        <v>0</v>
      </c>
      <c r="AC244" s="36">
        <v>0</v>
      </c>
      <c r="AD244" s="36">
        <v>0</v>
      </c>
      <c r="AE244" s="38">
        <f t="shared" si="79"/>
        <v>0</v>
      </c>
      <c r="AF244" s="40">
        <f t="shared" si="80"/>
        <v>0</v>
      </c>
      <c r="AG244" s="181">
        <f t="shared" si="81"/>
        <v>0</v>
      </c>
      <c r="AH244" s="185">
        <f t="shared" si="82"/>
        <v>0</v>
      </c>
      <c r="AI244" s="43">
        <f t="shared" si="63"/>
        <v>1</v>
      </c>
      <c r="AJ244" s="194">
        <v>0</v>
      </c>
      <c r="AK244">
        <v>0</v>
      </c>
      <c r="AL244" s="194">
        <f t="shared" si="83"/>
        <v>0</v>
      </c>
      <c r="AM244">
        <v>0</v>
      </c>
      <c r="AN244">
        <v>0</v>
      </c>
      <c r="AO244">
        <v>0</v>
      </c>
      <c r="AP244">
        <v>0</v>
      </c>
      <c r="AQ244">
        <v>0</v>
      </c>
      <c r="AR244">
        <v>0</v>
      </c>
      <c r="AS244">
        <v>0</v>
      </c>
      <c r="AT244">
        <v>0</v>
      </c>
      <c r="AU244">
        <v>0</v>
      </c>
      <c r="AV244">
        <v>0</v>
      </c>
      <c r="AW244">
        <v>0</v>
      </c>
      <c r="AX244">
        <v>0</v>
      </c>
      <c r="AY244">
        <v>1</v>
      </c>
      <c r="AZ244">
        <v>0</v>
      </c>
      <c r="BA244">
        <v>0</v>
      </c>
      <c r="BB244">
        <v>1</v>
      </c>
      <c r="BC244">
        <v>0</v>
      </c>
      <c r="BD244">
        <v>0</v>
      </c>
      <c r="BE244">
        <v>0</v>
      </c>
      <c r="BF244">
        <v>0</v>
      </c>
      <c r="BG244">
        <v>0</v>
      </c>
      <c r="BH244">
        <v>0</v>
      </c>
      <c r="BI244">
        <v>0</v>
      </c>
      <c r="BJ244">
        <v>0</v>
      </c>
      <c r="BK244">
        <v>0</v>
      </c>
      <c r="BL244">
        <v>0</v>
      </c>
      <c r="BM244">
        <v>0</v>
      </c>
      <c r="BN244" s="5">
        <f t="shared" si="64"/>
        <v>0</v>
      </c>
      <c r="BO244" s="5">
        <f t="shared" si="65"/>
        <v>0</v>
      </c>
      <c r="BP244" s="5">
        <f t="shared" si="66"/>
        <v>0</v>
      </c>
      <c r="BQ244" s="5">
        <f t="shared" si="67"/>
        <v>0</v>
      </c>
      <c r="BR244" s="5">
        <f t="shared" si="68"/>
        <v>0</v>
      </c>
      <c r="BS244" s="5">
        <f t="shared" si="69"/>
        <v>0</v>
      </c>
      <c r="BT244" s="5">
        <f t="shared" si="70"/>
        <v>0</v>
      </c>
      <c r="BU244" s="5">
        <f t="shared" si="71"/>
        <v>0</v>
      </c>
    </row>
    <row r="245" spans="1:73" x14ac:dyDescent="0.25">
      <c r="A245">
        <v>244</v>
      </c>
      <c r="B245" t="s">
        <v>1085</v>
      </c>
      <c r="C245" t="s">
        <v>1086</v>
      </c>
      <c r="D245" t="s">
        <v>1087</v>
      </c>
      <c r="E245">
        <v>2018</v>
      </c>
      <c r="F245" t="s">
        <v>1088</v>
      </c>
      <c r="G245" t="s">
        <v>66</v>
      </c>
      <c r="H245" t="s">
        <v>54</v>
      </c>
      <c r="I245" t="s">
        <v>1089</v>
      </c>
      <c r="J245" t="s">
        <v>56</v>
      </c>
      <c r="K245" t="s">
        <v>57</v>
      </c>
      <c r="L245" t="s">
        <v>58</v>
      </c>
      <c r="M245" t="s">
        <v>112</v>
      </c>
      <c r="N245" s="8">
        <v>1</v>
      </c>
      <c r="O245" s="8">
        <v>0</v>
      </c>
      <c r="P245" s="8">
        <v>0</v>
      </c>
      <c r="Q245" s="11">
        <f t="shared" si="72"/>
        <v>1</v>
      </c>
      <c r="R245" s="14">
        <f t="shared" si="73"/>
        <v>1</v>
      </c>
      <c r="S245" s="20">
        <v>0</v>
      </c>
      <c r="T245" s="20">
        <v>0</v>
      </c>
      <c r="U245" s="23">
        <f t="shared" si="74"/>
        <v>0</v>
      </c>
      <c r="V245" s="26">
        <f t="shared" si="75"/>
        <v>0</v>
      </c>
      <c r="W245" s="181">
        <f t="shared" si="76"/>
        <v>1</v>
      </c>
      <c r="X245" s="17">
        <v>0</v>
      </c>
      <c r="Y245" s="17">
        <v>0</v>
      </c>
      <c r="Z245" s="29">
        <f t="shared" si="77"/>
        <v>0</v>
      </c>
      <c r="AA245" s="32">
        <f t="shared" si="78"/>
        <v>0</v>
      </c>
      <c r="AB245" s="36">
        <v>0</v>
      </c>
      <c r="AC245" s="36">
        <v>0</v>
      </c>
      <c r="AD245" s="36">
        <v>0</v>
      </c>
      <c r="AE245" s="38">
        <f t="shared" si="79"/>
        <v>0</v>
      </c>
      <c r="AF245" s="40">
        <f t="shared" si="80"/>
        <v>0</v>
      </c>
      <c r="AG245" s="181">
        <f t="shared" si="81"/>
        <v>0</v>
      </c>
      <c r="AH245" s="185">
        <f t="shared" si="82"/>
        <v>0</v>
      </c>
      <c r="AI245" s="43">
        <f t="shared" si="63"/>
        <v>1</v>
      </c>
      <c r="AJ245" s="194">
        <v>1</v>
      </c>
      <c r="AK245">
        <v>1</v>
      </c>
      <c r="AL245" s="194">
        <f t="shared" si="83"/>
        <v>0</v>
      </c>
      <c r="AM245">
        <v>1</v>
      </c>
      <c r="AN245">
        <v>0</v>
      </c>
      <c r="AO245">
        <v>1</v>
      </c>
      <c r="AP245">
        <v>0</v>
      </c>
      <c r="AQ245">
        <v>0</v>
      </c>
      <c r="AR245">
        <v>0</v>
      </c>
      <c r="AS245">
        <v>0</v>
      </c>
      <c r="AT245">
        <v>0</v>
      </c>
      <c r="AU245">
        <v>0</v>
      </c>
      <c r="AV245">
        <v>0</v>
      </c>
      <c r="AW245">
        <v>0</v>
      </c>
      <c r="AX245">
        <v>0</v>
      </c>
      <c r="AY245">
        <v>0</v>
      </c>
      <c r="AZ245">
        <v>0</v>
      </c>
      <c r="BA245">
        <v>0</v>
      </c>
      <c r="BB245">
        <v>0</v>
      </c>
      <c r="BC245">
        <v>0</v>
      </c>
      <c r="BD245">
        <v>0</v>
      </c>
      <c r="BE245">
        <v>0</v>
      </c>
      <c r="BF245">
        <v>0</v>
      </c>
      <c r="BG245">
        <v>0</v>
      </c>
      <c r="BH245">
        <v>0</v>
      </c>
      <c r="BI245">
        <v>0</v>
      </c>
      <c r="BJ245">
        <v>0</v>
      </c>
      <c r="BK245">
        <v>0</v>
      </c>
      <c r="BL245">
        <v>0</v>
      </c>
      <c r="BM245">
        <v>0</v>
      </c>
      <c r="BN245" s="5">
        <f t="shared" si="64"/>
        <v>0</v>
      </c>
      <c r="BO245" s="5">
        <f t="shared" si="65"/>
        <v>0</v>
      </c>
      <c r="BP245" s="5">
        <f t="shared" si="66"/>
        <v>1</v>
      </c>
      <c r="BQ245" s="5">
        <f t="shared" si="67"/>
        <v>0</v>
      </c>
      <c r="BR245" s="5">
        <f t="shared" si="68"/>
        <v>0</v>
      </c>
      <c r="BS245" s="5">
        <f t="shared" si="69"/>
        <v>0</v>
      </c>
      <c r="BT245" s="5">
        <f t="shared" si="70"/>
        <v>0</v>
      </c>
      <c r="BU245" s="5">
        <f t="shared" si="71"/>
        <v>0</v>
      </c>
    </row>
    <row r="246" spans="1:73" x14ac:dyDescent="0.25">
      <c r="A246">
        <v>245</v>
      </c>
      <c r="B246" t="s">
        <v>1338</v>
      </c>
      <c r="C246" t="s">
        <v>1339</v>
      </c>
      <c r="D246" t="s">
        <v>700</v>
      </c>
      <c r="E246">
        <v>2018</v>
      </c>
      <c r="F246" t="s">
        <v>1340</v>
      </c>
      <c r="H246" t="s">
        <v>122</v>
      </c>
      <c r="I246" t="s">
        <v>1341</v>
      </c>
      <c r="J246" t="s">
        <v>61</v>
      </c>
      <c r="K246" t="s">
        <v>216</v>
      </c>
      <c r="M246" t="s">
        <v>64</v>
      </c>
      <c r="N246" s="8">
        <v>0</v>
      </c>
      <c r="O246" s="8">
        <v>1</v>
      </c>
      <c r="P246" s="8">
        <v>0</v>
      </c>
      <c r="Q246" s="11">
        <f t="shared" si="72"/>
        <v>1</v>
      </c>
      <c r="R246" s="14">
        <f t="shared" si="73"/>
        <v>1</v>
      </c>
      <c r="S246" s="20">
        <v>0</v>
      </c>
      <c r="T246" s="20">
        <v>0</v>
      </c>
      <c r="U246" s="23">
        <f t="shared" si="74"/>
        <v>0</v>
      </c>
      <c r="V246" s="26">
        <f t="shared" si="75"/>
        <v>0</v>
      </c>
      <c r="W246" s="181">
        <f t="shared" si="76"/>
        <v>1</v>
      </c>
      <c r="X246" s="17">
        <v>0</v>
      </c>
      <c r="Y246" s="17">
        <v>0</v>
      </c>
      <c r="Z246" s="29">
        <f t="shared" si="77"/>
        <v>0</v>
      </c>
      <c r="AA246" s="32">
        <f t="shared" si="78"/>
        <v>0</v>
      </c>
      <c r="AB246" s="36">
        <v>0</v>
      </c>
      <c r="AC246" s="36">
        <v>0</v>
      </c>
      <c r="AD246" s="36">
        <v>0</v>
      </c>
      <c r="AE246" s="38">
        <f t="shared" si="79"/>
        <v>0</v>
      </c>
      <c r="AF246" s="40">
        <f t="shared" si="80"/>
        <v>0</v>
      </c>
      <c r="AG246" s="181">
        <f t="shared" si="81"/>
        <v>0</v>
      </c>
      <c r="AH246" s="185">
        <f t="shared" si="82"/>
        <v>0</v>
      </c>
      <c r="AI246" s="43">
        <f t="shared" si="63"/>
        <v>1</v>
      </c>
      <c r="AJ246" s="194">
        <v>0</v>
      </c>
      <c r="AK246">
        <v>0</v>
      </c>
      <c r="AL246" s="194">
        <f t="shared" si="83"/>
        <v>0</v>
      </c>
      <c r="AM246">
        <v>0</v>
      </c>
      <c r="AN246">
        <v>0</v>
      </c>
      <c r="AO246">
        <v>0</v>
      </c>
      <c r="AP246">
        <v>0</v>
      </c>
      <c r="AQ246">
        <v>0</v>
      </c>
      <c r="AR246">
        <v>0</v>
      </c>
      <c r="AS246">
        <v>0</v>
      </c>
      <c r="AT246">
        <v>0</v>
      </c>
      <c r="AU246">
        <v>0</v>
      </c>
      <c r="AV246">
        <v>0</v>
      </c>
      <c r="AW246">
        <v>0</v>
      </c>
      <c r="AX246">
        <v>0</v>
      </c>
      <c r="AY246">
        <v>0</v>
      </c>
      <c r="AZ246">
        <v>0</v>
      </c>
      <c r="BA246">
        <v>0</v>
      </c>
      <c r="BB246">
        <v>0</v>
      </c>
      <c r="BC246">
        <v>0</v>
      </c>
      <c r="BD246">
        <v>1</v>
      </c>
      <c r="BE246">
        <v>0</v>
      </c>
      <c r="BF246">
        <v>0</v>
      </c>
      <c r="BG246">
        <v>0</v>
      </c>
      <c r="BH246">
        <v>0</v>
      </c>
      <c r="BI246">
        <v>0</v>
      </c>
      <c r="BJ246">
        <v>0</v>
      </c>
      <c r="BK246">
        <v>0</v>
      </c>
      <c r="BL246">
        <v>0</v>
      </c>
      <c r="BM246">
        <v>0</v>
      </c>
      <c r="BN246" s="5">
        <f t="shared" si="64"/>
        <v>0</v>
      </c>
      <c r="BO246" s="5">
        <f t="shared" si="65"/>
        <v>0</v>
      </c>
      <c r="BP246" s="5">
        <f t="shared" si="66"/>
        <v>0</v>
      </c>
      <c r="BQ246" s="5">
        <f t="shared" si="67"/>
        <v>0</v>
      </c>
      <c r="BR246" s="5">
        <f t="shared" si="68"/>
        <v>0</v>
      </c>
      <c r="BS246" s="5">
        <f t="shared" si="69"/>
        <v>1</v>
      </c>
      <c r="BT246" s="5">
        <f t="shared" si="70"/>
        <v>0</v>
      </c>
      <c r="BU246" s="5">
        <f t="shared" si="71"/>
        <v>0</v>
      </c>
    </row>
    <row r="247" spans="1:73" x14ac:dyDescent="0.25">
      <c r="A247">
        <v>246</v>
      </c>
      <c r="B247" t="s">
        <v>1945</v>
      </c>
      <c r="C247" t="s">
        <v>1946</v>
      </c>
      <c r="D247" t="s">
        <v>1947</v>
      </c>
      <c r="E247">
        <v>2018</v>
      </c>
      <c r="F247" t="s">
        <v>1948</v>
      </c>
      <c r="G247" t="s">
        <v>1497</v>
      </c>
      <c r="H247" t="s">
        <v>122</v>
      </c>
      <c r="I247" t="s">
        <v>1949</v>
      </c>
      <c r="K247" t="s">
        <v>109</v>
      </c>
      <c r="L247" t="s">
        <v>110</v>
      </c>
      <c r="M247" t="s">
        <v>1490</v>
      </c>
      <c r="N247" s="8">
        <v>0</v>
      </c>
      <c r="O247" s="8">
        <v>1</v>
      </c>
      <c r="P247" s="8">
        <v>0</v>
      </c>
      <c r="Q247" s="11">
        <f t="shared" si="72"/>
        <v>1</v>
      </c>
      <c r="R247" s="14">
        <f t="shared" si="73"/>
        <v>1</v>
      </c>
      <c r="S247" s="20">
        <v>0</v>
      </c>
      <c r="T247" s="20">
        <v>0</v>
      </c>
      <c r="U247" s="23">
        <f t="shared" si="74"/>
        <v>0</v>
      </c>
      <c r="V247" s="26">
        <f t="shared" si="75"/>
        <v>0</v>
      </c>
      <c r="W247" s="181">
        <f t="shared" si="76"/>
        <v>1</v>
      </c>
      <c r="X247" s="17">
        <v>0</v>
      </c>
      <c r="Y247" s="17">
        <v>0</v>
      </c>
      <c r="Z247" s="29">
        <f t="shared" si="77"/>
        <v>0</v>
      </c>
      <c r="AA247" s="32">
        <f t="shared" si="78"/>
        <v>0</v>
      </c>
      <c r="AB247" s="36">
        <v>0</v>
      </c>
      <c r="AC247" s="36">
        <v>0</v>
      </c>
      <c r="AD247" s="36">
        <v>0</v>
      </c>
      <c r="AE247" s="38">
        <f t="shared" si="79"/>
        <v>0</v>
      </c>
      <c r="AF247" s="40">
        <f t="shared" si="80"/>
        <v>0</v>
      </c>
      <c r="AG247" s="181">
        <f t="shared" si="81"/>
        <v>0</v>
      </c>
      <c r="AH247" s="185">
        <f t="shared" si="82"/>
        <v>0</v>
      </c>
      <c r="AI247" s="43">
        <f t="shared" si="63"/>
        <v>1</v>
      </c>
      <c r="AJ247" s="194">
        <v>0</v>
      </c>
      <c r="AK247">
        <v>0</v>
      </c>
      <c r="AL247" s="194">
        <f t="shared" si="83"/>
        <v>0</v>
      </c>
      <c r="AM247">
        <v>0</v>
      </c>
      <c r="AN247">
        <v>0</v>
      </c>
      <c r="AO247">
        <v>0</v>
      </c>
      <c r="AP247">
        <v>0</v>
      </c>
      <c r="AQ247">
        <v>0</v>
      </c>
      <c r="AR247">
        <v>0</v>
      </c>
      <c r="AS247">
        <v>0</v>
      </c>
      <c r="AT247">
        <v>0</v>
      </c>
      <c r="AU247">
        <v>0</v>
      </c>
      <c r="AV247">
        <v>0</v>
      </c>
      <c r="AW247">
        <v>0</v>
      </c>
      <c r="AX247">
        <v>0</v>
      </c>
      <c r="AY247">
        <v>1</v>
      </c>
      <c r="AZ247">
        <v>0</v>
      </c>
      <c r="BA247">
        <v>0</v>
      </c>
      <c r="BB247">
        <v>1</v>
      </c>
      <c r="BC247">
        <v>0</v>
      </c>
      <c r="BD247">
        <v>0</v>
      </c>
      <c r="BE247">
        <v>0</v>
      </c>
      <c r="BF247">
        <v>0</v>
      </c>
      <c r="BG247">
        <v>0</v>
      </c>
      <c r="BH247">
        <v>0</v>
      </c>
      <c r="BI247">
        <v>0</v>
      </c>
      <c r="BJ247">
        <v>0</v>
      </c>
      <c r="BK247">
        <v>0</v>
      </c>
      <c r="BL247">
        <v>0</v>
      </c>
      <c r="BM247">
        <v>0</v>
      </c>
      <c r="BN247" s="5">
        <f t="shared" si="64"/>
        <v>0</v>
      </c>
      <c r="BO247" s="5">
        <f t="shared" si="65"/>
        <v>0</v>
      </c>
      <c r="BP247" s="5">
        <f t="shared" si="66"/>
        <v>0</v>
      </c>
      <c r="BQ247" s="5">
        <f t="shared" si="67"/>
        <v>0</v>
      </c>
      <c r="BR247" s="5">
        <f t="shared" si="68"/>
        <v>0</v>
      </c>
      <c r="BS247" s="5">
        <f t="shared" si="69"/>
        <v>0</v>
      </c>
      <c r="BT247" s="5">
        <f t="shared" si="70"/>
        <v>0</v>
      </c>
      <c r="BU247" s="5">
        <f t="shared" si="71"/>
        <v>0</v>
      </c>
    </row>
    <row r="248" spans="1:73" x14ac:dyDescent="0.25">
      <c r="A248">
        <v>247</v>
      </c>
      <c r="B248" t="s">
        <v>714</v>
      </c>
      <c r="C248" t="s">
        <v>190</v>
      </c>
      <c r="D248" t="s">
        <v>715</v>
      </c>
      <c r="E248">
        <v>2018</v>
      </c>
      <c r="F248" t="s">
        <v>716</v>
      </c>
      <c r="G248" t="s">
        <v>194</v>
      </c>
      <c r="H248" t="s">
        <v>54</v>
      </c>
      <c r="I248" t="s">
        <v>717</v>
      </c>
      <c r="J248" t="s">
        <v>56</v>
      </c>
      <c r="K248" t="s">
        <v>57</v>
      </c>
      <c r="L248" t="s">
        <v>58</v>
      </c>
      <c r="M248" t="s">
        <v>64</v>
      </c>
      <c r="N248" s="8">
        <v>0</v>
      </c>
      <c r="O248" s="8">
        <v>1</v>
      </c>
      <c r="P248" s="8">
        <v>0</v>
      </c>
      <c r="Q248" s="11">
        <f t="shared" si="72"/>
        <v>1</v>
      </c>
      <c r="R248" s="14">
        <f t="shared" si="73"/>
        <v>1</v>
      </c>
      <c r="S248" s="20">
        <v>0</v>
      </c>
      <c r="T248" s="20">
        <v>0</v>
      </c>
      <c r="U248" s="23">
        <f t="shared" si="74"/>
        <v>0</v>
      </c>
      <c r="V248" s="26">
        <f t="shared" si="75"/>
        <v>0</v>
      </c>
      <c r="W248" s="181">
        <f t="shared" si="76"/>
        <v>1</v>
      </c>
      <c r="X248" s="17">
        <v>0</v>
      </c>
      <c r="Y248" s="17">
        <v>0</v>
      </c>
      <c r="Z248" s="29">
        <f t="shared" si="77"/>
        <v>0</v>
      </c>
      <c r="AA248" s="32">
        <f t="shared" si="78"/>
        <v>0</v>
      </c>
      <c r="AB248" s="36">
        <v>0</v>
      </c>
      <c r="AC248" s="36">
        <v>0</v>
      </c>
      <c r="AD248" s="36">
        <v>0</v>
      </c>
      <c r="AE248" s="38">
        <f t="shared" si="79"/>
        <v>0</v>
      </c>
      <c r="AF248" s="40">
        <f t="shared" si="80"/>
        <v>0</v>
      </c>
      <c r="AG248" s="181">
        <f t="shared" si="81"/>
        <v>0</v>
      </c>
      <c r="AH248" s="185">
        <f t="shared" si="82"/>
        <v>0</v>
      </c>
      <c r="AI248" s="43">
        <f t="shared" si="63"/>
        <v>1</v>
      </c>
      <c r="AJ248" s="194">
        <v>0</v>
      </c>
      <c r="AK248">
        <v>1</v>
      </c>
      <c r="AL248" s="194">
        <f t="shared" si="83"/>
        <v>1</v>
      </c>
      <c r="AM248">
        <v>1</v>
      </c>
      <c r="AN248">
        <v>0</v>
      </c>
      <c r="AO248">
        <v>1</v>
      </c>
      <c r="AP248">
        <v>0</v>
      </c>
      <c r="AQ248">
        <v>0</v>
      </c>
      <c r="AR248">
        <v>0</v>
      </c>
      <c r="AS248">
        <v>0</v>
      </c>
      <c r="AT248">
        <v>0</v>
      </c>
      <c r="AU248">
        <v>0</v>
      </c>
      <c r="AV248">
        <v>0</v>
      </c>
      <c r="AW248">
        <v>0</v>
      </c>
      <c r="AX248">
        <v>0</v>
      </c>
      <c r="AY248">
        <v>0</v>
      </c>
      <c r="AZ248">
        <v>0</v>
      </c>
      <c r="BA248">
        <v>0</v>
      </c>
      <c r="BB248">
        <v>0</v>
      </c>
      <c r="BC248">
        <v>0</v>
      </c>
      <c r="BD248">
        <v>0</v>
      </c>
      <c r="BE248">
        <v>0</v>
      </c>
      <c r="BF248">
        <v>0</v>
      </c>
      <c r="BG248">
        <v>0</v>
      </c>
      <c r="BH248">
        <v>0</v>
      </c>
      <c r="BI248">
        <v>0</v>
      </c>
      <c r="BJ248">
        <v>0</v>
      </c>
      <c r="BK248">
        <v>0</v>
      </c>
      <c r="BL248">
        <v>0</v>
      </c>
      <c r="BM248">
        <v>0</v>
      </c>
      <c r="BN248" s="5">
        <f t="shared" si="64"/>
        <v>0</v>
      </c>
      <c r="BO248" s="5">
        <f t="shared" si="65"/>
        <v>0</v>
      </c>
      <c r="BP248" s="5">
        <f t="shared" si="66"/>
        <v>1</v>
      </c>
      <c r="BQ248" s="5">
        <f t="shared" si="67"/>
        <v>0</v>
      </c>
      <c r="BR248" s="5">
        <f t="shared" si="68"/>
        <v>0</v>
      </c>
      <c r="BS248" s="5">
        <f t="shared" si="69"/>
        <v>0</v>
      </c>
      <c r="BT248" s="5">
        <f t="shared" si="70"/>
        <v>0</v>
      </c>
      <c r="BU248" s="5">
        <f t="shared" si="71"/>
        <v>0</v>
      </c>
    </row>
    <row r="249" spans="1:73" x14ac:dyDescent="0.25">
      <c r="A249">
        <v>248</v>
      </c>
      <c r="B249" t="s">
        <v>720</v>
      </c>
      <c r="C249" t="s">
        <v>721</v>
      </c>
      <c r="D249" t="s">
        <v>117</v>
      </c>
      <c r="E249">
        <v>2018</v>
      </c>
      <c r="F249" t="s">
        <v>722</v>
      </c>
      <c r="G249" t="s">
        <v>95</v>
      </c>
      <c r="H249" t="s">
        <v>54</v>
      </c>
      <c r="I249" t="s">
        <v>723</v>
      </c>
      <c r="J249" t="s">
        <v>61</v>
      </c>
      <c r="K249" t="s">
        <v>57</v>
      </c>
      <c r="L249" t="s">
        <v>58</v>
      </c>
      <c r="M249" t="s">
        <v>70</v>
      </c>
      <c r="N249" s="8">
        <v>0</v>
      </c>
      <c r="O249" s="8">
        <v>0</v>
      </c>
      <c r="P249" s="8">
        <v>1</v>
      </c>
      <c r="Q249" s="11">
        <f t="shared" si="72"/>
        <v>1</v>
      </c>
      <c r="R249" s="14">
        <f t="shared" si="73"/>
        <v>1</v>
      </c>
      <c r="S249" s="20">
        <v>0</v>
      </c>
      <c r="T249" s="20">
        <v>0</v>
      </c>
      <c r="U249" s="23">
        <f t="shared" si="74"/>
        <v>0</v>
      </c>
      <c r="V249" s="26">
        <f t="shared" si="75"/>
        <v>0</v>
      </c>
      <c r="W249" s="181">
        <f t="shared" si="76"/>
        <v>1</v>
      </c>
      <c r="X249" s="17">
        <v>0</v>
      </c>
      <c r="Y249" s="17">
        <v>0</v>
      </c>
      <c r="Z249" s="29">
        <f t="shared" si="77"/>
        <v>0</v>
      </c>
      <c r="AA249" s="32">
        <f t="shared" si="78"/>
        <v>0</v>
      </c>
      <c r="AB249" s="36">
        <v>0</v>
      </c>
      <c r="AC249" s="36">
        <v>0</v>
      </c>
      <c r="AD249" s="36">
        <v>0</v>
      </c>
      <c r="AE249" s="38">
        <f t="shared" si="79"/>
        <v>0</v>
      </c>
      <c r="AF249" s="40">
        <f t="shared" si="80"/>
        <v>0</v>
      </c>
      <c r="AG249" s="181">
        <f t="shared" si="81"/>
        <v>0</v>
      </c>
      <c r="AH249" s="185">
        <f t="shared" si="82"/>
        <v>0</v>
      </c>
      <c r="AI249" s="43">
        <f t="shared" si="63"/>
        <v>1</v>
      </c>
      <c r="AJ249" s="194">
        <v>1</v>
      </c>
      <c r="AK249">
        <v>1</v>
      </c>
      <c r="AL249" s="194">
        <f t="shared" si="83"/>
        <v>0</v>
      </c>
      <c r="AM249">
        <v>1</v>
      </c>
      <c r="AN249">
        <v>0</v>
      </c>
      <c r="AO249">
        <v>1</v>
      </c>
      <c r="AP249">
        <v>0</v>
      </c>
      <c r="AQ249">
        <v>0</v>
      </c>
      <c r="AR249">
        <v>0</v>
      </c>
      <c r="AS249">
        <v>0</v>
      </c>
      <c r="AT249">
        <v>0</v>
      </c>
      <c r="AU249">
        <v>0</v>
      </c>
      <c r="AV249">
        <v>0</v>
      </c>
      <c r="AW249">
        <v>0</v>
      </c>
      <c r="AX249">
        <v>0</v>
      </c>
      <c r="AY249">
        <v>0</v>
      </c>
      <c r="AZ249">
        <v>0</v>
      </c>
      <c r="BA249">
        <v>0</v>
      </c>
      <c r="BB249">
        <v>0</v>
      </c>
      <c r="BC249">
        <v>0</v>
      </c>
      <c r="BD249">
        <v>0</v>
      </c>
      <c r="BE249">
        <v>0</v>
      </c>
      <c r="BF249">
        <v>0</v>
      </c>
      <c r="BG249">
        <v>0</v>
      </c>
      <c r="BH249">
        <v>0</v>
      </c>
      <c r="BI249">
        <v>0</v>
      </c>
      <c r="BJ249">
        <v>0</v>
      </c>
      <c r="BK249">
        <v>0</v>
      </c>
      <c r="BL249">
        <v>0</v>
      </c>
      <c r="BM249">
        <v>0</v>
      </c>
      <c r="BN249" s="5">
        <f t="shared" si="64"/>
        <v>0</v>
      </c>
      <c r="BO249" s="5">
        <f t="shared" si="65"/>
        <v>0</v>
      </c>
      <c r="BP249" s="5">
        <f t="shared" si="66"/>
        <v>1</v>
      </c>
      <c r="BQ249" s="5">
        <f t="shared" si="67"/>
        <v>0</v>
      </c>
      <c r="BR249" s="5">
        <f t="shared" si="68"/>
        <v>0</v>
      </c>
      <c r="BS249" s="5">
        <f t="shared" si="69"/>
        <v>0</v>
      </c>
      <c r="BT249" s="5">
        <f t="shared" si="70"/>
        <v>0</v>
      </c>
      <c r="BU249" s="5">
        <f t="shared" si="71"/>
        <v>0</v>
      </c>
    </row>
    <row r="250" spans="1:73" x14ac:dyDescent="0.25">
      <c r="A250">
        <v>249</v>
      </c>
      <c r="B250" t="s">
        <v>1362</v>
      </c>
      <c r="C250" t="s">
        <v>1363</v>
      </c>
      <c r="D250" t="s">
        <v>554</v>
      </c>
      <c r="E250">
        <v>2018</v>
      </c>
      <c r="F250" t="s">
        <v>1364</v>
      </c>
      <c r="H250" t="s">
        <v>54</v>
      </c>
      <c r="I250" t="s">
        <v>1365</v>
      </c>
      <c r="J250" t="s">
        <v>56</v>
      </c>
      <c r="K250" t="s">
        <v>73</v>
      </c>
      <c r="L250" t="s">
        <v>74</v>
      </c>
      <c r="M250" t="s">
        <v>215</v>
      </c>
      <c r="N250" s="8">
        <v>0</v>
      </c>
      <c r="O250" s="8">
        <v>0</v>
      </c>
      <c r="P250" s="8">
        <v>0</v>
      </c>
      <c r="Q250" s="11">
        <f t="shared" si="72"/>
        <v>0</v>
      </c>
      <c r="R250" s="14">
        <f t="shared" si="73"/>
        <v>0</v>
      </c>
      <c r="S250" s="20">
        <v>0</v>
      </c>
      <c r="T250" s="20">
        <v>0</v>
      </c>
      <c r="U250" s="23">
        <f t="shared" si="74"/>
        <v>0</v>
      </c>
      <c r="V250" s="26">
        <f t="shared" si="75"/>
        <v>0</v>
      </c>
      <c r="W250" s="181">
        <f t="shared" si="76"/>
        <v>0</v>
      </c>
      <c r="X250" s="17">
        <v>0</v>
      </c>
      <c r="Y250" s="17">
        <v>0</v>
      </c>
      <c r="Z250" s="29">
        <f t="shared" si="77"/>
        <v>0</v>
      </c>
      <c r="AA250" s="32">
        <f t="shared" si="78"/>
        <v>0</v>
      </c>
      <c r="AB250" s="36">
        <v>1</v>
      </c>
      <c r="AC250" s="36">
        <v>0</v>
      </c>
      <c r="AD250" s="36">
        <v>0</v>
      </c>
      <c r="AE250" s="38">
        <f t="shared" si="79"/>
        <v>1</v>
      </c>
      <c r="AF250" s="40">
        <f t="shared" si="80"/>
        <v>1</v>
      </c>
      <c r="AG250" s="181">
        <f t="shared" si="81"/>
        <v>1</v>
      </c>
      <c r="AH250" s="185">
        <f t="shared" si="82"/>
        <v>0</v>
      </c>
      <c r="AI250" s="43">
        <f t="shared" si="63"/>
        <v>1</v>
      </c>
      <c r="AJ250" s="194">
        <v>0</v>
      </c>
      <c r="AK250">
        <v>0</v>
      </c>
      <c r="AL250" s="194">
        <f t="shared" si="83"/>
        <v>0</v>
      </c>
      <c r="AM250">
        <v>0</v>
      </c>
      <c r="AN250">
        <v>0</v>
      </c>
      <c r="AO250">
        <v>0</v>
      </c>
      <c r="AP250">
        <v>0</v>
      </c>
      <c r="AQ250">
        <v>0</v>
      </c>
      <c r="AR250">
        <v>0</v>
      </c>
      <c r="AS250">
        <v>0</v>
      </c>
      <c r="AT250">
        <v>0</v>
      </c>
      <c r="AU250">
        <v>0</v>
      </c>
      <c r="AV250">
        <v>0</v>
      </c>
      <c r="AW250">
        <v>0</v>
      </c>
      <c r="AX250">
        <v>0</v>
      </c>
      <c r="AY250">
        <v>0</v>
      </c>
      <c r="AZ250">
        <v>0</v>
      </c>
      <c r="BA250">
        <v>0</v>
      </c>
      <c r="BB250">
        <v>0</v>
      </c>
      <c r="BC250">
        <v>0</v>
      </c>
      <c r="BD250">
        <v>0</v>
      </c>
      <c r="BE250">
        <v>0</v>
      </c>
      <c r="BF250">
        <v>0</v>
      </c>
      <c r="BG250">
        <v>0</v>
      </c>
      <c r="BH250">
        <v>0</v>
      </c>
      <c r="BI250">
        <v>1</v>
      </c>
      <c r="BJ250">
        <v>0</v>
      </c>
      <c r="BK250">
        <v>1</v>
      </c>
      <c r="BL250">
        <v>0</v>
      </c>
      <c r="BM250">
        <v>0</v>
      </c>
      <c r="BN250" s="5">
        <f t="shared" si="64"/>
        <v>0</v>
      </c>
      <c r="BO250" s="5">
        <f t="shared" si="65"/>
        <v>0</v>
      </c>
      <c r="BP250" s="5">
        <f t="shared" si="66"/>
        <v>0</v>
      </c>
      <c r="BQ250" s="5">
        <f t="shared" si="67"/>
        <v>0</v>
      </c>
      <c r="BR250" s="5">
        <f t="shared" si="68"/>
        <v>0</v>
      </c>
      <c r="BS250" s="5">
        <f t="shared" si="69"/>
        <v>0</v>
      </c>
      <c r="BT250" s="5">
        <f t="shared" si="70"/>
        <v>0</v>
      </c>
      <c r="BU250" s="5">
        <f t="shared" si="71"/>
        <v>0</v>
      </c>
    </row>
    <row r="251" spans="1:73" x14ac:dyDescent="0.25">
      <c r="A251">
        <v>250</v>
      </c>
      <c r="B251" t="s">
        <v>724</v>
      </c>
      <c r="C251" t="s">
        <v>725</v>
      </c>
      <c r="D251" t="s">
        <v>726</v>
      </c>
      <c r="E251">
        <v>2018</v>
      </c>
      <c r="F251" t="s">
        <v>727</v>
      </c>
      <c r="G251" t="s">
        <v>728</v>
      </c>
      <c r="H251" t="s">
        <v>54</v>
      </c>
      <c r="I251" t="s">
        <v>729</v>
      </c>
      <c r="J251" t="s">
        <v>61</v>
      </c>
      <c r="K251" t="s">
        <v>57</v>
      </c>
      <c r="L251" t="s">
        <v>58</v>
      </c>
      <c r="M251" t="s">
        <v>64</v>
      </c>
      <c r="N251" s="8">
        <v>0</v>
      </c>
      <c r="O251" s="8">
        <v>1</v>
      </c>
      <c r="P251" s="8">
        <v>0</v>
      </c>
      <c r="Q251" s="11">
        <f t="shared" si="72"/>
        <v>1</v>
      </c>
      <c r="R251" s="14">
        <f t="shared" si="73"/>
        <v>1</v>
      </c>
      <c r="S251" s="20">
        <v>0</v>
      </c>
      <c r="T251" s="20">
        <v>0</v>
      </c>
      <c r="U251" s="23">
        <f t="shared" si="74"/>
        <v>0</v>
      </c>
      <c r="V251" s="26">
        <f t="shared" si="75"/>
        <v>0</v>
      </c>
      <c r="W251" s="181">
        <f t="shared" si="76"/>
        <v>1</v>
      </c>
      <c r="X251" s="17">
        <v>0</v>
      </c>
      <c r="Y251" s="17">
        <v>0</v>
      </c>
      <c r="Z251" s="29">
        <f t="shared" si="77"/>
        <v>0</v>
      </c>
      <c r="AA251" s="32">
        <f t="shared" si="78"/>
        <v>0</v>
      </c>
      <c r="AB251" s="36">
        <v>0</v>
      </c>
      <c r="AC251" s="36">
        <v>0</v>
      </c>
      <c r="AD251" s="36">
        <v>0</v>
      </c>
      <c r="AE251" s="38">
        <f t="shared" si="79"/>
        <v>0</v>
      </c>
      <c r="AF251" s="40">
        <f t="shared" si="80"/>
        <v>0</v>
      </c>
      <c r="AG251" s="181">
        <f t="shared" si="81"/>
        <v>0</v>
      </c>
      <c r="AH251" s="185">
        <f t="shared" si="82"/>
        <v>0</v>
      </c>
      <c r="AI251" s="43">
        <f t="shared" si="63"/>
        <v>1</v>
      </c>
      <c r="AJ251" s="194">
        <v>1</v>
      </c>
      <c r="AK251">
        <v>1</v>
      </c>
      <c r="AL251" s="194">
        <f t="shared" si="83"/>
        <v>0</v>
      </c>
      <c r="AM251">
        <v>1</v>
      </c>
      <c r="AN251">
        <v>0</v>
      </c>
      <c r="AO251">
        <v>1</v>
      </c>
      <c r="AP251">
        <v>0</v>
      </c>
      <c r="AQ251">
        <v>0</v>
      </c>
      <c r="AR251">
        <v>0</v>
      </c>
      <c r="AS251">
        <v>0</v>
      </c>
      <c r="AT251">
        <v>0</v>
      </c>
      <c r="AU251">
        <v>0</v>
      </c>
      <c r="AV251">
        <v>0</v>
      </c>
      <c r="AW251">
        <v>0</v>
      </c>
      <c r="AX251">
        <v>0</v>
      </c>
      <c r="AY251">
        <v>0</v>
      </c>
      <c r="AZ251">
        <v>0</v>
      </c>
      <c r="BA251">
        <v>0</v>
      </c>
      <c r="BB251">
        <v>0</v>
      </c>
      <c r="BC251">
        <v>0</v>
      </c>
      <c r="BD251">
        <v>0</v>
      </c>
      <c r="BE251">
        <v>0</v>
      </c>
      <c r="BF251">
        <v>0</v>
      </c>
      <c r="BG251">
        <v>0</v>
      </c>
      <c r="BH251">
        <v>0</v>
      </c>
      <c r="BI251">
        <v>0</v>
      </c>
      <c r="BJ251">
        <v>0</v>
      </c>
      <c r="BK251">
        <v>0</v>
      </c>
      <c r="BL251">
        <v>0</v>
      </c>
      <c r="BM251">
        <v>0</v>
      </c>
      <c r="BN251" s="5">
        <f t="shared" si="64"/>
        <v>0</v>
      </c>
      <c r="BO251" s="5">
        <f t="shared" si="65"/>
        <v>0</v>
      </c>
      <c r="BP251" s="5">
        <f t="shared" si="66"/>
        <v>1</v>
      </c>
      <c r="BQ251" s="5">
        <f t="shared" si="67"/>
        <v>0</v>
      </c>
      <c r="BR251" s="5">
        <f t="shared" si="68"/>
        <v>0</v>
      </c>
      <c r="BS251" s="5">
        <f t="shared" si="69"/>
        <v>0</v>
      </c>
      <c r="BT251" s="5">
        <f t="shared" si="70"/>
        <v>0</v>
      </c>
      <c r="BU251" s="5">
        <f t="shared" si="71"/>
        <v>0</v>
      </c>
    </row>
    <row r="252" spans="1:73" x14ac:dyDescent="0.25">
      <c r="A252">
        <v>251</v>
      </c>
      <c r="B252" t="s">
        <v>313</v>
      </c>
      <c r="C252" t="s">
        <v>314</v>
      </c>
      <c r="D252" t="s">
        <v>315</v>
      </c>
      <c r="E252">
        <v>2018</v>
      </c>
      <c r="F252" t="s">
        <v>316</v>
      </c>
      <c r="G252" t="s">
        <v>71</v>
      </c>
      <c r="H252" t="s">
        <v>54</v>
      </c>
      <c r="I252" t="s">
        <v>317</v>
      </c>
      <c r="J252" t="s">
        <v>61</v>
      </c>
      <c r="K252" t="s">
        <v>57</v>
      </c>
      <c r="L252" t="s">
        <v>58</v>
      </c>
      <c r="M252" t="s">
        <v>312</v>
      </c>
      <c r="N252" s="8">
        <v>0</v>
      </c>
      <c r="O252" s="8">
        <v>0</v>
      </c>
      <c r="P252" s="8">
        <v>1</v>
      </c>
      <c r="Q252" s="11">
        <f t="shared" si="72"/>
        <v>1</v>
      </c>
      <c r="R252" s="14">
        <f t="shared" si="73"/>
        <v>1</v>
      </c>
      <c r="S252" s="20">
        <v>0</v>
      </c>
      <c r="T252" s="20">
        <v>0</v>
      </c>
      <c r="U252" s="23">
        <f t="shared" si="74"/>
        <v>0</v>
      </c>
      <c r="V252" s="26">
        <f t="shared" si="75"/>
        <v>0</v>
      </c>
      <c r="W252" s="181">
        <f t="shared" si="76"/>
        <v>1</v>
      </c>
      <c r="X252" s="17">
        <v>0</v>
      </c>
      <c r="Y252" s="17">
        <v>0</v>
      </c>
      <c r="Z252" s="29">
        <f t="shared" si="77"/>
        <v>0</v>
      </c>
      <c r="AA252" s="32">
        <f t="shared" si="78"/>
        <v>0</v>
      </c>
      <c r="AB252" s="36">
        <v>0</v>
      </c>
      <c r="AC252" s="36">
        <v>0</v>
      </c>
      <c r="AD252" s="36">
        <v>0</v>
      </c>
      <c r="AE252" s="38">
        <f t="shared" si="79"/>
        <v>0</v>
      </c>
      <c r="AF252" s="40">
        <f t="shared" si="80"/>
        <v>0</v>
      </c>
      <c r="AG252" s="181">
        <f t="shared" si="81"/>
        <v>0</v>
      </c>
      <c r="AH252" s="185">
        <f t="shared" si="82"/>
        <v>0</v>
      </c>
      <c r="AI252" s="43">
        <f t="shared" si="63"/>
        <v>1</v>
      </c>
      <c r="AJ252" s="194">
        <v>1</v>
      </c>
      <c r="AK252">
        <v>1</v>
      </c>
      <c r="AL252" s="194">
        <f t="shared" si="83"/>
        <v>0</v>
      </c>
      <c r="AM252">
        <v>1</v>
      </c>
      <c r="AN252">
        <v>0</v>
      </c>
      <c r="AO252">
        <v>1</v>
      </c>
      <c r="AP252">
        <v>0</v>
      </c>
      <c r="AQ252">
        <v>0</v>
      </c>
      <c r="AR252">
        <v>0</v>
      </c>
      <c r="AS252">
        <v>0</v>
      </c>
      <c r="AT252">
        <v>0</v>
      </c>
      <c r="AU252">
        <v>0</v>
      </c>
      <c r="AV252">
        <v>0</v>
      </c>
      <c r="AW252">
        <v>0</v>
      </c>
      <c r="AX252">
        <v>0</v>
      </c>
      <c r="AY252">
        <v>0</v>
      </c>
      <c r="AZ252">
        <v>0</v>
      </c>
      <c r="BA252">
        <v>0</v>
      </c>
      <c r="BB252">
        <v>0</v>
      </c>
      <c r="BC252">
        <v>0</v>
      </c>
      <c r="BD252">
        <v>0</v>
      </c>
      <c r="BE252">
        <v>0</v>
      </c>
      <c r="BF252">
        <v>0</v>
      </c>
      <c r="BG252">
        <v>0</v>
      </c>
      <c r="BH252">
        <v>0</v>
      </c>
      <c r="BI252">
        <v>0</v>
      </c>
      <c r="BJ252">
        <v>0</v>
      </c>
      <c r="BK252">
        <v>0</v>
      </c>
      <c r="BL252">
        <v>0</v>
      </c>
      <c r="BM252">
        <v>0</v>
      </c>
      <c r="BN252" s="5">
        <f t="shared" si="64"/>
        <v>0</v>
      </c>
      <c r="BO252" s="5">
        <f t="shared" si="65"/>
        <v>0</v>
      </c>
      <c r="BP252" s="5">
        <f t="shared" si="66"/>
        <v>1</v>
      </c>
      <c r="BQ252" s="5">
        <f t="shared" si="67"/>
        <v>0</v>
      </c>
      <c r="BR252" s="5">
        <f t="shared" si="68"/>
        <v>0</v>
      </c>
      <c r="BS252" s="5">
        <f t="shared" si="69"/>
        <v>0</v>
      </c>
      <c r="BT252" s="5">
        <f t="shared" si="70"/>
        <v>0</v>
      </c>
      <c r="BU252" s="5">
        <f t="shared" si="71"/>
        <v>0</v>
      </c>
    </row>
    <row r="253" spans="1:73" x14ac:dyDescent="0.25">
      <c r="A253">
        <v>252</v>
      </c>
      <c r="B253" t="s">
        <v>730</v>
      </c>
      <c r="C253" t="s">
        <v>731</v>
      </c>
      <c r="D253" t="s">
        <v>105</v>
      </c>
      <c r="E253">
        <v>2018</v>
      </c>
      <c r="F253" t="s">
        <v>732</v>
      </c>
      <c r="G253" t="s">
        <v>178</v>
      </c>
      <c r="H253" t="s">
        <v>54</v>
      </c>
      <c r="I253" t="s">
        <v>733</v>
      </c>
      <c r="J253" t="s">
        <v>56</v>
      </c>
      <c r="K253" t="s">
        <v>57</v>
      </c>
      <c r="L253" t="s">
        <v>58</v>
      </c>
      <c r="M253" t="s">
        <v>93</v>
      </c>
      <c r="N253" s="8">
        <v>0</v>
      </c>
      <c r="O253" s="8">
        <v>0</v>
      </c>
      <c r="P253" s="8">
        <v>0</v>
      </c>
      <c r="Q253" s="11">
        <f t="shared" si="72"/>
        <v>0</v>
      </c>
      <c r="R253" s="14">
        <f t="shared" si="73"/>
        <v>0</v>
      </c>
      <c r="S253" s="20">
        <v>1</v>
      </c>
      <c r="T253" s="20">
        <v>0</v>
      </c>
      <c r="U253" s="23">
        <f t="shared" si="74"/>
        <v>1</v>
      </c>
      <c r="V253" s="26">
        <f t="shared" si="75"/>
        <v>1</v>
      </c>
      <c r="W253" s="181">
        <f t="shared" si="76"/>
        <v>1</v>
      </c>
      <c r="X253" s="17">
        <v>0</v>
      </c>
      <c r="Y253" s="17">
        <v>0</v>
      </c>
      <c r="Z253" s="29">
        <f t="shared" si="77"/>
        <v>0</v>
      </c>
      <c r="AA253" s="32">
        <f t="shared" si="78"/>
        <v>0</v>
      </c>
      <c r="AB253" s="36">
        <v>0</v>
      </c>
      <c r="AC253" s="36">
        <v>0</v>
      </c>
      <c r="AD253" s="36">
        <v>0</v>
      </c>
      <c r="AE253" s="38">
        <f t="shared" si="79"/>
        <v>0</v>
      </c>
      <c r="AF253" s="40">
        <f t="shared" si="80"/>
        <v>0</v>
      </c>
      <c r="AG253" s="181">
        <f t="shared" si="81"/>
        <v>0</v>
      </c>
      <c r="AH253" s="185">
        <f t="shared" si="82"/>
        <v>0</v>
      </c>
      <c r="AI253" s="43">
        <f t="shared" si="63"/>
        <v>1</v>
      </c>
      <c r="AJ253" s="194">
        <v>1</v>
      </c>
      <c r="AK253">
        <v>1</v>
      </c>
      <c r="AL253" s="194">
        <f t="shared" si="83"/>
        <v>0</v>
      </c>
      <c r="AM253">
        <v>1</v>
      </c>
      <c r="AN253">
        <v>0</v>
      </c>
      <c r="AO253">
        <v>1</v>
      </c>
      <c r="AP253">
        <v>0</v>
      </c>
      <c r="AQ253">
        <v>0</v>
      </c>
      <c r="AR253">
        <v>0</v>
      </c>
      <c r="AS253">
        <v>0</v>
      </c>
      <c r="AT253">
        <v>0</v>
      </c>
      <c r="AU253">
        <v>0</v>
      </c>
      <c r="AV253">
        <v>0</v>
      </c>
      <c r="AW253">
        <v>0</v>
      </c>
      <c r="AX253">
        <v>0</v>
      </c>
      <c r="AY253">
        <v>0</v>
      </c>
      <c r="AZ253">
        <v>0</v>
      </c>
      <c r="BA253">
        <v>0</v>
      </c>
      <c r="BB253">
        <v>0</v>
      </c>
      <c r="BC253">
        <v>0</v>
      </c>
      <c r="BD253">
        <v>0</v>
      </c>
      <c r="BE253">
        <v>0</v>
      </c>
      <c r="BF253">
        <v>0</v>
      </c>
      <c r="BG253">
        <v>0</v>
      </c>
      <c r="BH253">
        <v>0</v>
      </c>
      <c r="BI253">
        <v>0</v>
      </c>
      <c r="BJ253">
        <v>0</v>
      </c>
      <c r="BK253">
        <v>0</v>
      </c>
      <c r="BL253">
        <v>0</v>
      </c>
      <c r="BM253">
        <v>0</v>
      </c>
      <c r="BN253" s="5">
        <f t="shared" si="64"/>
        <v>0</v>
      </c>
      <c r="BO253" s="5">
        <f t="shared" si="65"/>
        <v>0</v>
      </c>
      <c r="BP253" s="5">
        <f t="shared" si="66"/>
        <v>1</v>
      </c>
      <c r="BQ253" s="5">
        <f t="shared" si="67"/>
        <v>0</v>
      </c>
      <c r="BR253" s="5">
        <f t="shared" si="68"/>
        <v>0</v>
      </c>
      <c r="BS253" s="5">
        <f t="shared" si="69"/>
        <v>0</v>
      </c>
      <c r="BT253" s="5">
        <f t="shared" si="70"/>
        <v>0</v>
      </c>
      <c r="BU253" s="5">
        <f t="shared" si="71"/>
        <v>0</v>
      </c>
    </row>
    <row r="254" spans="1:73" x14ac:dyDescent="0.25">
      <c r="A254">
        <v>253</v>
      </c>
      <c r="B254" t="s">
        <v>734</v>
      </c>
      <c r="C254" t="s">
        <v>735</v>
      </c>
      <c r="D254" t="s">
        <v>482</v>
      </c>
      <c r="E254">
        <v>2018</v>
      </c>
      <c r="F254" t="s">
        <v>736</v>
      </c>
      <c r="G254" t="s">
        <v>530</v>
      </c>
      <c r="H254" t="s">
        <v>54</v>
      </c>
      <c r="I254" t="s">
        <v>737</v>
      </c>
      <c r="J254" t="s">
        <v>61</v>
      </c>
      <c r="K254" t="s">
        <v>57</v>
      </c>
      <c r="L254" t="s">
        <v>58</v>
      </c>
      <c r="M254" t="s">
        <v>738</v>
      </c>
      <c r="N254" s="8">
        <v>0</v>
      </c>
      <c r="O254" s="8">
        <v>1</v>
      </c>
      <c r="P254" s="8">
        <v>0</v>
      </c>
      <c r="Q254" s="11">
        <f t="shared" si="72"/>
        <v>1</v>
      </c>
      <c r="R254" s="14">
        <f t="shared" si="73"/>
        <v>1</v>
      </c>
      <c r="S254" s="20">
        <v>0</v>
      </c>
      <c r="T254" s="20">
        <v>0</v>
      </c>
      <c r="U254" s="23">
        <f t="shared" si="74"/>
        <v>0</v>
      </c>
      <c r="V254" s="26">
        <f t="shared" si="75"/>
        <v>0</v>
      </c>
      <c r="W254" s="181">
        <f t="shared" si="76"/>
        <v>1</v>
      </c>
      <c r="X254" s="17">
        <v>0</v>
      </c>
      <c r="Y254" s="17">
        <v>0</v>
      </c>
      <c r="Z254" s="29">
        <f t="shared" si="77"/>
        <v>0</v>
      </c>
      <c r="AA254" s="32">
        <f t="shared" si="78"/>
        <v>0</v>
      </c>
      <c r="AB254" s="36">
        <v>0</v>
      </c>
      <c r="AC254" s="36">
        <v>0</v>
      </c>
      <c r="AD254" s="36">
        <v>0</v>
      </c>
      <c r="AE254" s="38">
        <f t="shared" si="79"/>
        <v>0</v>
      </c>
      <c r="AF254" s="40">
        <f t="shared" si="80"/>
        <v>0</v>
      </c>
      <c r="AG254" s="181">
        <f t="shared" si="81"/>
        <v>0</v>
      </c>
      <c r="AH254" s="185">
        <f t="shared" si="82"/>
        <v>0</v>
      </c>
      <c r="AI254" s="43">
        <f t="shared" si="63"/>
        <v>1</v>
      </c>
      <c r="AJ254" s="194">
        <v>1</v>
      </c>
      <c r="AK254">
        <v>1</v>
      </c>
      <c r="AL254" s="194">
        <f t="shared" si="83"/>
        <v>0</v>
      </c>
      <c r="AM254">
        <v>1</v>
      </c>
      <c r="AN254">
        <v>0</v>
      </c>
      <c r="AO254">
        <v>1</v>
      </c>
      <c r="AP254">
        <v>0</v>
      </c>
      <c r="AQ254">
        <v>0</v>
      </c>
      <c r="AR254">
        <v>0</v>
      </c>
      <c r="AS254">
        <v>0</v>
      </c>
      <c r="AT254">
        <v>0</v>
      </c>
      <c r="AU254">
        <v>0</v>
      </c>
      <c r="AV254">
        <v>0</v>
      </c>
      <c r="AW254">
        <v>0</v>
      </c>
      <c r="AX254">
        <v>0</v>
      </c>
      <c r="AY254">
        <v>0</v>
      </c>
      <c r="AZ254">
        <v>0</v>
      </c>
      <c r="BA254">
        <v>0</v>
      </c>
      <c r="BB254">
        <v>0</v>
      </c>
      <c r="BC254">
        <v>0</v>
      </c>
      <c r="BD254">
        <v>0</v>
      </c>
      <c r="BE254">
        <v>0</v>
      </c>
      <c r="BF254">
        <v>0</v>
      </c>
      <c r="BG254">
        <v>0</v>
      </c>
      <c r="BH254">
        <v>0</v>
      </c>
      <c r="BI254">
        <v>0</v>
      </c>
      <c r="BJ254">
        <v>0</v>
      </c>
      <c r="BK254">
        <v>0</v>
      </c>
      <c r="BL254">
        <v>0</v>
      </c>
      <c r="BM254">
        <v>0</v>
      </c>
      <c r="BN254" s="5">
        <f t="shared" si="64"/>
        <v>0</v>
      </c>
      <c r="BO254" s="5">
        <f t="shared" si="65"/>
        <v>0</v>
      </c>
      <c r="BP254" s="5">
        <f t="shared" si="66"/>
        <v>1</v>
      </c>
      <c r="BQ254" s="5">
        <f t="shared" si="67"/>
        <v>0</v>
      </c>
      <c r="BR254" s="5">
        <f t="shared" si="68"/>
        <v>0</v>
      </c>
      <c r="BS254" s="5">
        <f t="shared" si="69"/>
        <v>0</v>
      </c>
      <c r="BT254" s="5">
        <f t="shared" si="70"/>
        <v>0</v>
      </c>
      <c r="BU254" s="5">
        <f t="shared" si="71"/>
        <v>0</v>
      </c>
    </row>
    <row r="255" spans="1:73" x14ac:dyDescent="0.25">
      <c r="A255">
        <v>254</v>
      </c>
      <c r="B255" t="s">
        <v>1594</v>
      </c>
      <c r="C255" t="s">
        <v>1595</v>
      </c>
      <c r="D255" t="s">
        <v>1596</v>
      </c>
      <c r="E255">
        <v>2018</v>
      </c>
      <c r="F255" t="s">
        <v>1597</v>
      </c>
      <c r="G255" t="s">
        <v>148</v>
      </c>
      <c r="H255" t="s">
        <v>54</v>
      </c>
      <c r="I255" t="s">
        <v>1598</v>
      </c>
      <c r="J255" t="s">
        <v>56</v>
      </c>
      <c r="K255" t="s">
        <v>57</v>
      </c>
      <c r="L255" t="s">
        <v>58</v>
      </c>
      <c r="M255" t="s">
        <v>1599</v>
      </c>
      <c r="N255" s="8">
        <v>0</v>
      </c>
      <c r="O255" s="8">
        <v>1</v>
      </c>
      <c r="P255" s="8">
        <v>0</v>
      </c>
      <c r="Q255" s="11">
        <f t="shared" si="72"/>
        <v>1</v>
      </c>
      <c r="R255" s="14">
        <f t="shared" si="73"/>
        <v>1</v>
      </c>
      <c r="S255" s="20">
        <v>0</v>
      </c>
      <c r="T255" s="20">
        <v>0</v>
      </c>
      <c r="U255" s="23">
        <f t="shared" si="74"/>
        <v>0</v>
      </c>
      <c r="V255" s="26">
        <f t="shared" si="75"/>
        <v>0</v>
      </c>
      <c r="W255" s="181">
        <f t="shared" si="76"/>
        <v>1</v>
      </c>
      <c r="X255" s="17">
        <v>0</v>
      </c>
      <c r="Y255" s="17">
        <v>0</v>
      </c>
      <c r="Z255" s="29">
        <f t="shared" si="77"/>
        <v>0</v>
      </c>
      <c r="AA255" s="32">
        <f t="shared" si="78"/>
        <v>0</v>
      </c>
      <c r="AB255" s="36">
        <v>0</v>
      </c>
      <c r="AC255" s="36">
        <v>0</v>
      </c>
      <c r="AD255" s="36">
        <v>0</v>
      </c>
      <c r="AE255" s="38">
        <f t="shared" si="79"/>
        <v>0</v>
      </c>
      <c r="AF255" s="40">
        <f t="shared" si="80"/>
        <v>0</v>
      </c>
      <c r="AG255" s="181">
        <f t="shared" si="81"/>
        <v>0</v>
      </c>
      <c r="AH255" s="185">
        <f t="shared" si="82"/>
        <v>0</v>
      </c>
      <c r="AI255" s="43">
        <f t="shared" si="63"/>
        <v>1</v>
      </c>
      <c r="AJ255" s="194">
        <v>1</v>
      </c>
      <c r="AK255">
        <v>1</v>
      </c>
      <c r="AL255" s="194">
        <f t="shared" si="83"/>
        <v>0</v>
      </c>
      <c r="AM255">
        <v>1</v>
      </c>
      <c r="AN255">
        <v>0</v>
      </c>
      <c r="AO255">
        <v>1</v>
      </c>
      <c r="AP255">
        <v>0</v>
      </c>
      <c r="AQ255">
        <v>0</v>
      </c>
      <c r="AR255">
        <v>0</v>
      </c>
      <c r="AS255">
        <v>0</v>
      </c>
      <c r="AT255">
        <v>0</v>
      </c>
      <c r="AU255">
        <v>0</v>
      </c>
      <c r="AV255">
        <v>0</v>
      </c>
      <c r="AW255">
        <v>0</v>
      </c>
      <c r="AX255">
        <v>0</v>
      </c>
      <c r="AY255">
        <v>0</v>
      </c>
      <c r="AZ255">
        <v>0</v>
      </c>
      <c r="BA255">
        <v>0</v>
      </c>
      <c r="BB255">
        <v>0</v>
      </c>
      <c r="BC255">
        <v>0</v>
      </c>
      <c r="BD255">
        <v>0</v>
      </c>
      <c r="BE255">
        <v>0</v>
      </c>
      <c r="BF255">
        <v>0</v>
      </c>
      <c r="BG255">
        <v>0</v>
      </c>
      <c r="BH255">
        <v>0</v>
      </c>
      <c r="BI255">
        <v>0</v>
      </c>
      <c r="BJ255">
        <v>0</v>
      </c>
      <c r="BK255">
        <v>0</v>
      </c>
      <c r="BL255">
        <v>0</v>
      </c>
      <c r="BM255">
        <v>0</v>
      </c>
      <c r="BN255" s="5">
        <f t="shared" si="64"/>
        <v>0</v>
      </c>
      <c r="BO255" s="5">
        <f t="shared" si="65"/>
        <v>0</v>
      </c>
      <c r="BP255" s="5">
        <f t="shared" si="66"/>
        <v>1</v>
      </c>
      <c r="BQ255" s="5">
        <f t="shared" si="67"/>
        <v>0</v>
      </c>
      <c r="BR255" s="5">
        <f t="shared" si="68"/>
        <v>0</v>
      </c>
      <c r="BS255" s="5">
        <f t="shared" si="69"/>
        <v>0</v>
      </c>
      <c r="BT255" s="5">
        <f t="shared" si="70"/>
        <v>0</v>
      </c>
      <c r="BU255" s="5">
        <f t="shared" si="71"/>
        <v>0</v>
      </c>
    </row>
    <row r="256" spans="1:73" x14ac:dyDescent="0.25">
      <c r="A256">
        <v>255</v>
      </c>
      <c r="B256" t="s">
        <v>1226</v>
      </c>
      <c r="C256" t="s">
        <v>1227</v>
      </c>
      <c r="D256" t="s">
        <v>1148</v>
      </c>
      <c r="E256">
        <v>2018</v>
      </c>
      <c r="F256" t="s">
        <v>1228</v>
      </c>
      <c r="G256" t="s">
        <v>1150</v>
      </c>
      <c r="H256" t="s">
        <v>54</v>
      </c>
      <c r="I256" t="s">
        <v>1229</v>
      </c>
      <c r="J256" t="s">
        <v>61</v>
      </c>
      <c r="K256" t="s">
        <v>57</v>
      </c>
      <c r="L256" t="s">
        <v>174</v>
      </c>
      <c r="M256" t="s">
        <v>75</v>
      </c>
      <c r="N256" s="8">
        <v>0</v>
      </c>
      <c r="O256" s="8">
        <v>0</v>
      </c>
      <c r="P256" s="8">
        <v>0</v>
      </c>
      <c r="Q256" s="11">
        <f t="shared" si="72"/>
        <v>0</v>
      </c>
      <c r="R256" s="14">
        <f t="shared" si="73"/>
        <v>0</v>
      </c>
      <c r="S256" s="20">
        <v>0</v>
      </c>
      <c r="T256" s="20">
        <v>0</v>
      </c>
      <c r="U256" s="23">
        <f t="shared" si="74"/>
        <v>0</v>
      </c>
      <c r="V256" s="26">
        <f t="shared" si="75"/>
        <v>0</v>
      </c>
      <c r="W256" s="181">
        <f t="shared" si="76"/>
        <v>0</v>
      </c>
      <c r="X256" s="17">
        <v>1</v>
      </c>
      <c r="Y256" s="17">
        <v>0</v>
      </c>
      <c r="Z256" s="29">
        <f t="shared" si="77"/>
        <v>1</v>
      </c>
      <c r="AA256" s="32">
        <f t="shared" si="78"/>
        <v>1</v>
      </c>
      <c r="AB256" s="36">
        <v>0</v>
      </c>
      <c r="AC256" s="36">
        <v>0</v>
      </c>
      <c r="AD256" s="36">
        <v>0</v>
      </c>
      <c r="AE256" s="38">
        <f t="shared" si="79"/>
        <v>0</v>
      </c>
      <c r="AF256" s="40">
        <f t="shared" si="80"/>
        <v>0</v>
      </c>
      <c r="AG256" s="181">
        <f t="shared" si="81"/>
        <v>1</v>
      </c>
      <c r="AH256" s="185">
        <f t="shared" si="82"/>
        <v>0</v>
      </c>
      <c r="AI256" s="43">
        <f t="shared" si="63"/>
        <v>1</v>
      </c>
      <c r="AJ256" s="194">
        <v>0</v>
      </c>
      <c r="AK256">
        <v>0</v>
      </c>
      <c r="AL256" s="194">
        <f t="shared" si="83"/>
        <v>0</v>
      </c>
      <c r="AM256">
        <v>1</v>
      </c>
      <c r="AN256">
        <v>0</v>
      </c>
      <c r="AO256">
        <v>0</v>
      </c>
      <c r="AP256">
        <v>1</v>
      </c>
      <c r="AQ256">
        <v>0</v>
      </c>
      <c r="AR256">
        <v>0</v>
      </c>
      <c r="AS256">
        <v>0</v>
      </c>
      <c r="AT256">
        <v>0</v>
      </c>
      <c r="AU256">
        <v>0</v>
      </c>
      <c r="AV256">
        <v>0</v>
      </c>
      <c r="AW256">
        <v>0</v>
      </c>
      <c r="AX256">
        <v>0</v>
      </c>
      <c r="AY256">
        <v>0</v>
      </c>
      <c r="AZ256">
        <v>0</v>
      </c>
      <c r="BA256">
        <v>0</v>
      </c>
      <c r="BB256">
        <v>0</v>
      </c>
      <c r="BC256">
        <v>0</v>
      </c>
      <c r="BD256">
        <v>0</v>
      </c>
      <c r="BE256">
        <v>0</v>
      </c>
      <c r="BF256">
        <v>0</v>
      </c>
      <c r="BG256">
        <v>0</v>
      </c>
      <c r="BH256">
        <v>0</v>
      </c>
      <c r="BI256">
        <v>0</v>
      </c>
      <c r="BJ256">
        <v>0</v>
      </c>
      <c r="BK256">
        <v>0</v>
      </c>
      <c r="BL256">
        <v>0</v>
      </c>
      <c r="BM256">
        <v>0</v>
      </c>
      <c r="BN256" s="5">
        <f t="shared" si="64"/>
        <v>0</v>
      </c>
      <c r="BO256" s="5">
        <f t="shared" si="65"/>
        <v>0</v>
      </c>
      <c r="BP256" s="5">
        <f t="shared" si="66"/>
        <v>0</v>
      </c>
      <c r="BQ256" s="5">
        <f t="shared" si="67"/>
        <v>1</v>
      </c>
      <c r="BR256" s="5">
        <f t="shared" si="68"/>
        <v>0</v>
      </c>
      <c r="BS256" s="5">
        <f t="shared" si="69"/>
        <v>0</v>
      </c>
      <c r="BT256" s="5">
        <f t="shared" si="70"/>
        <v>0</v>
      </c>
      <c r="BU256" s="5">
        <f t="shared" si="71"/>
        <v>0</v>
      </c>
    </row>
    <row r="257" spans="1:73" x14ac:dyDescent="0.25">
      <c r="A257">
        <v>256</v>
      </c>
      <c r="B257" t="s">
        <v>1817</v>
      </c>
      <c r="C257" t="s">
        <v>1818</v>
      </c>
      <c r="D257" t="s">
        <v>140</v>
      </c>
      <c r="E257">
        <v>2018</v>
      </c>
      <c r="F257" t="s">
        <v>1819</v>
      </c>
      <c r="G257" t="s">
        <v>1820</v>
      </c>
      <c r="H257" t="s">
        <v>122</v>
      </c>
      <c r="I257" t="s">
        <v>1821</v>
      </c>
      <c r="J257" t="s">
        <v>56</v>
      </c>
      <c r="K257" t="s">
        <v>57</v>
      </c>
      <c r="L257" t="s">
        <v>174</v>
      </c>
      <c r="M257" t="s">
        <v>94</v>
      </c>
      <c r="N257" s="8">
        <v>0</v>
      </c>
      <c r="O257" s="8">
        <v>0</v>
      </c>
      <c r="P257" s="8">
        <v>0</v>
      </c>
      <c r="Q257" s="11">
        <f t="shared" si="72"/>
        <v>0</v>
      </c>
      <c r="R257" s="14">
        <f t="shared" si="73"/>
        <v>0</v>
      </c>
      <c r="S257" s="20">
        <v>0</v>
      </c>
      <c r="T257" s="20">
        <v>0</v>
      </c>
      <c r="U257" s="23">
        <f t="shared" si="74"/>
        <v>0</v>
      </c>
      <c r="V257" s="26">
        <f t="shared" si="75"/>
        <v>0</v>
      </c>
      <c r="W257" s="181">
        <f t="shared" si="76"/>
        <v>0</v>
      </c>
      <c r="X257" s="17">
        <v>0</v>
      </c>
      <c r="Y257" s="17">
        <v>0</v>
      </c>
      <c r="Z257" s="29">
        <f t="shared" si="77"/>
        <v>0</v>
      </c>
      <c r="AA257" s="32">
        <f t="shared" si="78"/>
        <v>0</v>
      </c>
      <c r="AB257" s="36">
        <v>0</v>
      </c>
      <c r="AC257" s="36">
        <v>1</v>
      </c>
      <c r="AD257" s="36">
        <v>0</v>
      </c>
      <c r="AE257" s="38">
        <f t="shared" si="79"/>
        <v>1</v>
      </c>
      <c r="AF257" s="40">
        <f t="shared" si="80"/>
        <v>1</v>
      </c>
      <c r="AG257" s="181">
        <f t="shared" si="81"/>
        <v>1</v>
      </c>
      <c r="AH257" s="185">
        <f t="shared" si="82"/>
        <v>0</v>
      </c>
      <c r="AI257" s="43">
        <f t="shared" si="63"/>
        <v>1</v>
      </c>
      <c r="AJ257" s="194">
        <v>0</v>
      </c>
      <c r="AK257">
        <v>0</v>
      </c>
      <c r="AL257" s="194">
        <f t="shared" si="83"/>
        <v>0</v>
      </c>
      <c r="AM257">
        <v>1</v>
      </c>
      <c r="AN257">
        <v>0</v>
      </c>
      <c r="AO257">
        <v>0</v>
      </c>
      <c r="AP257">
        <v>1</v>
      </c>
      <c r="AQ257">
        <v>0</v>
      </c>
      <c r="AR257">
        <v>0</v>
      </c>
      <c r="AS257">
        <v>0</v>
      </c>
      <c r="AT257">
        <v>0</v>
      </c>
      <c r="AU257">
        <v>0</v>
      </c>
      <c r="AV257">
        <v>0</v>
      </c>
      <c r="AW257">
        <v>0</v>
      </c>
      <c r="AX257">
        <v>0</v>
      </c>
      <c r="AY257">
        <v>0</v>
      </c>
      <c r="AZ257">
        <v>0</v>
      </c>
      <c r="BA257">
        <v>0</v>
      </c>
      <c r="BB257">
        <v>0</v>
      </c>
      <c r="BC257">
        <v>0</v>
      </c>
      <c r="BD257">
        <v>0</v>
      </c>
      <c r="BE257">
        <v>0</v>
      </c>
      <c r="BF257">
        <v>0</v>
      </c>
      <c r="BG257">
        <v>0</v>
      </c>
      <c r="BH257">
        <v>0</v>
      </c>
      <c r="BI257">
        <v>0</v>
      </c>
      <c r="BJ257">
        <v>0</v>
      </c>
      <c r="BK257">
        <v>0</v>
      </c>
      <c r="BL257">
        <v>0</v>
      </c>
      <c r="BM257">
        <v>0</v>
      </c>
      <c r="BN257" s="5">
        <f t="shared" si="64"/>
        <v>0</v>
      </c>
      <c r="BO257" s="5">
        <f t="shared" si="65"/>
        <v>0</v>
      </c>
      <c r="BP257" s="5">
        <f t="shared" si="66"/>
        <v>0</v>
      </c>
      <c r="BQ257" s="5">
        <f t="shared" si="67"/>
        <v>1</v>
      </c>
      <c r="BR257" s="5">
        <f t="shared" si="68"/>
        <v>0</v>
      </c>
      <c r="BS257" s="5">
        <f t="shared" si="69"/>
        <v>0</v>
      </c>
      <c r="BT257" s="5">
        <f t="shared" si="70"/>
        <v>0</v>
      </c>
      <c r="BU257" s="5">
        <f t="shared" si="71"/>
        <v>0</v>
      </c>
    </row>
    <row r="258" spans="1:73" x14ac:dyDescent="0.25">
      <c r="A258">
        <v>257</v>
      </c>
      <c r="B258" t="s">
        <v>1491</v>
      </c>
      <c r="C258" t="s">
        <v>1492</v>
      </c>
      <c r="D258" t="s">
        <v>1330</v>
      </c>
      <c r="E258">
        <v>2018</v>
      </c>
      <c r="F258" t="s">
        <v>1493</v>
      </c>
      <c r="G258" t="s">
        <v>1312</v>
      </c>
      <c r="H258" t="s">
        <v>122</v>
      </c>
      <c r="I258" t="s">
        <v>1494</v>
      </c>
      <c r="K258" t="s">
        <v>109</v>
      </c>
      <c r="L258" t="s">
        <v>110</v>
      </c>
      <c r="M258" t="s">
        <v>1490</v>
      </c>
      <c r="N258" s="8">
        <v>0</v>
      </c>
      <c r="O258" s="8">
        <v>1</v>
      </c>
      <c r="P258" s="8">
        <v>0</v>
      </c>
      <c r="Q258" s="11">
        <f t="shared" si="72"/>
        <v>1</v>
      </c>
      <c r="R258" s="14">
        <f t="shared" si="73"/>
        <v>1</v>
      </c>
      <c r="S258" s="20">
        <v>0</v>
      </c>
      <c r="T258" s="20">
        <v>0</v>
      </c>
      <c r="U258" s="23">
        <f t="shared" si="74"/>
        <v>0</v>
      </c>
      <c r="V258" s="26">
        <f t="shared" si="75"/>
        <v>0</v>
      </c>
      <c r="W258" s="181">
        <f t="shared" si="76"/>
        <v>1</v>
      </c>
      <c r="X258" s="17">
        <v>0</v>
      </c>
      <c r="Y258" s="17">
        <v>0</v>
      </c>
      <c r="Z258" s="29">
        <f t="shared" si="77"/>
        <v>0</v>
      </c>
      <c r="AA258" s="32">
        <f t="shared" si="78"/>
        <v>0</v>
      </c>
      <c r="AB258" s="36">
        <v>0</v>
      </c>
      <c r="AC258" s="36">
        <v>0</v>
      </c>
      <c r="AD258" s="36">
        <v>0</v>
      </c>
      <c r="AE258" s="38">
        <f t="shared" si="79"/>
        <v>0</v>
      </c>
      <c r="AF258" s="40">
        <f t="shared" si="80"/>
        <v>0</v>
      </c>
      <c r="AG258" s="181">
        <f t="shared" si="81"/>
        <v>0</v>
      </c>
      <c r="AH258" s="185">
        <f t="shared" si="82"/>
        <v>0</v>
      </c>
      <c r="AI258" s="43">
        <f t="shared" ref="AI258:AI321" si="84">IF((SUM(R258,V258,AA258,AF258)&gt;=1),1,0)</f>
        <v>1</v>
      </c>
      <c r="AJ258" s="194">
        <v>0</v>
      </c>
      <c r="AK258">
        <v>0</v>
      </c>
      <c r="AL258" s="194">
        <f t="shared" si="83"/>
        <v>0</v>
      </c>
      <c r="AM258">
        <v>0</v>
      </c>
      <c r="AN258">
        <v>0</v>
      </c>
      <c r="AO258">
        <v>0</v>
      </c>
      <c r="AP258">
        <v>0</v>
      </c>
      <c r="AQ258">
        <v>0</v>
      </c>
      <c r="AR258">
        <v>0</v>
      </c>
      <c r="AS258">
        <v>0</v>
      </c>
      <c r="AT258">
        <v>0</v>
      </c>
      <c r="AU258">
        <v>0</v>
      </c>
      <c r="AV258">
        <v>0</v>
      </c>
      <c r="AW258">
        <v>0</v>
      </c>
      <c r="AX258">
        <v>0</v>
      </c>
      <c r="AY258">
        <v>1</v>
      </c>
      <c r="AZ258">
        <v>0</v>
      </c>
      <c r="BA258">
        <v>0</v>
      </c>
      <c r="BB258">
        <v>1</v>
      </c>
      <c r="BC258">
        <v>0</v>
      </c>
      <c r="BD258">
        <v>0</v>
      </c>
      <c r="BE258">
        <v>0</v>
      </c>
      <c r="BF258">
        <v>0</v>
      </c>
      <c r="BG258">
        <v>0</v>
      </c>
      <c r="BH258">
        <v>0</v>
      </c>
      <c r="BI258">
        <v>0</v>
      </c>
      <c r="BJ258">
        <v>0</v>
      </c>
      <c r="BK258">
        <v>0</v>
      </c>
      <c r="BL258">
        <v>0</v>
      </c>
      <c r="BM258">
        <v>0</v>
      </c>
      <c r="BN258" s="5">
        <f t="shared" ref="BN258:BN321" si="85">IF(OR(AN258&gt;0,AT258&gt;0),1,0)</f>
        <v>0</v>
      </c>
      <c r="BO258" s="5">
        <f t="shared" ref="BO258:BO321" si="86">AR258</f>
        <v>0</v>
      </c>
      <c r="BP258" s="5">
        <f t="shared" ref="BP258:BP321" si="87">AO258</f>
        <v>0</v>
      </c>
      <c r="BQ258" s="5">
        <f t="shared" ref="BQ258:BQ321" si="88">AP258</f>
        <v>0</v>
      </c>
      <c r="BR258" s="5">
        <f t="shared" ref="BR258:BR321" si="89">AU258</f>
        <v>0</v>
      </c>
      <c r="BS258" s="5">
        <f t="shared" ref="BS258:BS321" si="90">IF(OR(AW258&gt;0,BA258&gt;0,BD258&gt;0), 1,0)</f>
        <v>0</v>
      </c>
      <c r="BT258" s="5">
        <f t="shared" ref="BT258:BT321" si="91">IF(OR(BH258&gt;0,BG258&gt;0), 1,0)</f>
        <v>0</v>
      </c>
      <c r="BU258" s="5">
        <f t="shared" ref="BU258:BU321" si="92">IF(OR(BL258&gt;0,BJ258&gt;0),1,0)</f>
        <v>0</v>
      </c>
    </row>
    <row r="259" spans="1:73" x14ac:dyDescent="0.25">
      <c r="A259">
        <v>258</v>
      </c>
      <c r="B259" t="s">
        <v>1491</v>
      </c>
      <c r="C259" t="s">
        <v>1492</v>
      </c>
      <c r="D259" t="s">
        <v>1330</v>
      </c>
      <c r="E259">
        <v>2018</v>
      </c>
      <c r="F259" t="s">
        <v>1493</v>
      </c>
      <c r="H259" t="s">
        <v>122</v>
      </c>
      <c r="I259" t="s">
        <v>1494</v>
      </c>
      <c r="K259" t="s">
        <v>109</v>
      </c>
      <c r="L259" t="s">
        <v>110</v>
      </c>
      <c r="M259" t="s">
        <v>1490</v>
      </c>
      <c r="N259" s="8">
        <v>0</v>
      </c>
      <c r="O259" s="8">
        <v>1</v>
      </c>
      <c r="P259" s="8">
        <v>0</v>
      </c>
      <c r="Q259" s="11">
        <f t="shared" ref="Q259:Q322" si="93">SUM(N259:P259)</f>
        <v>1</v>
      </c>
      <c r="R259" s="14">
        <f t="shared" ref="R259:R322" si="94">IF((SUM(N259:P259)&gt;=1),1,0)</f>
        <v>1</v>
      </c>
      <c r="S259" s="20">
        <v>0</v>
      </c>
      <c r="T259" s="20">
        <v>0</v>
      </c>
      <c r="U259" s="23">
        <f t="shared" ref="U259:U322" si="95">SUM(S259:T259)</f>
        <v>0</v>
      </c>
      <c r="V259" s="26">
        <f t="shared" ref="V259:V322" si="96">IF((SUM(S259:T259)&gt;=1),1,0)</f>
        <v>0</v>
      </c>
      <c r="W259" s="181">
        <f t="shared" ref="W259:W322" si="97">IF((SUM(R259,V259)&gt;=1),1,0)</f>
        <v>1</v>
      </c>
      <c r="X259" s="17">
        <v>0</v>
      </c>
      <c r="Y259" s="17">
        <v>0</v>
      </c>
      <c r="Z259" s="29">
        <f t="shared" ref="Z259:Z322" si="98">SUM(X259:Y259)</f>
        <v>0</v>
      </c>
      <c r="AA259" s="32">
        <f t="shared" ref="AA259:AA322" si="99">IF((SUM(X259:Y259)&gt;=1),1,0)</f>
        <v>0</v>
      </c>
      <c r="AB259" s="36">
        <v>0</v>
      </c>
      <c r="AC259" s="36">
        <v>0</v>
      </c>
      <c r="AD259" s="36">
        <v>0</v>
      </c>
      <c r="AE259" s="38">
        <f t="shared" ref="AE259:AE322" si="100">SUM(AB259:AD259)</f>
        <v>0</v>
      </c>
      <c r="AF259" s="40">
        <f t="shared" ref="AF259:AF322" si="101">IF((SUM(AB259:AD259)&gt;=1),1,0)</f>
        <v>0</v>
      </c>
      <c r="AG259" s="181">
        <f t="shared" ref="AG259:AG322" si="102">IF((SUM(AA259,AF259)&gt;=1),1,0)</f>
        <v>0</v>
      </c>
      <c r="AH259" s="185">
        <f t="shared" ref="AH259:AH322" si="103">IF((SUM(W259,AG259)&gt;=2),1,0)</f>
        <v>0</v>
      </c>
      <c r="AI259" s="43">
        <f t="shared" si="84"/>
        <v>1</v>
      </c>
      <c r="AJ259" s="194">
        <v>0</v>
      </c>
      <c r="AK259">
        <v>0</v>
      </c>
      <c r="AL259" s="194">
        <f t="shared" ref="AL259:AL322" si="104">IF(AK259-AJ259=1,1,0)</f>
        <v>0</v>
      </c>
      <c r="AM259">
        <v>0</v>
      </c>
      <c r="AN259">
        <v>0</v>
      </c>
      <c r="AO259">
        <v>0</v>
      </c>
      <c r="AP259">
        <v>0</v>
      </c>
      <c r="AQ259">
        <v>0</v>
      </c>
      <c r="AR259">
        <v>0</v>
      </c>
      <c r="AS259">
        <v>0</v>
      </c>
      <c r="AT259">
        <v>0</v>
      </c>
      <c r="AU259">
        <v>0</v>
      </c>
      <c r="AV259">
        <v>0</v>
      </c>
      <c r="AW259">
        <v>0</v>
      </c>
      <c r="AX259">
        <v>0</v>
      </c>
      <c r="AY259">
        <v>1</v>
      </c>
      <c r="AZ259">
        <v>0</v>
      </c>
      <c r="BA259">
        <v>0</v>
      </c>
      <c r="BB259">
        <v>1</v>
      </c>
      <c r="BC259">
        <v>0</v>
      </c>
      <c r="BD259">
        <v>0</v>
      </c>
      <c r="BE259">
        <v>0</v>
      </c>
      <c r="BF259">
        <v>0</v>
      </c>
      <c r="BG259">
        <v>0</v>
      </c>
      <c r="BH259">
        <v>0</v>
      </c>
      <c r="BI259">
        <v>0</v>
      </c>
      <c r="BJ259">
        <v>0</v>
      </c>
      <c r="BK259">
        <v>0</v>
      </c>
      <c r="BL259">
        <v>0</v>
      </c>
      <c r="BM259">
        <v>0</v>
      </c>
      <c r="BN259" s="5">
        <f t="shared" si="85"/>
        <v>0</v>
      </c>
      <c r="BO259" s="5">
        <f t="shared" si="86"/>
        <v>0</v>
      </c>
      <c r="BP259" s="5">
        <f t="shared" si="87"/>
        <v>0</v>
      </c>
      <c r="BQ259" s="5">
        <f t="shared" si="88"/>
        <v>0</v>
      </c>
      <c r="BR259" s="5">
        <f t="shared" si="89"/>
        <v>0</v>
      </c>
      <c r="BS259" s="5">
        <f t="shared" si="90"/>
        <v>0</v>
      </c>
      <c r="BT259" s="5">
        <f t="shared" si="91"/>
        <v>0</v>
      </c>
      <c r="BU259" s="5">
        <f t="shared" si="92"/>
        <v>0</v>
      </c>
    </row>
    <row r="260" spans="1:73" x14ac:dyDescent="0.25">
      <c r="A260">
        <v>259</v>
      </c>
      <c r="B260" t="s">
        <v>1846</v>
      </c>
      <c r="C260" t="s">
        <v>299</v>
      </c>
      <c r="D260" t="s">
        <v>1847</v>
      </c>
      <c r="E260">
        <v>2018</v>
      </c>
      <c r="F260" t="s">
        <v>1848</v>
      </c>
      <c r="G260" t="s">
        <v>1497</v>
      </c>
      <c r="H260" t="s">
        <v>122</v>
      </c>
      <c r="I260" t="s">
        <v>1850</v>
      </c>
      <c r="K260" t="s">
        <v>109</v>
      </c>
      <c r="L260" t="s">
        <v>110</v>
      </c>
      <c r="M260" t="s">
        <v>223</v>
      </c>
      <c r="N260" s="8">
        <v>0</v>
      </c>
      <c r="O260" s="8">
        <v>1</v>
      </c>
      <c r="P260" s="8">
        <v>0</v>
      </c>
      <c r="Q260" s="11">
        <f t="shared" si="93"/>
        <v>1</v>
      </c>
      <c r="R260" s="14">
        <f t="shared" si="94"/>
        <v>1</v>
      </c>
      <c r="S260" s="20">
        <v>0</v>
      </c>
      <c r="T260" s="20">
        <v>0</v>
      </c>
      <c r="U260" s="23">
        <f t="shared" si="95"/>
        <v>0</v>
      </c>
      <c r="V260" s="26">
        <f t="shared" si="96"/>
        <v>0</v>
      </c>
      <c r="W260" s="181">
        <f t="shared" si="97"/>
        <v>1</v>
      </c>
      <c r="X260" s="17">
        <v>0</v>
      </c>
      <c r="Y260" s="17">
        <v>0</v>
      </c>
      <c r="Z260" s="29">
        <f t="shared" si="98"/>
        <v>0</v>
      </c>
      <c r="AA260" s="32">
        <f t="shared" si="99"/>
        <v>0</v>
      </c>
      <c r="AB260" s="36">
        <v>0</v>
      </c>
      <c r="AC260" s="36">
        <v>0</v>
      </c>
      <c r="AD260" s="36">
        <v>0</v>
      </c>
      <c r="AE260" s="38">
        <f t="shared" si="100"/>
        <v>0</v>
      </c>
      <c r="AF260" s="40">
        <f t="shared" si="101"/>
        <v>0</v>
      </c>
      <c r="AG260" s="181">
        <f t="shared" si="102"/>
        <v>0</v>
      </c>
      <c r="AH260" s="185">
        <f t="shared" si="103"/>
        <v>0</v>
      </c>
      <c r="AI260" s="43">
        <f t="shared" si="84"/>
        <v>1</v>
      </c>
      <c r="AJ260" s="194">
        <v>0</v>
      </c>
      <c r="AK260">
        <v>0</v>
      </c>
      <c r="AL260" s="194">
        <f t="shared" si="104"/>
        <v>0</v>
      </c>
      <c r="AM260">
        <v>0</v>
      </c>
      <c r="AN260">
        <v>0</v>
      </c>
      <c r="AO260">
        <v>0</v>
      </c>
      <c r="AP260">
        <v>0</v>
      </c>
      <c r="AQ260">
        <v>0</v>
      </c>
      <c r="AR260">
        <v>0</v>
      </c>
      <c r="AS260">
        <v>0</v>
      </c>
      <c r="AT260">
        <v>0</v>
      </c>
      <c r="AU260">
        <v>0</v>
      </c>
      <c r="AV260">
        <v>0</v>
      </c>
      <c r="AW260">
        <v>0</v>
      </c>
      <c r="AX260">
        <v>0</v>
      </c>
      <c r="AY260">
        <v>1</v>
      </c>
      <c r="AZ260">
        <v>0</v>
      </c>
      <c r="BA260">
        <v>0</v>
      </c>
      <c r="BB260">
        <v>1</v>
      </c>
      <c r="BC260">
        <v>0</v>
      </c>
      <c r="BD260">
        <v>0</v>
      </c>
      <c r="BE260">
        <v>0</v>
      </c>
      <c r="BF260">
        <v>0</v>
      </c>
      <c r="BG260">
        <v>0</v>
      </c>
      <c r="BH260">
        <v>0</v>
      </c>
      <c r="BI260">
        <v>0</v>
      </c>
      <c r="BJ260">
        <v>0</v>
      </c>
      <c r="BK260">
        <v>0</v>
      </c>
      <c r="BL260">
        <v>0</v>
      </c>
      <c r="BM260">
        <v>0</v>
      </c>
      <c r="BN260" s="5">
        <f t="shared" si="85"/>
        <v>0</v>
      </c>
      <c r="BO260" s="5">
        <f t="shared" si="86"/>
        <v>0</v>
      </c>
      <c r="BP260" s="5">
        <f t="shared" si="87"/>
        <v>0</v>
      </c>
      <c r="BQ260" s="5">
        <f t="shared" si="88"/>
        <v>0</v>
      </c>
      <c r="BR260" s="5">
        <f t="shared" si="89"/>
        <v>0</v>
      </c>
      <c r="BS260" s="5">
        <f t="shared" si="90"/>
        <v>0</v>
      </c>
      <c r="BT260" s="5">
        <f t="shared" si="91"/>
        <v>0</v>
      </c>
      <c r="BU260" s="5">
        <f t="shared" si="92"/>
        <v>0</v>
      </c>
    </row>
    <row r="261" spans="1:73" x14ac:dyDescent="0.25">
      <c r="A261">
        <v>260</v>
      </c>
      <c r="B261" t="s">
        <v>1846</v>
      </c>
      <c r="C261" t="s">
        <v>299</v>
      </c>
      <c r="D261" t="s">
        <v>1847</v>
      </c>
      <c r="E261">
        <v>2018</v>
      </c>
      <c r="F261" t="s">
        <v>1848</v>
      </c>
      <c r="G261" t="s">
        <v>1849</v>
      </c>
      <c r="H261" t="s">
        <v>122</v>
      </c>
      <c r="I261" t="s">
        <v>1850</v>
      </c>
      <c r="K261" t="s">
        <v>109</v>
      </c>
      <c r="L261" t="s">
        <v>110</v>
      </c>
      <c r="M261" t="s">
        <v>223</v>
      </c>
      <c r="N261" s="8">
        <v>0</v>
      </c>
      <c r="O261" s="8">
        <v>1</v>
      </c>
      <c r="P261" s="8">
        <v>0</v>
      </c>
      <c r="Q261" s="11">
        <f t="shared" si="93"/>
        <v>1</v>
      </c>
      <c r="R261" s="14">
        <f t="shared" si="94"/>
        <v>1</v>
      </c>
      <c r="S261" s="20">
        <v>0</v>
      </c>
      <c r="T261" s="20">
        <v>0</v>
      </c>
      <c r="U261" s="23">
        <f t="shared" si="95"/>
        <v>0</v>
      </c>
      <c r="V261" s="26">
        <f t="shared" si="96"/>
        <v>0</v>
      </c>
      <c r="W261" s="181">
        <f t="shared" si="97"/>
        <v>1</v>
      </c>
      <c r="X261" s="17">
        <v>0</v>
      </c>
      <c r="Y261" s="17">
        <v>0</v>
      </c>
      <c r="Z261" s="29">
        <f t="shared" si="98"/>
        <v>0</v>
      </c>
      <c r="AA261" s="32">
        <f t="shared" si="99"/>
        <v>0</v>
      </c>
      <c r="AB261" s="36">
        <v>0</v>
      </c>
      <c r="AC261" s="36">
        <v>0</v>
      </c>
      <c r="AD261" s="36">
        <v>0</v>
      </c>
      <c r="AE261" s="38">
        <f t="shared" si="100"/>
        <v>0</v>
      </c>
      <c r="AF261" s="40">
        <f t="shared" si="101"/>
        <v>0</v>
      </c>
      <c r="AG261" s="181">
        <f t="shared" si="102"/>
        <v>0</v>
      </c>
      <c r="AH261" s="185">
        <f t="shared" si="103"/>
        <v>0</v>
      </c>
      <c r="AI261" s="43">
        <f t="shared" si="84"/>
        <v>1</v>
      </c>
      <c r="AJ261" s="194">
        <v>0</v>
      </c>
      <c r="AK261">
        <v>0</v>
      </c>
      <c r="AL261" s="194">
        <f t="shared" si="104"/>
        <v>0</v>
      </c>
      <c r="AM261">
        <v>0</v>
      </c>
      <c r="AN261">
        <v>0</v>
      </c>
      <c r="AO261">
        <v>0</v>
      </c>
      <c r="AP261">
        <v>0</v>
      </c>
      <c r="AQ261">
        <v>0</v>
      </c>
      <c r="AR261">
        <v>0</v>
      </c>
      <c r="AS261">
        <v>0</v>
      </c>
      <c r="AT261">
        <v>0</v>
      </c>
      <c r="AU261">
        <v>0</v>
      </c>
      <c r="AV261">
        <v>0</v>
      </c>
      <c r="AW261">
        <v>0</v>
      </c>
      <c r="AX261">
        <v>0</v>
      </c>
      <c r="AY261">
        <v>1</v>
      </c>
      <c r="AZ261">
        <v>0</v>
      </c>
      <c r="BA261">
        <v>0</v>
      </c>
      <c r="BB261">
        <v>1</v>
      </c>
      <c r="BC261">
        <v>0</v>
      </c>
      <c r="BD261">
        <v>0</v>
      </c>
      <c r="BE261">
        <v>0</v>
      </c>
      <c r="BF261">
        <v>0</v>
      </c>
      <c r="BG261">
        <v>0</v>
      </c>
      <c r="BH261">
        <v>0</v>
      </c>
      <c r="BI261">
        <v>0</v>
      </c>
      <c r="BJ261">
        <v>0</v>
      </c>
      <c r="BK261">
        <v>0</v>
      </c>
      <c r="BL261">
        <v>0</v>
      </c>
      <c r="BM261">
        <v>0</v>
      </c>
      <c r="BN261" s="5">
        <f t="shared" si="85"/>
        <v>0</v>
      </c>
      <c r="BO261" s="5">
        <f t="shared" si="86"/>
        <v>0</v>
      </c>
      <c r="BP261" s="5">
        <f t="shared" si="87"/>
        <v>0</v>
      </c>
      <c r="BQ261" s="5">
        <f t="shared" si="88"/>
        <v>0</v>
      </c>
      <c r="BR261" s="5">
        <f t="shared" si="89"/>
        <v>0</v>
      </c>
      <c r="BS261" s="5">
        <f t="shared" si="90"/>
        <v>0</v>
      </c>
      <c r="BT261" s="5">
        <f t="shared" si="91"/>
        <v>0</v>
      </c>
      <c r="BU261" s="5">
        <f t="shared" si="92"/>
        <v>0</v>
      </c>
    </row>
    <row r="262" spans="1:73" x14ac:dyDescent="0.25">
      <c r="A262">
        <v>261</v>
      </c>
      <c r="B262" t="s">
        <v>298</v>
      </c>
      <c r="C262" t="s">
        <v>299</v>
      </c>
      <c r="D262" t="s">
        <v>158</v>
      </c>
      <c r="E262">
        <v>2018</v>
      </c>
      <c r="F262" t="s">
        <v>300</v>
      </c>
      <c r="G262" t="s">
        <v>89</v>
      </c>
      <c r="H262" t="s">
        <v>54</v>
      </c>
      <c r="I262" t="s">
        <v>301</v>
      </c>
      <c r="J262" t="s">
        <v>56</v>
      </c>
      <c r="K262" t="s">
        <v>57</v>
      </c>
      <c r="L262" t="s">
        <v>58</v>
      </c>
      <c r="M262" t="s">
        <v>220</v>
      </c>
      <c r="N262" s="8">
        <v>0</v>
      </c>
      <c r="O262" s="8">
        <v>1</v>
      </c>
      <c r="P262" s="8">
        <v>0</v>
      </c>
      <c r="Q262" s="11">
        <f t="shared" si="93"/>
        <v>1</v>
      </c>
      <c r="R262" s="14">
        <f t="shared" si="94"/>
        <v>1</v>
      </c>
      <c r="S262" s="20">
        <v>0</v>
      </c>
      <c r="T262" s="20">
        <v>0</v>
      </c>
      <c r="U262" s="23">
        <f t="shared" si="95"/>
        <v>0</v>
      </c>
      <c r="V262" s="26">
        <f t="shared" si="96"/>
        <v>0</v>
      </c>
      <c r="W262" s="181">
        <f t="shared" si="97"/>
        <v>1</v>
      </c>
      <c r="X262" s="17">
        <v>0</v>
      </c>
      <c r="Y262" s="17">
        <v>0</v>
      </c>
      <c r="Z262" s="29">
        <f t="shared" si="98"/>
        <v>0</v>
      </c>
      <c r="AA262" s="32">
        <f t="shared" si="99"/>
        <v>0</v>
      </c>
      <c r="AB262" s="36">
        <v>0</v>
      </c>
      <c r="AC262" s="36">
        <v>0</v>
      </c>
      <c r="AD262" s="36">
        <v>0</v>
      </c>
      <c r="AE262" s="38">
        <f t="shared" si="100"/>
        <v>0</v>
      </c>
      <c r="AF262" s="40">
        <f t="shared" si="101"/>
        <v>0</v>
      </c>
      <c r="AG262" s="181">
        <f t="shared" si="102"/>
        <v>0</v>
      </c>
      <c r="AH262" s="185">
        <f t="shared" si="103"/>
        <v>0</v>
      </c>
      <c r="AI262" s="43">
        <f t="shared" si="84"/>
        <v>1</v>
      </c>
      <c r="AJ262" s="194">
        <v>1</v>
      </c>
      <c r="AK262">
        <v>1</v>
      </c>
      <c r="AL262" s="194">
        <f t="shared" si="104"/>
        <v>0</v>
      </c>
      <c r="AM262">
        <v>1</v>
      </c>
      <c r="AN262">
        <v>0</v>
      </c>
      <c r="AO262">
        <v>1</v>
      </c>
      <c r="AP262">
        <v>0</v>
      </c>
      <c r="AQ262">
        <v>0</v>
      </c>
      <c r="AR262">
        <v>0</v>
      </c>
      <c r="AS262">
        <v>0</v>
      </c>
      <c r="AT262">
        <v>0</v>
      </c>
      <c r="AU262">
        <v>0</v>
      </c>
      <c r="AV262">
        <v>0</v>
      </c>
      <c r="AW262">
        <v>0</v>
      </c>
      <c r="AX262">
        <v>0</v>
      </c>
      <c r="AY262">
        <v>0</v>
      </c>
      <c r="AZ262">
        <v>0</v>
      </c>
      <c r="BA262">
        <v>0</v>
      </c>
      <c r="BB262">
        <v>0</v>
      </c>
      <c r="BC262">
        <v>0</v>
      </c>
      <c r="BD262">
        <v>0</v>
      </c>
      <c r="BE262">
        <v>0</v>
      </c>
      <c r="BF262">
        <v>0</v>
      </c>
      <c r="BG262">
        <v>0</v>
      </c>
      <c r="BH262">
        <v>0</v>
      </c>
      <c r="BI262">
        <v>0</v>
      </c>
      <c r="BJ262">
        <v>0</v>
      </c>
      <c r="BK262">
        <v>0</v>
      </c>
      <c r="BL262">
        <v>0</v>
      </c>
      <c r="BM262">
        <v>0</v>
      </c>
      <c r="BN262" s="5">
        <f t="shared" si="85"/>
        <v>0</v>
      </c>
      <c r="BO262" s="5">
        <f t="shared" si="86"/>
        <v>0</v>
      </c>
      <c r="BP262" s="5">
        <f t="shared" si="87"/>
        <v>1</v>
      </c>
      <c r="BQ262" s="5">
        <f t="shared" si="88"/>
        <v>0</v>
      </c>
      <c r="BR262" s="5">
        <f t="shared" si="89"/>
        <v>0</v>
      </c>
      <c r="BS262" s="5">
        <f t="shared" si="90"/>
        <v>0</v>
      </c>
      <c r="BT262" s="5">
        <f t="shared" si="91"/>
        <v>0</v>
      </c>
      <c r="BU262" s="5">
        <f t="shared" si="92"/>
        <v>0</v>
      </c>
    </row>
    <row r="263" spans="1:73" x14ac:dyDescent="0.25">
      <c r="A263">
        <v>262</v>
      </c>
      <c r="B263" t="s">
        <v>739</v>
      </c>
      <c r="C263" t="s">
        <v>740</v>
      </c>
      <c r="D263" t="s">
        <v>482</v>
      </c>
      <c r="E263">
        <v>2018</v>
      </c>
      <c r="F263" t="s">
        <v>741</v>
      </c>
      <c r="G263" t="s">
        <v>179</v>
      </c>
      <c r="H263" t="s">
        <v>54</v>
      </c>
      <c r="I263" t="s">
        <v>742</v>
      </c>
      <c r="J263" t="s">
        <v>61</v>
      </c>
      <c r="K263" t="s">
        <v>57</v>
      </c>
      <c r="L263" t="s">
        <v>58</v>
      </c>
      <c r="M263" t="s">
        <v>541</v>
      </c>
      <c r="N263" s="8">
        <v>1</v>
      </c>
      <c r="O263" s="8">
        <v>0</v>
      </c>
      <c r="P263" s="8">
        <v>0</v>
      </c>
      <c r="Q263" s="11">
        <f t="shared" si="93"/>
        <v>1</v>
      </c>
      <c r="R263" s="14">
        <f t="shared" si="94"/>
        <v>1</v>
      </c>
      <c r="S263" s="20">
        <v>0</v>
      </c>
      <c r="T263" s="20">
        <v>0</v>
      </c>
      <c r="U263" s="23">
        <f t="shared" si="95"/>
        <v>0</v>
      </c>
      <c r="V263" s="26">
        <f t="shared" si="96"/>
        <v>0</v>
      </c>
      <c r="W263" s="181">
        <f t="shared" si="97"/>
        <v>1</v>
      </c>
      <c r="X263" s="17">
        <v>0</v>
      </c>
      <c r="Y263" s="17">
        <v>0</v>
      </c>
      <c r="Z263" s="29">
        <f t="shared" si="98"/>
        <v>0</v>
      </c>
      <c r="AA263" s="32">
        <f t="shared" si="99"/>
        <v>0</v>
      </c>
      <c r="AB263" s="36">
        <v>0</v>
      </c>
      <c r="AC263" s="36">
        <v>0</v>
      </c>
      <c r="AD263" s="36">
        <v>0</v>
      </c>
      <c r="AE263" s="38">
        <f t="shared" si="100"/>
        <v>0</v>
      </c>
      <c r="AF263" s="40">
        <f t="shared" si="101"/>
        <v>0</v>
      </c>
      <c r="AG263" s="181">
        <f t="shared" si="102"/>
        <v>0</v>
      </c>
      <c r="AH263" s="185">
        <f t="shared" si="103"/>
        <v>0</v>
      </c>
      <c r="AI263" s="43">
        <f t="shared" si="84"/>
        <v>1</v>
      </c>
      <c r="AJ263" s="194">
        <v>1</v>
      </c>
      <c r="AK263">
        <v>1</v>
      </c>
      <c r="AL263" s="194">
        <f t="shared" si="104"/>
        <v>0</v>
      </c>
      <c r="AM263">
        <v>1</v>
      </c>
      <c r="AN263">
        <v>0</v>
      </c>
      <c r="AO263">
        <v>1</v>
      </c>
      <c r="AP263">
        <v>0</v>
      </c>
      <c r="AQ263">
        <v>0</v>
      </c>
      <c r="AR263">
        <v>0</v>
      </c>
      <c r="AS263">
        <v>0</v>
      </c>
      <c r="AT263">
        <v>0</v>
      </c>
      <c r="AU263">
        <v>0</v>
      </c>
      <c r="AV263">
        <v>0</v>
      </c>
      <c r="AW263">
        <v>0</v>
      </c>
      <c r="AX263">
        <v>0</v>
      </c>
      <c r="AY263">
        <v>0</v>
      </c>
      <c r="AZ263">
        <v>0</v>
      </c>
      <c r="BA263">
        <v>0</v>
      </c>
      <c r="BB263">
        <v>0</v>
      </c>
      <c r="BC263">
        <v>0</v>
      </c>
      <c r="BD263">
        <v>0</v>
      </c>
      <c r="BE263">
        <v>0</v>
      </c>
      <c r="BF263">
        <v>0</v>
      </c>
      <c r="BG263">
        <v>0</v>
      </c>
      <c r="BH263">
        <v>0</v>
      </c>
      <c r="BI263">
        <v>0</v>
      </c>
      <c r="BJ263">
        <v>0</v>
      </c>
      <c r="BK263">
        <v>0</v>
      </c>
      <c r="BL263">
        <v>0</v>
      </c>
      <c r="BM263">
        <v>0</v>
      </c>
      <c r="BN263" s="5">
        <f t="shared" si="85"/>
        <v>0</v>
      </c>
      <c r="BO263" s="5">
        <f t="shared" si="86"/>
        <v>0</v>
      </c>
      <c r="BP263" s="5">
        <f t="shared" si="87"/>
        <v>1</v>
      </c>
      <c r="BQ263" s="5">
        <f t="shared" si="88"/>
        <v>0</v>
      </c>
      <c r="BR263" s="5">
        <f t="shared" si="89"/>
        <v>0</v>
      </c>
      <c r="BS263" s="5">
        <f t="shared" si="90"/>
        <v>0</v>
      </c>
      <c r="BT263" s="5">
        <f t="shared" si="91"/>
        <v>0</v>
      </c>
      <c r="BU263" s="5">
        <f t="shared" si="92"/>
        <v>0</v>
      </c>
    </row>
    <row r="264" spans="1:73" x14ac:dyDescent="0.25">
      <c r="A264">
        <v>263</v>
      </c>
      <c r="B264" t="s">
        <v>1499</v>
      </c>
      <c r="C264" t="s">
        <v>1500</v>
      </c>
      <c r="D264" t="s">
        <v>765</v>
      </c>
      <c r="E264">
        <v>2018</v>
      </c>
      <c r="F264" t="s">
        <v>1501</v>
      </c>
      <c r="H264" t="s">
        <v>122</v>
      </c>
      <c r="I264" t="s">
        <v>1502</v>
      </c>
      <c r="K264" t="s">
        <v>109</v>
      </c>
      <c r="L264" t="s">
        <v>110</v>
      </c>
      <c r="M264" t="s">
        <v>64</v>
      </c>
      <c r="N264" s="8">
        <v>0</v>
      </c>
      <c r="O264" s="8">
        <v>1</v>
      </c>
      <c r="P264" s="8">
        <v>0</v>
      </c>
      <c r="Q264" s="11">
        <f t="shared" si="93"/>
        <v>1</v>
      </c>
      <c r="R264" s="14">
        <f t="shared" si="94"/>
        <v>1</v>
      </c>
      <c r="S264" s="20">
        <v>0</v>
      </c>
      <c r="T264" s="20">
        <v>0</v>
      </c>
      <c r="U264" s="23">
        <f t="shared" si="95"/>
        <v>0</v>
      </c>
      <c r="V264" s="26">
        <f t="shared" si="96"/>
        <v>0</v>
      </c>
      <c r="W264" s="181">
        <f t="shared" si="97"/>
        <v>1</v>
      </c>
      <c r="X264" s="17">
        <v>0</v>
      </c>
      <c r="Y264" s="17">
        <v>0</v>
      </c>
      <c r="Z264" s="29">
        <f t="shared" si="98"/>
        <v>0</v>
      </c>
      <c r="AA264" s="32">
        <f t="shared" si="99"/>
        <v>0</v>
      </c>
      <c r="AB264" s="36">
        <v>0</v>
      </c>
      <c r="AC264" s="36">
        <v>0</v>
      </c>
      <c r="AD264" s="36">
        <v>0</v>
      </c>
      <c r="AE264" s="38">
        <f t="shared" si="100"/>
        <v>0</v>
      </c>
      <c r="AF264" s="40">
        <f t="shared" si="101"/>
        <v>0</v>
      </c>
      <c r="AG264" s="181">
        <f t="shared" si="102"/>
        <v>0</v>
      </c>
      <c r="AH264" s="185">
        <f t="shared" si="103"/>
        <v>0</v>
      </c>
      <c r="AI264" s="43">
        <f t="shared" si="84"/>
        <v>1</v>
      </c>
      <c r="AJ264" s="194">
        <v>0</v>
      </c>
      <c r="AK264">
        <v>0</v>
      </c>
      <c r="AL264" s="194">
        <f t="shared" si="104"/>
        <v>0</v>
      </c>
      <c r="AM264">
        <v>0</v>
      </c>
      <c r="AN264">
        <v>0</v>
      </c>
      <c r="AO264">
        <v>0</v>
      </c>
      <c r="AP264">
        <v>0</v>
      </c>
      <c r="AQ264">
        <v>0</v>
      </c>
      <c r="AR264">
        <v>0</v>
      </c>
      <c r="AS264">
        <v>0</v>
      </c>
      <c r="AT264">
        <v>0</v>
      </c>
      <c r="AU264">
        <v>0</v>
      </c>
      <c r="AV264">
        <v>0</v>
      </c>
      <c r="AW264">
        <v>0</v>
      </c>
      <c r="AX264">
        <v>0</v>
      </c>
      <c r="AY264">
        <v>1</v>
      </c>
      <c r="AZ264">
        <v>0</v>
      </c>
      <c r="BA264">
        <v>0</v>
      </c>
      <c r="BB264">
        <v>1</v>
      </c>
      <c r="BC264">
        <v>0</v>
      </c>
      <c r="BD264">
        <v>0</v>
      </c>
      <c r="BE264">
        <v>0</v>
      </c>
      <c r="BF264">
        <v>0</v>
      </c>
      <c r="BG264">
        <v>0</v>
      </c>
      <c r="BH264">
        <v>0</v>
      </c>
      <c r="BI264">
        <v>0</v>
      </c>
      <c r="BJ264">
        <v>0</v>
      </c>
      <c r="BK264">
        <v>0</v>
      </c>
      <c r="BL264">
        <v>0</v>
      </c>
      <c r="BM264">
        <v>0</v>
      </c>
      <c r="BN264" s="5">
        <f t="shared" si="85"/>
        <v>0</v>
      </c>
      <c r="BO264" s="5">
        <f t="shared" si="86"/>
        <v>0</v>
      </c>
      <c r="BP264" s="5">
        <f t="shared" si="87"/>
        <v>0</v>
      </c>
      <c r="BQ264" s="5">
        <f t="shared" si="88"/>
        <v>0</v>
      </c>
      <c r="BR264" s="5">
        <f t="shared" si="89"/>
        <v>0</v>
      </c>
      <c r="BS264" s="5">
        <f t="shared" si="90"/>
        <v>0</v>
      </c>
      <c r="BT264" s="5">
        <f t="shared" si="91"/>
        <v>0</v>
      </c>
      <c r="BU264" s="5">
        <f t="shared" si="92"/>
        <v>0</v>
      </c>
    </row>
    <row r="265" spans="1:73" x14ac:dyDescent="0.25">
      <c r="A265">
        <v>264</v>
      </c>
      <c r="B265" t="s">
        <v>1434</v>
      </c>
      <c r="C265" t="s">
        <v>1435</v>
      </c>
      <c r="D265" t="s">
        <v>140</v>
      </c>
      <c r="E265">
        <v>2018</v>
      </c>
      <c r="F265" t="s">
        <v>1436</v>
      </c>
      <c r="G265" t="s">
        <v>1437</v>
      </c>
      <c r="H265" t="s">
        <v>122</v>
      </c>
      <c r="I265" t="s">
        <v>1438</v>
      </c>
      <c r="J265" t="s">
        <v>56</v>
      </c>
      <c r="K265" t="s">
        <v>57</v>
      </c>
      <c r="L265" t="s">
        <v>58</v>
      </c>
      <c r="M265" t="s">
        <v>59</v>
      </c>
      <c r="N265" s="8">
        <v>0</v>
      </c>
      <c r="O265" s="8">
        <v>0</v>
      </c>
      <c r="P265" s="8">
        <v>0</v>
      </c>
      <c r="Q265" s="11">
        <f t="shared" si="93"/>
        <v>0</v>
      </c>
      <c r="R265" s="14">
        <f t="shared" si="94"/>
        <v>0</v>
      </c>
      <c r="S265" s="20">
        <v>0</v>
      </c>
      <c r="T265" s="20">
        <v>0</v>
      </c>
      <c r="U265" s="23">
        <f t="shared" si="95"/>
        <v>0</v>
      </c>
      <c r="V265" s="26">
        <f t="shared" si="96"/>
        <v>0</v>
      </c>
      <c r="W265" s="181">
        <f t="shared" si="97"/>
        <v>0</v>
      </c>
      <c r="X265" s="17">
        <v>0</v>
      </c>
      <c r="Y265" s="17">
        <v>1</v>
      </c>
      <c r="Z265" s="29">
        <f t="shared" si="98"/>
        <v>1</v>
      </c>
      <c r="AA265" s="32">
        <f t="shared" si="99"/>
        <v>1</v>
      </c>
      <c r="AB265" s="36">
        <v>0</v>
      </c>
      <c r="AC265" s="36">
        <v>0</v>
      </c>
      <c r="AD265" s="36">
        <v>0</v>
      </c>
      <c r="AE265" s="38">
        <f t="shared" si="100"/>
        <v>0</v>
      </c>
      <c r="AF265" s="40">
        <f t="shared" si="101"/>
        <v>0</v>
      </c>
      <c r="AG265" s="181">
        <f t="shared" si="102"/>
        <v>1</v>
      </c>
      <c r="AH265" s="185">
        <f t="shared" si="103"/>
        <v>0</v>
      </c>
      <c r="AI265" s="43">
        <f t="shared" si="84"/>
        <v>1</v>
      </c>
      <c r="AJ265" s="194">
        <v>0</v>
      </c>
      <c r="AK265">
        <v>1</v>
      </c>
      <c r="AL265" s="194">
        <f t="shared" si="104"/>
        <v>1</v>
      </c>
      <c r="AM265">
        <v>1</v>
      </c>
      <c r="AN265">
        <v>0</v>
      </c>
      <c r="AO265">
        <v>1</v>
      </c>
      <c r="AP265">
        <v>0</v>
      </c>
      <c r="AQ265">
        <v>0</v>
      </c>
      <c r="AR265">
        <v>0</v>
      </c>
      <c r="AS265">
        <v>0</v>
      </c>
      <c r="AT265">
        <v>0</v>
      </c>
      <c r="AU265">
        <v>0</v>
      </c>
      <c r="AV265">
        <v>0</v>
      </c>
      <c r="AW265">
        <v>0</v>
      </c>
      <c r="AX265">
        <v>0</v>
      </c>
      <c r="AY265">
        <v>0</v>
      </c>
      <c r="AZ265">
        <v>0</v>
      </c>
      <c r="BA265">
        <v>0</v>
      </c>
      <c r="BB265">
        <v>0</v>
      </c>
      <c r="BC265">
        <v>0</v>
      </c>
      <c r="BD265">
        <v>0</v>
      </c>
      <c r="BE265">
        <v>0</v>
      </c>
      <c r="BF265">
        <v>0</v>
      </c>
      <c r="BG265">
        <v>0</v>
      </c>
      <c r="BH265">
        <v>0</v>
      </c>
      <c r="BI265">
        <v>0</v>
      </c>
      <c r="BJ265">
        <v>0</v>
      </c>
      <c r="BK265">
        <v>0</v>
      </c>
      <c r="BL265">
        <v>0</v>
      </c>
      <c r="BM265">
        <v>0</v>
      </c>
      <c r="BN265" s="5">
        <f t="shared" si="85"/>
        <v>0</v>
      </c>
      <c r="BO265" s="5">
        <f t="shared" si="86"/>
        <v>0</v>
      </c>
      <c r="BP265" s="5">
        <f t="shared" si="87"/>
        <v>1</v>
      </c>
      <c r="BQ265" s="5">
        <f t="shared" si="88"/>
        <v>0</v>
      </c>
      <c r="BR265" s="5">
        <f t="shared" si="89"/>
        <v>0</v>
      </c>
      <c r="BS265" s="5">
        <f t="shared" si="90"/>
        <v>0</v>
      </c>
      <c r="BT265" s="5">
        <f t="shared" si="91"/>
        <v>0</v>
      </c>
      <c r="BU265" s="5">
        <f t="shared" si="92"/>
        <v>0</v>
      </c>
    </row>
    <row r="266" spans="1:73" x14ac:dyDescent="0.25">
      <c r="A266">
        <v>265</v>
      </c>
      <c r="B266" t="s">
        <v>562</v>
      </c>
      <c r="C266" t="s">
        <v>145</v>
      </c>
      <c r="D266" t="s">
        <v>563</v>
      </c>
      <c r="E266">
        <v>2018</v>
      </c>
      <c r="F266" t="s">
        <v>564</v>
      </c>
      <c r="G266" t="s">
        <v>148</v>
      </c>
      <c r="H266" t="s">
        <v>54</v>
      </c>
      <c r="I266" t="s">
        <v>565</v>
      </c>
      <c r="J266" t="s">
        <v>56</v>
      </c>
      <c r="K266" t="s">
        <v>57</v>
      </c>
      <c r="L266" t="s">
        <v>58</v>
      </c>
      <c r="M266" t="s">
        <v>566</v>
      </c>
      <c r="N266" s="8">
        <v>0</v>
      </c>
      <c r="O266" s="8">
        <v>1</v>
      </c>
      <c r="P266" s="8">
        <v>0</v>
      </c>
      <c r="Q266" s="11">
        <f t="shared" si="93"/>
        <v>1</v>
      </c>
      <c r="R266" s="14">
        <f t="shared" si="94"/>
        <v>1</v>
      </c>
      <c r="S266" s="20">
        <v>0</v>
      </c>
      <c r="T266" s="20">
        <v>0</v>
      </c>
      <c r="U266" s="23">
        <f t="shared" si="95"/>
        <v>0</v>
      </c>
      <c r="V266" s="26">
        <f t="shared" si="96"/>
        <v>0</v>
      </c>
      <c r="W266" s="181">
        <f t="shared" si="97"/>
        <v>1</v>
      </c>
      <c r="X266" s="17">
        <v>0</v>
      </c>
      <c r="Y266" s="17">
        <v>0</v>
      </c>
      <c r="Z266" s="29">
        <f t="shared" si="98"/>
        <v>0</v>
      </c>
      <c r="AA266" s="32">
        <f t="shared" si="99"/>
        <v>0</v>
      </c>
      <c r="AB266" s="36">
        <v>0</v>
      </c>
      <c r="AC266" s="36">
        <v>0</v>
      </c>
      <c r="AD266" s="36">
        <v>0</v>
      </c>
      <c r="AE266" s="38">
        <f t="shared" si="100"/>
        <v>0</v>
      </c>
      <c r="AF266" s="40">
        <f t="shared" si="101"/>
        <v>0</v>
      </c>
      <c r="AG266" s="181">
        <f t="shared" si="102"/>
        <v>0</v>
      </c>
      <c r="AH266" s="185">
        <f t="shared" si="103"/>
        <v>0</v>
      </c>
      <c r="AI266" s="43">
        <f t="shared" si="84"/>
        <v>1</v>
      </c>
      <c r="AJ266" s="194">
        <v>1</v>
      </c>
      <c r="AK266">
        <v>1</v>
      </c>
      <c r="AL266" s="194">
        <f t="shared" si="104"/>
        <v>0</v>
      </c>
      <c r="AM266">
        <v>1</v>
      </c>
      <c r="AN266">
        <v>0</v>
      </c>
      <c r="AO266">
        <v>1</v>
      </c>
      <c r="AP266">
        <v>0</v>
      </c>
      <c r="AQ266">
        <v>0</v>
      </c>
      <c r="AR266">
        <v>0</v>
      </c>
      <c r="AS266">
        <v>0</v>
      </c>
      <c r="AT266">
        <v>0</v>
      </c>
      <c r="AU266">
        <v>0</v>
      </c>
      <c r="AV266">
        <v>0</v>
      </c>
      <c r="AW266">
        <v>0</v>
      </c>
      <c r="AX266">
        <v>0</v>
      </c>
      <c r="AY266">
        <v>0</v>
      </c>
      <c r="AZ266">
        <v>0</v>
      </c>
      <c r="BA266">
        <v>0</v>
      </c>
      <c r="BB266">
        <v>0</v>
      </c>
      <c r="BC266">
        <v>0</v>
      </c>
      <c r="BD266">
        <v>0</v>
      </c>
      <c r="BE266">
        <v>0</v>
      </c>
      <c r="BF266">
        <v>0</v>
      </c>
      <c r="BG266">
        <v>0</v>
      </c>
      <c r="BH266">
        <v>0</v>
      </c>
      <c r="BI266">
        <v>0</v>
      </c>
      <c r="BJ266">
        <v>0</v>
      </c>
      <c r="BK266">
        <v>0</v>
      </c>
      <c r="BL266">
        <v>0</v>
      </c>
      <c r="BM266">
        <v>0</v>
      </c>
      <c r="BN266" s="5">
        <f t="shared" si="85"/>
        <v>0</v>
      </c>
      <c r="BO266" s="5">
        <f t="shared" si="86"/>
        <v>0</v>
      </c>
      <c r="BP266" s="5">
        <f t="shared" si="87"/>
        <v>1</v>
      </c>
      <c r="BQ266" s="5">
        <f t="shared" si="88"/>
        <v>0</v>
      </c>
      <c r="BR266" s="5">
        <f t="shared" si="89"/>
        <v>0</v>
      </c>
      <c r="BS266" s="5">
        <f t="shared" si="90"/>
        <v>0</v>
      </c>
      <c r="BT266" s="5">
        <f t="shared" si="91"/>
        <v>0</v>
      </c>
      <c r="BU266" s="5">
        <f t="shared" si="92"/>
        <v>0</v>
      </c>
    </row>
    <row r="267" spans="1:73" x14ac:dyDescent="0.25">
      <c r="A267">
        <v>266</v>
      </c>
      <c r="B267" t="s">
        <v>743</v>
      </c>
      <c r="C267" t="s">
        <v>744</v>
      </c>
      <c r="D267" t="s">
        <v>745</v>
      </c>
      <c r="E267">
        <v>2018</v>
      </c>
      <c r="F267" t="s">
        <v>746</v>
      </c>
      <c r="G267" t="s">
        <v>53</v>
      </c>
      <c r="H267" t="s">
        <v>54</v>
      </c>
      <c r="I267" t="s">
        <v>747</v>
      </c>
      <c r="J267" t="s">
        <v>56</v>
      </c>
      <c r="K267" t="s">
        <v>57</v>
      </c>
      <c r="L267" t="s">
        <v>58</v>
      </c>
      <c r="M267" t="s">
        <v>220</v>
      </c>
      <c r="N267" s="8">
        <v>0</v>
      </c>
      <c r="O267" s="8">
        <v>1</v>
      </c>
      <c r="P267" s="8">
        <v>0</v>
      </c>
      <c r="Q267" s="11">
        <f t="shared" si="93"/>
        <v>1</v>
      </c>
      <c r="R267" s="14">
        <f t="shared" si="94"/>
        <v>1</v>
      </c>
      <c r="S267" s="20">
        <v>0</v>
      </c>
      <c r="T267" s="20">
        <v>0</v>
      </c>
      <c r="U267" s="23">
        <f t="shared" si="95"/>
        <v>0</v>
      </c>
      <c r="V267" s="26">
        <f t="shared" si="96"/>
        <v>0</v>
      </c>
      <c r="W267" s="181">
        <f t="shared" si="97"/>
        <v>1</v>
      </c>
      <c r="X267" s="17">
        <v>0</v>
      </c>
      <c r="Y267" s="17">
        <v>0</v>
      </c>
      <c r="Z267" s="29">
        <f t="shared" si="98"/>
        <v>0</v>
      </c>
      <c r="AA267" s="32">
        <f t="shared" si="99"/>
        <v>0</v>
      </c>
      <c r="AB267" s="36">
        <v>0</v>
      </c>
      <c r="AC267" s="36">
        <v>0</v>
      </c>
      <c r="AD267" s="36">
        <v>0</v>
      </c>
      <c r="AE267" s="38">
        <f t="shared" si="100"/>
        <v>0</v>
      </c>
      <c r="AF267" s="40">
        <f t="shared" si="101"/>
        <v>0</v>
      </c>
      <c r="AG267" s="181">
        <f t="shared" si="102"/>
        <v>0</v>
      </c>
      <c r="AH267" s="185">
        <f t="shared" si="103"/>
        <v>0</v>
      </c>
      <c r="AI267" s="43">
        <f t="shared" si="84"/>
        <v>1</v>
      </c>
      <c r="AJ267" s="194">
        <v>1</v>
      </c>
      <c r="AK267">
        <v>1</v>
      </c>
      <c r="AL267" s="194">
        <f t="shared" si="104"/>
        <v>0</v>
      </c>
      <c r="AM267">
        <v>1</v>
      </c>
      <c r="AN267">
        <v>0</v>
      </c>
      <c r="AO267">
        <v>1</v>
      </c>
      <c r="AP267">
        <v>0</v>
      </c>
      <c r="AQ267">
        <v>0</v>
      </c>
      <c r="AR267">
        <v>0</v>
      </c>
      <c r="AS267">
        <v>0</v>
      </c>
      <c r="AT267">
        <v>0</v>
      </c>
      <c r="AU267">
        <v>0</v>
      </c>
      <c r="AV267">
        <v>0</v>
      </c>
      <c r="AW267">
        <v>0</v>
      </c>
      <c r="AX267">
        <v>0</v>
      </c>
      <c r="AY267">
        <v>0</v>
      </c>
      <c r="AZ267">
        <v>0</v>
      </c>
      <c r="BA267">
        <v>0</v>
      </c>
      <c r="BB267">
        <v>0</v>
      </c>
      <c r="BC267">
        <v>0</v>
      </c>
      <c r="BD267">
        <v>0</v>
      </c>
      <c r="BE267">
        <v>0</v>
      </c>
      <c r="BF267">
        <v>0</v>
      </c>
      <c r="BG267">
        <v>0</v>
      </c>
      <c r="BH267">
        <v>0</v>
      </c>
      <c r="BI267">
        <v>0</v>
      </c>
      <c r="BJ267">
        <v>0</v>
      </c>
      <c r="BK267">
        <v>0</v>
      </c>
      <c r="BL267">
        <v>0</v>
      </c>
      <c r="BM267">
        <v>0</v>
      </c>
      <c r="BN267" s="5">
        <f t="shared" si="85"/>
        <v>0</v>
      </c>
      <c r="BO267" s="5">
        <f t="shared" si="86"/>
        <v>0</v>
      </c>
      <c r="BP267" s="5">
        <f t="shared" si="87"/>
        <v>1</v>
      </c>
      <c r="BQ267" s="5">
        <f t="shared" si="88"/>
        <v>0</v>
      </c>
      <c r="BR267" s="5">
        <f t="shared" si="89"/>
        <v>0</v>
      </c>
      <c r="BS267" s="5">
        <f t="shared" si="90"/>
        <v>0</v>
      </c>
      <c r="BT267" s="5">
        <f t="shared" si="91"/>
        <v>0</v>
      </c>
      <c r="BU267" s="5">
        <f t="shared" si="92"/>
        <v>0</v>
      </c>
    </row>
    <row r="268" spans="1:73" x14ac:dyDescent="0.25">
      <c r="A268">
        <v>267</v>
      </c>
      <c r="B268" t="s">
        <v>1111</v>
      </c>
      <c r="C268" t="s">
        <v>1112</v>
      </c>
      <c r="D268" t="s">
        <v>1113</v>
      </c>
      <c r="E268">
        <v>2018</v>
      </c>
      <c r="F268" t="s">
        <v>1114</v>
      </c>
      <c r="G268" t="s">
        <v>99</v>
      </c>
      <c r="H268" t="s">
        <v>54</v>
      </c>
      <c r="I268" t="s">
        <v>1115</v>
      </c>
      <c r="J268" t="s">
        <v>56</v>
      </c>
      <c r="K268" t="s">
        <v>57</v>
      </c>
      <c r="L268" t="s">
        <v>58</v>
      </c>
      <c r="M268" t="s">
        <v>1116</v>
      </c>
      <c r="N268" s="8">
        <v>0</v>
      </c>
      <c r="O268" s="8">
        <v>0</v>
      </c>
      <c r="P268" s="8">
        <v>0</v>
      </c>
      <c r="Q268" s="11">
        <f t="shared" si="93"/>
        <v>0</v>
      </c>
      <c r="R268" s="14">
        <f t="shared" si="94"/>
        <v>0</v>
      </c>
      <c r="S268" s="20">
        <v>0</v>
      </c>
      <c r="T268" s="20">
        <v>0</v>
      </c>
      <c r="U268" s="23">
        <f t="shared" si="95"/>
        <v>0</v>
      </c>
      <c r="V268" s="26">
        <f t="shared" si="96"/>
        <v>0</v>
      </c>
      <c r="W268" s="181">
        <f t="shared" si="97"/>
        <v>0</v>
      </c>
      <c r="X268" s="17">
        <v>1</v>
      </c>
      <c r="Y268" s="17">
        <v>0</v>
      </c>
      <c r="Z268" s="29">
        <f t="shared" si="98"/>
        <v>1</v>
      </c>
      <c r="AA268" s="32">
        <f t="shared" si="99"/>
        <v>1</v>
      </c>
      <c r="AB268" s="36">
        <v>0</v>
      </c>
      <c r="AC268" s="36">
        <v>0</v>
      </c>
      <c r="AD268" s="36">
        <v>0</v>
      </c>
      <c r="AE268" s="38">
        <f t="shared" si="100"/>
        <v>0</v>
      </c>
      <c r="AF268" s="40">
        <f t="shared" si="101"/>
        <v>0</v>
      </c>
      <c r="AG268" s="181">
        <f t="shared" si="102"/>
        <v>1</v>
      </c>
      <c r="AH268" s="185">
        <f t="shared" si="103"/>
        <v>0</v>
      </c>
      <c r="AI268" s="43">
        <f t="shared" si="84"/>
        <v>1</v>
      </c>
      <c r="AJ268" s="194">
        <v>1</v>
      </c>
      <c r="AK268">
        <v>1</v>
      </c>
      <c r="AL268" s="194">
        <f t="shared" si="104"/>
        <v>0</v>
      </c>
      <c r="AM268">
        <v>1</v>
      </c>
      <c r="AN268">
        <v>0</v>
      </c>
      <c r="AO268">
        <v>1</v>
      </c>
      <c r="AP268">
        <v>0</v>
      </c>
      <c r="AQ268">
        <v>0</v>
      </c>
      <c r="AR268">
        <v>0</v>
      </c>
      <c r="AS268">
        <v>0</v>
      </c>
      <c r="AT268">
        <v>0</v>
      </c>
      <c r="AU268">
        <v>0</v>
      </c>
      <c r="AV268">
        <v>0</v>
      </c>
      <c r="AW268">
        <v>0</v>
      </c>
      <c r="AX268">
        <v>0</v>
      </c>
      <c r="AY268">
        <v>0</v>
      </c>
      <c r="AZ268">
        <v>0</v>
      </c>
      <c r="BA268">
        <v>0</v>
      </c>
      <c r="BB268">
        <v>0</v>
      </c>
      <c r="BC268">
        <v>0</v>
      </c>
      <c r="BD268">
        <v>0</v>
      </c>
      <c r="BE268">
        <v>0</v>
      </c>
      <c r="BF268">
        <v>0</v>
      </c>
      <c r="BG268">
        <v>0</v>
      </c>
      <c r="BH268">
        <v>0</v>
      </c>
      <c r="BI268">
        <v>0</v>
      </c>
      <c r="BJ268">
        <v>0</v>
      </c>
      <c r="BK268">
        <v>0</v>
      </c>
      <c r="BL268">
        <v>0</v>
      </c>
      <c r="BM268">
        <v>0</v>
      </c>
      <c r="BN268" s="5">
        <f t="shared" si="85"/>
        <v>0</v>
      </c>
      <c r="BO268" s="5">
        <f t="shared" si="86"/>
        <v>0</v>
      </c>
      <c r="BP268" s="5">
        <f t="shared" si="87"/>
        <v>1</v>
      </c>
      <c r="BQ268" s="5">
        <f t="shared" si="88"/>
        <v>0</v>
      </c>
      <c r="BR268" s="5">
        <f t="shared" si="89"/>
        <v>0</v>
      </c>
      <c r="BS268" s="5">
        <f t="shared" si="90"/>
        <v>0</v>
      </c>
      <c r="BT268" s="5">
        <f t="shared" si="91"/>
        <v>0</v>
      </c>
      <c r="BU268" s="5">
        <f t="shared" si="92"/>
        <v>0</v>
      </c>
    </row>
    <row r="269" spans="1:73" x14ac:dyDescent="0.25">
      <c r="A269">
        <v>268</v>
      </c>
      <c r="B269" t="s">
        <v>1037</v>
      </c>
      <c r="C269" t="s">
        <v>1038</v>
      </c>
      <c r="D269" t="s">
        <v>1040</v>
      </c>
      <c r="E269">
        <v>2018</v>
      </c>
      <c r="F269" t="s">
        <v>1041</v>
      </c>
      <c r="G269" t="s">
        <v>1042</v>
      </c>
      <c r="H269" t="s">
        <v>54</v>
      </c>
      <c r="I269" t="s">
        <v>1043</v>
      </c>
      <c r="J269" t="s">
        <v>56</v>
      </c>
      <c r="K269" t="s">
        <v>57</v>
      </c>
      <c r="L269" t="s">
        <v>58</v>
      </c>
      <c r="M269" t="s">
        <v>94</v>
      </c>
      <c r="N269" s="8">
        <v>0</v>
      </c>
      <c r="O269" s="8">
        <v>0</v>
      </c>
      <c r="P269" s="8">
        <v>0</v>
      </c>
      <c r="Q269" s="11">
        <f t="shared" si="93"/>
        <v>0</v>
      </c>
      <c r="R269" s="14">
        <f t="shared" si="94"/>
        <v>0</v>
      </c>
      <c r="S269" s="20">
        <v>0</v>
      </c>
      <c r="T269" s="20">
        <v>0</v>
      </c>
      <c r="U269" s="23">
        <f t="shared" si="95"/>
        <v>0</v>
      </c>
      <c r="V269" s="26">
        <f t="shared" si="96"/>
        <v>0</v>
      </c>
      <c r="W269" s="181">
        <f t="shared" si="97"/>
        <v>0</v>
      </c>
      <c r="X269" s="17">
        <v>0</v>
      </c>
      <c r="Y269" s="17">
        <v>0</v>
      </c>
      <c r="Z269" s="29">
        <f t="shared" si="98"/>
        <v>0</v>
      </c>
      <c r="AA269" s="32">
        <f t="shared" si="99"/>
        <v>0</v>
      </c>
      <c r="AB269" s="36">
        <v>0</v>
      </c>
      <c r="AC269" s="36">
        <v>1</v>
      </c>
      <c r="AD269" s="36">
        <v>0</v>
      </c>
      <c r="AE269" s="38">
        <f t="shared" si="100"/>
        <v>1</v>
      </c>
      <c r="AF269" s="40">
        <f t="shared" si="101"/>
        <v>1</v>
      </c>
      <c r="AG269" s="181">
        <f t="shared" si="102"/>
        <v>1</v>
      </c>
      <c r="AH269" s="185">
        <f t="shared" si="103"/>
        <v>0</v>
      </c>
      <c r="AI269" s="43">
        <f t="shared" si="84"/>
        <v>1</v>
      </c>
      <c r="AJ269" s="194">
        <v>0</v>
      </c>
      <c r="AK269">
        <v>0</v>
      </c>
      <c r="AL269" s="194">
        <f t="shared" si="104"/>
        <v>0</v>
      </c>
      <c r="AM269">
        <v>1</v>
      </c>
      <c r="AN269">
        <v>0</v>
      </c>
      <c r="AO269">
        <v>1</v>
      </c>
      <c r="AP269">
        <v>0</v>
      </c>
      <c r="AQ269">
        <v>0</v>
      </c>
      <c r="AR269">
        <v>0</v>
      </c>
      <c r="AS269">
        <v>0</v>
      </c>
      <c r="AT269">
        <v>0</v>
      </c>
      <c r="AU269">
        <v>0</v>
      </c>
      <c r="AV269">
        <v>0</v>
      </c>
      <c r="AW269">
        <v>0</v>
      </c>
      <c r="AX269">
        <v>0</v>
      </c>
      <c r="AY269">
        <v>0</v>
      </c>
      <c r="AZ269">
        <v>0</v>
      </c>
      <c r="BA269">
        <v>0</v>
      </c>
      <c r="BB269">
        <v>0</v>
      </c>
      <c r="BC269">
        <v>0</v>
      </c>
      <c r="BD269">
        <v>0</v>
      </c>
      <c r="BE269">
        <v>0</v>
      </c>
      <c r="BF269">
        <v>0</v>
      </c>
      <c r="BG269">
        <v>0</v>
      </c>
      <c r="BH269">
        <v>0</v>
      </c>
      <c r="BI269">
        <v>0</v>
      </c>
      <c r="BJ269">
        <v>0</v>
      </c>
      <c r="BK269">
        <v>0</v>
      </c>
      <c r="BL269">
        <v>0</v>
      </c>
      <c r="BM269">
        <v>0</v>
      </c>
      <c r="BN269" s="5">
        <f t="shared" si="85"/>
        <v>0</v>
      </c>
      <c r="BO269" s="5">
        <f t="shared" si="86"/>
        <v>0</v>
      </c>
      <c r="BP269" s="5">
        <f t="shared" si="87"/>
        <v>1</v>
      </c>
      <c r="BQ269" s="5">
        <f t="shared" si="88"/>
        <v>0</v>
      </c>
      <c r="BR269" s="5">
        <f t="shared" si="89"/>
        <v>0</v>
      </c>
      <c r="BS269" s="5">
        <f t="shared" si="90"/>
        <v>0</v>
      </c>
      <c r="BT269" s="5">
        <f t="shared" si="91"/>
        <v>0</v>
      </c>
      <c r="BU269" s="5">
        <f t="shared" si="92"/>
        <v>0</v>
      </c>
    </row>
    <row r="270" spans="1:73" x14ac:dyDescent="0.25">
      <c r="A270">
        <v>269</v>
      </c>
      <c r="B270" t="s">
        <v>748</v>
      </c>
      <c r="C270" t="s">
        <v>749</v>
      </c>
      <c r="D270" t="s">
        <v>750</v>
      </c>
      <c r="E270">
        <v>2018</v>
      </c>
      <c r="F270" t="s">
        <v>751</v>
      </c>
      <c r="G270" t="s">
        <v>186</v>
      </c>
      <c r="H270" t="s">
        <v>54</v>
      </c>
      <c r="I270" t="s">
        <v>752</v>
      </c>
      <c r="J270" t="s">
        <v>61</v>
      </c>
      <c r="K270" t="s">
        <v>57</v>
      </c>
      <c r="L270" t="s">
        <v>58</v>
      </c>
      <c r="M270" t="s">
        <v>753</v>
      </c>
      <c r="N270" s="8">
        <v>0</v>
      </c>
      <c r="O270" s="8">
        <v>0</v>
      </c>
      <c r="P270" s="8">
        <v>0</v>
      </c>
      <c r="Q270" s="11">
        <f t="shared" si="93"/>
        <v>0</v>
      </c>
      <c r="R270" s="14">
        <f t="shared" si="94"/>
        <v>0</v>
      </c>
      <c r="S270" s="20">
        <v>0</v>
      </c>
      <c r="T270" s="20">
        <v>0</v>
      </c>
      <c r="U270" s="23">
        <f t="shared" si="95"/>
        <v>0</v>
      </c>
      <c r="V270" s="26">
        <f t="shared" si="96"/>
        <v>0</v>
      </c>
      <c r="W270" s="181">
        <f t="shared" si="97"/>
        <v>0</v>
      </c>
      <c r="X270" s="17">
        <v>0</v>
      </c>
      <c r="Y270" s="17">
        <v>1</v>
      </c>
      <c r="Z270" s="29">
        <f t="shared" si="98"/>
        <v>1</v>
      </c>
      <c r="AA270" s="32">
        <f t="shared" si="99"/>
        <v>1</v>
      </c>
      <c r="AB270" s="36">
        <v>0</v>
      </c>
      <c r="AC270" s="36">
        <v>0</v>
      </c>
      <c r="AD270" s="36">
        <v>0</v>
      </c>
      <c r="AE270" s="38">
        <f t="shared" si="100"/>
        <v>0</v>
      </c>
      <c r="AF270" s="40">
        <f t="shared" si="101"/>
        <v>0</v>
      </c>
      <c r="AG270" s="181">
        <f t="shared" si="102"/>
        <v>1</v>
      </c>
      <c r="AH270" s="185">
        <f t="shared" si="103"/>
        <v>0</v>
      </c>
      <c r="AI270" s="43">
        <f t="shared" si="84"/>
        <v>1</v>
      </c>
      <c r="AJ270" s="194">
        <v>1</v>
      </c>
      <c r="AK270">
        <v>1</v>
      </c>
      <c r="AL270" s="194">
        <f t="shared" si="104"/>
        <v>0</v>
      </c>
      <c r="AM270">
        <v>1</v>
      </c>
      <c r="AN270">
        <v>0</v>
      </c>
      <c r="AO270">
        <v>1</v>
      </c>
      <c r="AP270">
        <v>0</v>
      </c>
      <c r="AQ270">
        <v>0</v>
      </c>
      <c r="AR270">
        <v>0</v>
      </c>
      <c r="AS270">
        <v>0</v>
      </c>
      <c r="AT270">
        <v>0</v>
      </c>
      <c r="AU270">
        <v>0</v>
      </c>
      <c r="AV270">
        <v>0</v>
      </c>
      <c r="AW270">
        <v>0</v>
      </c>
      <c r="AX270">
        <v>0</v>
      </c>
      <c r="AY270">
        <v>0</v>
      </c>
      <c r="AZ270">
        <v>0</v>
      </c>
      <c r="BA270">
        <v>0</v>
      </c>
      <c r="BB270">
        <v>0</v>
      </c>
      <c r="BC270">
        <v>0</v>
      </c>
      <c r="BD270">
        <v>0</v>
      </c>
      <c r="BE270">
        <v>0</v>
      </c>
      <c r="BF270">
        <v>0</v>
      </c>
      <c r="BG270">
        <v>0</v>
      </c>
      <c r="BH270">
        <v>0</v>
      </c>
      <c r="BI270">
        <v>0</v>
      </c>
      <c r="BJ270">
        <v>0</v>
      </c>
      <c r="BK270">
        <v>0</v>
      </c>
      <c r="BL270">
        <v>0</v>
      </c>
      <c r="BM270">
        <v>0</v>
      </c>
      <c r="BN270" s="5">
        <f t="shared" si="85"/>
        <v>0</v>
      </c>
      <c r="BO270" s="5">
        <f t="shared" si="86"/>
        <v>0</v>
      </c>
      <c r="BP270" s="5">
        <f t="shared" si="87"/>
        <v>1</v>
      </c>
      <c r="BQ270" s="5">
        <f t="shared" si="88"/>
        <v>0</v>
      </c>
      <c r="BR270" s="5">
        <f t="shared" si="89"/>
        <v>0</v>
      </c>
      <c r="BS270" s="5">
        <f t="shared" si="90"/>
        <v>0</v>
      </c>
      <c r="BT270" s="5">
        <f t="shared" si="91"/>
        <v>0</v>
      </c>
      <c r="BU270" s="5">
        <f t="shared" si="92"/>
        <v>0</v>
      </c>
    </row>
    <row r="271" spans="1:73" x14ac:dyDescent="0.25">
      <c r="A271">
        <v>270</v>
      </c>
      <c r="B271" t="s">
        <v>1371</v>
      </c>
      <c r="C271" t="s">
        <v>1372</v>
      </c>
      <c r="D271" t="s">
        <v>1373</v>
      </c>
      <c r="E271">
        <v>2018</v>
      </c>
      <c r="F271" t="s">
        <v>1374</v>
      </c>
      <c r="G271" t="s">
        <v>90</v>
      </c>
      <c r="H271" t="s">
        <v>54</v>
      </c>
      <c r="I271" t="s">
        <v>1375</v>
      </c>
      <c r="J271" t="s">
        <v>61</v>
      </c>
      <c r="K271" t="s">
        <v>57</v>
      </c>
      <c r="L271" t="s">
        <v>58</v>
      </c>
      <c r="M271" t="s">
        <v>1376</v>
      </c>
      <c r="N271" s="8">
        <v>0</v>
      </c>
      <c r="O271" s="8">
        <v>0</v>
      </c>
      <c r="P271" s="8">
        <v>0</v>
      </c>
      <c r="Q271" s="11">
        <f t="shared" si="93"/>
        <v>0</v>
      </c>
      <c r="R271" s="14">
        <f t="shared" si="94"/>
        <v>0</v>
      </c>
      <c r="S271" s="20">
        <v>1</v>
      </c>
      <c r="T271" s="20">
        <v>0</v>
      </c>
      <c r="U271" s="23">
        <f t="shared" si="95"/>
        <v>1</v>
      </c>
      <c r="V271" s="26">
        <f t="shared" si="96"/>
        <v>1</v>
      </c>
      <c r="W271" s="181">
        <f t="shared" si="97"/>
        <v>1</v>
      </c>
      <c r="X271" s="17">
        <v>0</v>
      </c>
      <c r="Y271" s="17">
        <v>0</v>
      </c>
      <c r="Z271" s="29">
        <f t="shared" si="98"/>
        <v>0</v>
      </c>
      <c r="AA271" s="32">
        <f t="shared" si="99"/>
        <v>0</v>
      </c>
      <c r="AB271" s="36">
        <v>0</v>
      </c>
      <c r="AC271" s="36">
        <v>0</v>
      </c>
      <c r="AD271" s="36">
        <v>0</v>
      </c>
      <c r="AE271" s="38">
        <f t="shared" si="100"/>
        <v>0</v>
      </c>
      <c r="AF271" s="40">
        <f t="shared" si="101"/>
        <v>0</v>
      </c>
      <c r="AG271" s="181">
        <f t="shared" si="102"/>
        <v>0</v>
      </c>
      <c r="AH271" s="185">
        <f t="shared" si="103"/>
        <v>0</v>
      </c>
      <c r="AI271" s="43">
        <f t="shared" si="84"/>
        <v>1</v>
      </c>
      <c r="AJ271" s="194">
        <v>1</v>
      </c>
      <c r="AK271">
        <v>1</v>
      </c>
      <c r="AL271" s="194">
        <f t="shared" si="104"/>
        <v>0</v>
      </c>
      <c r="AM271">
        <v>1</v>
      </c>
      <c r="AN271">
        <v>0</v>
      </c>
      <c r="AO271">
        <v>1</v>
      </c>
      <c r="AP271">
        <v>0</v>
      </c>
      <c r="AQ271">
        <v>0</v>
      </c>
      <c r="AR271">
        <v>0</v>
      </c>
      <c r="AS271">
        <v>0</v>
      </c>
      <c r="AT271">
        <v>0</v>
      </c>
      <c r="AU271">
        <v>0</v>
      </c>
      <c r="AV271">
        <v>0</v>
      </c>
      <c r="AW271">
        <v>0</v>
      </c>
      <c r="AX271">
        <v>0</v>
      </c>
      <c r="AY271">
        <v>0</v>
      </c>
      <c r="AZ271">
        <v>0</v>
      </c>
      <c r="BA271">
        <v>0</v>
      </c>
      <c r="BB271">
        <v>0</v>
      </c>
      <c r="BC271">
        <v>0</v>
      </c>
      <c r="BD271">
        <v>0</v>
      </c>
      <c r="BE271">
        <v>0</v>
      </c>
      <c r="BF271">
        <v>0</v>
      </c>
      <c r="BG271">
        <v>0</v>
      </c>
      <c r="BH271">
        <v>0</v>
      </c>
      <c r="BI271">
        <v>0</v>
      </c>
      <c r="BJ271">
        <v>0</v>
      </c>
      <c r="BK271">
        <v>0</v>
      </c>
      <c r="BL271">
        <v>0</v>
      </c>
      <c r="BM271">
        <v>0</v>
      </c>
      <c r="BN271" s="5">
        <f t="shared" si="85"/>
        <v>0</v>
      </c>
      <c r="BO271" s="5">
        <f t="shared" si="86"/>
        <v>0</v>
      </c>
      <c r="BP271" s="5">
        <f t="shared" si="87"/>
        <v>1</v>
      </c>
      <c r="BQ271" s="5">
        <f t="shared" si="88"/>
        <v>0</v>
      </c>
      <c r="BR271" s="5">
        <f t="shared" si="89"/>
        <v>0</v>
      </c>
      <c r="BS271" s="5">
        <f t="shared" si="90"/>
        <v>0</v>
      </c>
      <c r="BT271" s="5">
        <f t="shared" si="91"/>
        <v>0</v>
      </c>
      <c r="BU271" s="5">
        <f t="shared" si="92"/>
        <v>0</v>
      </c>
    </row>
    <row r="272" spans="1:73" x14ac:dyDescent="0.25">
      <c r="A272">
        <v>271</v>
      </c>
      <c r="B272" t="s">
        <v>1352</v>
      </c>
      <c r="C272" t="s">
        <v>1353</v>
      </c>
      <c r="D272" t="s">
        <v>1354</v>
      </c>
      <c r="E272">
        <v>2018</v>
      </c>
      <c r="F272" t="s">
        <v>1355</v>
      </c>
      <c r="H272" t="s">
        <v>122</v>
      </c>
      <c r="I272" t="s">
        <v>1356</v>
      </c>
      <c r="J272" t="s">
        <v>56</v>
      </c>
      <c r="K272" t="s">
        <v>167</v>
      </c>
      <c r="L272" t="s">
        <v>168</v>
      </c>
      <c r="M272" t="s">
        <v>94</v>
      </c>
      <c r="N272" s="8">
        <v>0</v>
      </c>
      <c r="O272" s="8">
        <v>0</v>
      </c>
      <c r="P272" s="8">
        <v>0</v>
      </c>
      <c r="Q272" s="11">
        <f t="shared" si="93"/>
        <v>0</v>
      </c>
      <c r="R272" s="14">
        <f t="shared" si="94"/>
        <v>0</v>
      </c>
      <c r="S272" s="20">
        <v>0</v>
      </c>
      <c r="T272" s="20">
        <v>0</v>
      </c>
      <c r="U272" s="23">
        <f t="shared" si="95"/>
        <v>0</v>
      </c>
      <c r="V272" s="26">
        <f t="shared" si="96"/>
        <v>0</v>
      </c>
      <c r="W272" s="181">
        <f t="shared" si="97"/>
        <v>0</v>
      </c>
      <c r="X272" s="17">
        <v>0</v>
      </c>
      <c r="Y272" s="17">
        <v>0</v>
      </c>
      <c r="Z272" s="29">
        <f t="shared" si="98"/>
        <v>0</v>
      </c>
      <c r="AA272" s="32">
        <f t="shared" si="99"/>
        <v>0</v>
      </c>
      <c r="AB272" s="36">
        <v>0</v>
      </c>
      <c r="AC272" s="36">
        <v>1</v>
      </c>
      <c r="AD272" s="36">
        <v>0</v>
      </c>
      <c r="AE272" s="38">
        <f t="shared" si="100"/>
        <v>1</v>
      </c>
      <c r="AF272" s="40">
        <f t="shared" si="101"/>
        <v>1</v>
      </c>
      <c r="AG272" s="181">
        <f t="shared" si="102"/>
        <v>1</v>
      </c>
      <c r="AH272" s="185">
        <f t="shared" si="103"/>
        <v>0</v>
      </c>
      <c r="AI272" s="43">
        <f t="shared" si="84"/>
        <v>1</v>
      </c>
      <c r="AJ272" s="194">
        <v>0</v>
      </c>
      <c r="AK272">
        <v>0</v>
      </c>
      <c r="AL272" s="194">
        <f t="shared" si="104"/>
        <v>0</v>
      </c>
      <c r="AM272">
        <v>0</v>
      </c>
      <c r="AN272">
        <v>0</v>
      </c>
      <c r="AO272">
        <v>0</v>
      </c>
      <c r="AP272">
        <v>0</v>
      </c>
      <c r="AQ272">
        <v>0</v>
      </c>
      <c r="AR272">
        <v>0</v>
      </c>
      <c r="AS272">
        <v>0</v>
      </c>
      <c r="AT272">
        <v>0</v>
      </c>
      <c r="AU272">
        <v>0</v>
      </c>
      <c r="AV272">
        <v>0</v>
      </c>
      <c r="AW272">
        <v>0</v>
      </c>
      <c r="AX272">
        <v>0</v>
      </c>
      <c r="AY272">
        <v>0</v>
      </c>
      <c r="AZ272">
        <v>0</v>
      </c>
      <c r="BA272">
        <v>0</v>
      </c>
      <c r="BB272">
        <v>0</v>
      </c>
      <c r="BC272">
        <v>0</v>
      </c>
      <c r="BD272">
        <v>0</v>
      </c>
      <c r="BE272">
        <v>1</v>
      </c>
      <c r="BF272">
        <v>1</v>
      </c>
      <c r="BG272">
        <v>0</v>
      </c>
      <c r="BH272">
        <v>0</v>
      </c>
      <c r="BI272">
        <v>0</v>
      </c>
      <c r="BJ272">
        <v>0</v>
      </c>
      <c r="BK272">
        <v>0</v>
      </c>
      <c r="BL272">
        <v>0</v>
      </c>
      <c r="BM272">
        <v>0</v>
      </c>
      <c r="BN272" s="5">
        <f t="shared" si="85"/>
        <v>0</v>
      </c>
      <c r="BO272" s="5">
        <f t="shared" si="86"/>
        <v>0</v>
      </c>
      <c r="BP272" s="5">
        <f t="shared" si="87"/>
        <v>0</v>
      </c>
      <c r="BQ272" s="5">
        <f t="shared" si="88"/>
        <v>0</v>
      </c>
      <c r="BR272" s="5">
        <f t="shared" si="89"/>
        <v>0</v>
      </c>
      <c r="BS272" s="5">
        <f t="shared" si="90"/>
        <v>0</v>
      </c>
      <c r="BT272" s="5">
        <f t="shared" si="91"/>
        <v>0</v>
      </c>
      <c r="BU272" s="5">
        <f t="shared" si="92"/>
        <v>0</v>
      </c>
    </row>
    <row r="273" spans="1:73" x14ac:dyDescent="0.25">
      <c r="A273">
        <v>272</v>
      </c>
      <c r="B273" t="s">
        <v>754</v>
      </c>
      <c r="C273" t="s">
        <v>273</v>
      </c>
      <c r="D273" t="s">
        <v>755</v>
      </c>
      <c r="E273">
        <v>2018</v>
      </c>
      <c r="F273" t="s">
        <v>756</v>
      </c>
      <c r="G273" t="s">
        <v>251</v>
      </c>
      <c r="H273" t="s">
        <v>54</v>
      </c>
      <c r="I273" t="s">
        <v>757</v>
      </c>
      <c r="J273" t="s">
        <v>61</v>
      </c>
      <c r="K273" t="s">
        <v>57</v>
      </c>
      <c r="L273" t="s">
        <v>58</v>
      </c>
      <c r="M273" t="s">
        <v>758</v>
      </c>
      <c r="N273" s="8">
        <v>0</v>
      </c>
      <c r="O273" s="8">
        <v>1</v>
      </c>
      <c r="P273" s="8">
        <v>0</v>
      </c>
      <c r="Q273" s="11">
        <f t="shared" si="93"/>
        <v>1</v>
      </c>
      <c r="R273" s="14">
        <f t="shared" si="94"/>
        <v>1</v>
      </c>
      <c r="S273" s="20">
        <v>0</v>
      </c>
      <c r="T273" s="20">
        <v>0</v>
      </c>
      <c r="U273" s="23">
        <f t="shared" si="95"/>
        <v>0</v>
      </c>
      <c r="V273" s="26">
        <f t="shared" si="96"/>
        <v>0</v>
      </c>
      <c r="W273" s="181">
        <f t="shared" si="97"/>
        <v>1</v>
      </c>
      <c r="X273" s="17">
        <v>0</v>
      </c>
      <c r="Y273" s="17">
        <v>0</v>
      </c>
      <c r="Z273" s="29">
        <f t="shared" si="98"/>
        <v>0</v>
      </c>
      <c r="AA273" s="32">
        <f t="shared" si="99"/>
        <v>0</v>
      </c>
      <c r="AB273" s="36">
        <v>0</v>
      </c>
      <c r="AC273" s="36">
        <v>0</v>
      </c>
      <c r="AD273" s="36">
        <v>0</v>
      </c>
      <c r="AE273" s="38">
        <f t="shared" si="100"/>
        <v>0</v>
      </c>
      <c r="AF273" s="40">
        <f t="shared" si="101"/>
        <v>0</v>
      </c>
      <c r="AG273" s="181">
        <f t="shared" si="102"/>
        <v>0</v>
      </c>
      <c r="AH273" s="185">
        <f t="shared" si="103"/>
        <v>0</v>
      </c>
      <c r="AI273" s="43">
        <f t="shared" si="84"/>
        <v>1</v>
      </c>
      <c r="AJ273" s="194">
        <v>1</v>
      </c>
      <c r="AK273">
        <v>1</v>
      </c>
      <c r="AL273" s="194">
        <f t="shared" si="104"/>
        <v>0</v>
      </c>
      <c r="AM273">
        <v>1</v>
      </c>
      <c r="AN273">
        <v>0</v>
      </c>
      <c r="AO273">
        <v>1</v>
      </c>
      <c r="AP273">
        <v>0</v>
      </c>
      <c r="AQ273">
        <v>0</v>
      </c>
      <c r="AR273">
        <v>0</v>
      </c>
      <c r="AS273">
        <v>0</v>
      </c>
      <c r="AT273">
        <v>0</v>
      </c>
      <c r="AU273">
        <v>0</v>
      </c>
      <c r="AV273">
        <v>0</v>
      </c>
      <c r="AW273">
        <v>0</v>
      </c>
      <c r="AX273">
        <v>0</v>
      </c>
      <c r="AY273">
        <v>0</v>
      </c>
      <c r="AZ273">
        <v>0</v>
      </c>
      <c r="BA273">
        <v>0</v>
      </c>
      <c r="BB273">
        <v>0</v>
      </c>
      <c r="BC273">
        <v>0</v>
      </c>
      <c r="BD273">
        <v>0</v>
      </c>
      <c r="BE273">
        <v>0</v>
      </c>
      <c r="BF273">
        <v>0</v>
      </c>
      <c r="BG273">
        <v>0</v>
      </c>
      <c r="BH273">
        <v>0</v>
      </c>
      <c r="BI273">
        <v>0</v>
      </c>
      <c r="BJ273">
        <v>0</v>
      </c>
      <c r="BK273">
        <v>0</v>
      </c>
      <c r="BL273">
        <v>0</v>
      </c>
      <c r="BM273">
        <v>0</v>
      </c>
      <c r="BN273" s="5">
        <f t="shared" si="85"/>
        <v>0</v>
      </c>
      <c r="BO273" s="5">
        <f t="shared" si="86"/>
        <v>0</v>
      </c>
      <c r="BP273" s="5">
        <f t="shared" si="87"/>
        <v>1</v>
      </c>
      <c r="BQ273" s="5">
        <f t="shared" si="88"/>
        <v>0</v>
      </c>
      <c r="BR273" s="5">
        <f t="shared" si="89"/>
        <v>0</v>
      </c>
      <c r="BS273" s="5">
        <f t="shared" si="90"/>
        <v>0</v>
      </c>
      <c r="BT273" s="5">
        <f t="shared" si="91"/>
        <v>0</v>
      </c>
      <c r="BU273" s="5">
        <f t="shared" si="92"/>
        <v>0</v>
      </c>
    </row>
    <row r="274" spans="1:73" x14ac:dyDescent="0.25">
      <c r="A274">
        <v>273</v>
      </c>
      <c r="B274" t="s">
        <v>1574</v>
      </c>
      <c r="C274" t="s">
        <v>1575</v>
      </c>
      <c r="D274" t="s">
        <v>1576</v>
      </c>
      <c r="E274">
        <v>2018</v>
      </c>
      <c r="F274" t="s">
        <v>1577</v>
      </c>
      <c r="G274" t="s">
        <v>102</v>
      </c>
      <c r="H274" t="s">
        <v>54</v>
      </c>
      <c r="I274" t="s">
        <v>1578</v>
      </c>
      <c r="J274" t="s">
        <v>61</v>
      </c>
      <c r="K274" t="s">
        <v>57</v>
      </c>
      <c r="L274" t="s">
        <v>58</v>
      </c>
      <c r="M274" t="s">
        <v>98</v>
      </c>
      <c r="N274" s="8">
        <v>1</v>
      </c>
      <c r="O274" s="8">
        <v>1</v>
      </c>
      <c r="P274" s="8">
        <v>0</v>
      </c>
      <c r="Q274" s="11">
        <f t="shared" si="93"/>
        <v>2</v>
      </c>
      <c r="R274" s="14">
        <f t="shared" si="94"/>
        <v>1</v>
      </c>
      <c r="S274" s="20">
        <v>0</v>
      </c>
      <c r="T274" s="20">
        <v>0</v>
      </c>
      <c r="U274" s="23">
        <f t="shared" si="95"/>
        <v>0</v>
      </c>
      <c r="V274" s="26">
        <f t="shared" si="96"/>
        <v>0</v>
      </c>
      <c r="W274" s="181">
        <f t="shared" si="97"/>
        <v>1</v>
      </c>
      <c r="X274" s="17">
        <v>0</v>
      </c>
      <c r="Y274" s="17">
        <v>0</v>
      </c>
      <c r="Z274" s="29">
        <f t="shared" si="98"/>
        <v>0</v>
      </c>
      <c r="AA274" s="32">
        <f t="shared" si="99"/>
        <v>0</v>
      </c>
      <c r="AB274" s="36">
        <v>0</v>
      </c>
      <c r="AC274" s="36">
        <v>0</v>
      </c>
      <c r="AD274" s="36">
        <v>0</v>
      </c>
      <c r="AE274" s="38">
        <f t="shared" si="100"/>
        <v>0</v>
      </c>
      <c r="AF274" s="40">
        <f t="shared" si="101"/>
        <v>0</v>
      </c>
      <c r="AG274" s="181">
        <f t="shared" si="102"/>
        <v>0</v>
      </c>
      <c r="AH274" s="185">
        <f t="shared" si="103"/>
        <v>0</v>
      </c>
      <c r="AI274" s="43">
        <f t="shared" si="84"/>
        <v>1</v>
      </c>
      <c r="AJ274" s="194">
        <v>0</v>
      </c>
      <c r="AK274">
        <v>1</v>
      </c>
      <c r="AL274" s="194">
        <f t="shared" si="104"/>
        <v>1</v>
      </c>
      <c r="AM274">
        <v>1</v>
      </c>
      <c r="AN274">
        <v>0</v>
      </c>
      <c r="AO274">
        <v>1</v>
      </c>
      <c r="AP274">
        <v>0</v>
      </c>
      <c r="AQ274">
        <v>0</v>
      </c>
      <c r="AR274">
        <v>0</v>
      </c>
      <c r="AS274">
        <v>0</v>
      </c>
      <c r="AT274">
        <v>0</v>
      </c>
      <c r="AU274">
        <v>0</v>
      </c>
      <c r="AV274">
        <v>0</v>
      </c>
      <c r="AW274">
        <v>0</v>
      </c>
      <c r="AX274">
        <v>0</v>
      </c>
      <c r="AY274">
        <v>0</v>
      </c>
      <c r="AZ274">
        <v>0</v>
      </c>
      <c r="BA274">
        <v>0</v>
      </c>
      <c r="BB274">
        <v>0</v>
      </c>
      <c r="BC274">
        <v>0</v>
      </c>
      <c r="BD274">
        <v>0</v>
      </c>
      <c r="BE274">
        <v>0</v>
      </c>
      <c r="BF274">
        <v>0</v>
      </c>
      <c r="BG274">
        <v>0</v>
      </c>
      <c r="BH274">
        <v>0</v>
      </c>
      <c r="BI274">
        <v>0</v>
      </c>
      <c r="BJ274">
        <v>0</v>
      </c>
      <c r="BK274">
        <v>0</v>
      </c>
      <c r="BL274">
        <v>0</v>
      </c>
      <c r="BM274">
        <v>0</v>
      </c>
      <c r="BN274" s="5">
        <f t="shared" si="85"/>
        <v>0</v>
      </c>
      <c r="BO274" s="5">
        <f t="shared" si="86"/>
        <v>0</v>
      </c>
      <c r="BP274" s="5">
        <f t="shared" si="87"/>
        <v>1</v>
      </c>
      <c r="BQ274" s="5">
        <f t="shared" si="88"/>
        <v>0</v>
      </c>
      <c r="BR274" s="5">
        <f t="shared" si="89"/>
        <v>0</v>
      </c>
      <c r="BS274" s="5">
        <f t="shared" si="90"/>
        <v>0</v>
      </c>
      <c r="BT274" s="5">
        <f t="shared" si="91"/>
        <v>0</v>
      </c>
      <c r="BU274" s="5">
        <f t="shared" si="92"/>
        <v>0</v>
      </c>
    </row>
    <row r="275" spans="1:73" x14ac:dyDescent="0.25">
      <c r="A275">
        <v>274</v>
      </c>
      <c r="B275" t="s">
        <v>911</v>
      </c>
      <c r="C275" t="s">
        <v>912</v>
      </c>
      <c r="D275" t="s">
        <v>913</v>
      </c>
      <c r="E275">
        <v>2018</v>
      </c>
      <c r="F275" t="s">
        <v>914</v>
      </c>
      <c r="G275" t="s">
        <v>90</v>
      </c>
      <c r="H275" t="s">
        <v>54</v>
      </c>
      <c r="I275" t="s">
        <v>915</v>
      </c>
      <c r="J275" t="s">
        <v>56</v>
      </c>
      <c r="K275" t="s">
        <v>57</v>
      </c>
      <c r="L275" t="s">
        <v>58</v>
      </c>
      <c r="M275" t="s">
        <v>272</v>
      </c>
      <c r="N275" s="8">
        <v>0</v>
      </c>
      <c r="O275" s="8">
        <v>0</v>
      </c>
      <c r="P275" s="8">
        <v>0</v>
      </c>
      <c r="Q275" s="11">
        <f t="shared" si="93"/>
        <v>0</v>
      </c>
      <c r="R275" s="14">
        <f t="shared" si="94"/>
        <v>0</v>
      </c>
      <c r="S275" s="20">
        <v>1</v>
      </c>
      <c r="T275" s="20">
        <v>0</v>
      </c>
      <c r="U275" s="23">
        <f t="shared" si="95"/>
        <v>1</v>
      </c>
      <c r="V275" s="26">
        <f t="shared" si="96"/>
        <v>1</v>
      </c>
      <c r="W275" s="181">
        <f t="shared" si="97"/>
        <v>1</v>
      </c>
      <c r="X275" s="17">
        <v>0</v>
      </c>
      <c r="Y275" s="17">
        <v>0</v>
      </c>
      <c r="Z275" s="29">
        <f t="shared" si="98"/>
        <v>0</v>
      </c>
      <c r="AA275" s="32">
        <f t="shared" si="99"/>
        <v>0</v>
      </c>
      <c r="AB275" s="36">
        <v>0</v>
      </c>
      <c r="AC275" s="36">
        <v>0</v>
      </c>
      <c r="AD275" s="36">
        <v>0</v>
      </c>
      <c r="AE275" s="38">
        <f t="shared" si="100"/>
        <v>0</v>
      </c>
      <c r="AF275" s="40">
        <f t="shared" si="101"/>
        <v>0</v>
      </c>
      <c r="AG275" s="181">
        <f t="shared" si="102"/>
        <v>0</v>
      </c>
      <c r="AH275" s="185">
        <f t="shared" si="103"/>
        <v>0</v>
      </c>
      <c r="AI275" s="43">
        <f t="shared" si="84"/>
        <v>1</v>
      </c>
      <c r="AJ275" s="194">
        <v>1</v>
      </c>
      <c r="AK275">
        <v>1</v>
      </c>
      <c r="AL275" s="194">
        <f t="shared" si="104"/>
        <v>0</v>
      </c>
      <c r="AM275">
        <v>1</v>
      </c>
      <c r="AN275">
        <v>0</v>
      </c>
      <c r="AO275">
        <v>1</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s="5">
        <f t="shared" si="85"/>
        <v>0</v>
      </c>
      <c r="BO275" s="5">
        <f t="shared" si="86"/>
        <v>0</v>
      </c>
      <c r="BP275" s="5">
        <f t="shared" si="87"/>
        <v>1</v>
      </c>
      <c r="BQ275" s="5">
        <f t="shared" si="88"/>
        <v>0</v>
      </c>
      <c r="BR275" s="5">
        <f t="shared" si="89"/>
        <v>0</v>
      </c>
      <c r="BS275" s="5">
        <f t="shared" si="90"/>
        <v>0</v>
      </c>
      <c r="BT275" s="5">
        <f t="shared" si="91"/>
        <v>0</v>
      </c>
      <c r="BU275" s="5">
        <f t="shared" si="92"/>
        <v>0</v>
      </c>
    </row>
    <row r="276" spans="1:73" x14ac:dyDescent="0.25">
      <c r="A276">
        <v>275</v>
      </c>
      <c r="B276" t="s">
        <v>759</v>
      </c>
      <c r="C276" t="s">
        <v>760</v>
      </c>
      <c r="D276" t="s">
        <v>761</v>
      </c>
      <c r="E276">
        <v>2018</v>
      </c>
      <c r="F276" t="s">
        <v>762</v>
      </c>
      <c r="G276" t="s">
        <v>53</v>
      </c>
      <c r="H276" t="s">
        <v>54</v>
      </c>
      <c r="I276" t="s">
        <v>763</v>
      </c>
      <c r="J276" t="s">
        <v>56</v>
      </c>
      <c r="K276" t="s">
        <v>57</v>
      </c>
      <c r="L276" t="s">
        <v>58</v>
      </c>
      <c r="M276" t="s">
        <v>62</v>
      </c>
      <c r="N276" s="8">
        <v>1</v>
      </c>
      <c r="O276" s="8">
        <v>0</v>
      </c>
      <c r="P276" s="8">
        <v>0</v>
      </c>
      <c r="Q276" s="11">
        <f t="shared" si="93"/>
        <v>1</v>
      </c>
      <c r="R276" s="14">
        <f t="shared" si="94"/>
        <v>1</v>
      </c>
      <c r="S276" s="20">
        <v>0</v>
      </c>
      <c r="T276" s="20">
        <v>0</v>
      </c>
      <c r="U276" s="23">
        <f t="shared" si="95"/>
        <v>0</v>
      </c>
      <c r="V276" s="26">
        <f t="shared" si="96"/>
        <v>0</v>
      </c>
      <c r="W276" s="181">
        <f t="shared" si="97"/>
        <v>1</v>
      </c>
      <c r="X276" s="17">
        <v>0</v>
      </c>
      <c r="Y276" s="17">
        <v>0</v>
      </c>
      <c r="Z276" s="29">
        <f t="shared" si="98"/>
        <v>0</v>
      </c>
      <c r="AA276" s="32">
        <f t="shared" si="99"/>
        <v>0</v>
      </c>
      <c r="AB276" s="36">
        <v>0</v>
      </c>
      <c r="AC276" s="36">
        <v>0</v>
      </c>
      <c r="AD276" s="36">
        <v>0</v>
      </c>
      <c r="AE276" s="38">
        <f t="shared" si="100"/>
        <v>0</v>
      </c>
      <c r="AF276" s="40">
        <f t="shared" si="101"/>
        <v>0</v>
      </c>
      <c r="AG276" s="181">
        <f t="shared" si="102"/>
        <v>0</v>
      </c>
      <c r="AH276" s="185">
        <f t="shared" si="103"/>
        <v>0</v>
      </c>
      <c r="AI276" s="43">
        <f t="shared" si="84"/>
        <v>1</v>
      </c>
      <c r="AJ276" s="194">
        <v>1</v>
      </c>
      <c r="AK276">
        <v>1</v>
      </c>
      <c r="AL276" s="194">
        <f t="shared" si="104"/>
        <v>0</v>
      </c>
      <c r="AM276">
        <v>1</v>
      </c>
      <c r="AN276">
        <v>0</v>
      </c>
      <c r="AO276">
        <v>1</v>
      </c>
      <c r="AP276">
        <v>0</v>
      </c>
      <c r="AQ276">
        <v>0</v>
      </c>
      <c r="AR276">
        <v>0</v>
      </c>
      <c r="AS276">
        <v>0</v>
      </c>
      <c r="AT276">
        <v>0</v>
      </c>
      <c r="AU276">
        <v>0</v>
      </c>
      <c r="AV276">
        <v>0</v>
      </c>
      <c r="AW276">
        <v>0</v>
      </c>
      <c r="AX276">
        <v>0</v>
      </c>
      <c r="AY276">
        <v>0</v>
      </c>
      <c r="AZ276">
        <v>0</v>
      </c>
      <c r="BA276">
        <v>0</v>
      </c>
      <c r="BB276">
        <v>0</v>
      </c>
      <c r="BC276">
        <v>0</v>
      </c>
      <c r="BD276">
        <v>0</v>
      </c>
      <c r="BE276">
        <v>0</v>
      </c>
      <c r="BF276">
        <v>0</v>
      </c>
      <c r="BG276">
        <v>0</v>
      </c>
      <c r="BH276">
        <v>0</v>
      </c>
      <c r="BI276">
        <v>0</v>
      </c>
      <c r="BJ276">
        <v>0</v>
      </c>
      <c r="BK276">
        <v>0</v>
      </c>
      <c r="BL276">
        <v>0</v>
      </c>
      <c r="BM276">
        <v>0</v>
      </c>
      <c r="BN276" s="5">
        <f t="shared" si="85"/>
        <v>0</v>
      </c>
      <c r="BO276" s="5">
        <f t="shared" si="86"/>
        <v>0</v>
      </c>
      <c r="BP276" s="5">
        <f t="shared" si="87"/>
        <v>1</v>
      </c>
      <c r="BQ276" s="5">
        <f t="shared" si="88"/>
        <v>0</v>
      </c>
      <c r="BR276" s="5">
        <f t="shared" si="89"/>
        <v>0</v>
      </c>
      <c r="BS276" s="5">
        <f t="shared" si="90"/>
        <v>0</v>
      </c>
      <c r="BT276" s="5">
        <f t="shared" si="91"/>
        <v>0</v>
      </c>
      <c r="BU276" s="5">
        <f t="shared" si="92"/>
        <v>0</v>
      </c>
    </row>
    <row r="277" spans="1:73" x14ac:dyDescent="0.25">
      <c r="A277">
        <v>276</v>
      </c>
      <c r="B277" t="s">
        <v>764</v>
      </c>
      <c r="C277" t="s">
        <v>254</v>
      </c>
      <c r="D277" t="s">
        <v>765</v>
      </c>
      <c r="E277">
        <v>2018</v>
      </c>
      <c r="F277" t="s">
        <v>766</v>
      </c>
      <c r="G277" t="s">
        <v>77</v>
      </c>
      <c r="H277" t="s">
        <v>54</v>
      </c>
      <c r="I277" t="s">
        <v>767</v>
      </c>
      <c r="J277" t="s">
        <v>61</v>
      </c>
      <c r="K277" t="s">
        <v>57</v>
      </c>
      <c r="L277" t="s">
        <v>67</v>
      </c>
      <c r="M277" t="s">
        <v>214</v>
      </c>
      <c r="N277" s="8">
        <v>0</v>
      </c>
      <c r="O277" s="8">
        <v>0</v>
      </c>
      <c r="P277" s="8">
        <v>1</v>
      </c>
      <c r="Q277" s="11">
        <f t="shared" si="93"/>
        <v>1</v>
      </c>
      <c r="R277" s="14">
        <f t="shared" si="94"/>
        <v>1</v>
      </c>
      <c r="S277" s="20">
        <v>0</v>
      </c>
      <c r="T277" s="20">
        <v>0</v>
      </c>
      <c r="U277" s="23">
        <f t="shared" si="95"/>
        <v>0</v>
      </c>
      <c r="V277" s="26">
        <f t="shared" si="96"/>
        <v>0</v>
      </c>
      <c r="W277" s="181">
        <f t="shared" si="97"/>
        <v>1</v>
      </c>
      <c r="X277" s="17">
        <v>0</v>
      </c>
      <c r="Y277" s="17">
        <v>0</v>
      </c>
      <c r="Z277" s="29">
        <f t="shared" si="98"/>
        <v>0</v>
      </c>
      <c r="AA277" s="32">
        <f t="shared" si="99"/>
        <v>0</v>
      </c>
      <c r="AB277" s="36">
        <v>0</v>
      </c>
      <c r="AC277" s="36">
        <v>0</v>
      </c>
      <c r="AD277" s="36">
        <v>0</v>
      </c>
      <c r="AE277" s="38">
        <f t="shared" si="100"/>
        <v>0</v>
      </c>
      <c r="AF277" s="40">
        <f t="shared" si="101"/>
        <v>0</v>
      </c>
      <c r="AG277" s="181">
        <f t="shared" si="102"/>
        <v>0</v>
      </c>
      <c r="AH277" s="185">
        <f t="shared" si="103"/>
        <v>0</v>
      </c>
      <c r="AI277" s="43">
        <f t="shared" si="84"/>
        <v>1</v>
      </c>
      <c r="AJ277" s="194">
        <v>1</v>
      </c>
      <c r="AK277">
        <v>1</v>
      </c>
      <c r="AL277" s="194">
        <f t="shared" si="104"/>
        <v>0</v>
      </c>
      <c r="AM277">
        <v>1</v>
      </c>
      <c r="AN277">
        <v>0</v>
      </c>
      <c r="AO277">
        <v>0</v>
      </c>
      <c r="AP277">
        <v>0</v>
      </c>
      <c r="AQ277">
        <v>0</v>
      </c>
      <c r="AR277">
        <v>1</v>
      </c>
      <c r="AS277">
        <v>0</v>
      </c>
      <c r="AT277">
        <v>0</v>
      </c>
      <c r="AU277">
        <v>0</v>
      </c>
      <c r="AV277">
        <v>0</v>
      </c>
      <c r="AW277">
        <v>0</v>
      </c>
      <c r="AX277">
        <v>0</v>
      </c>
      <c r="AY277">
        <v>0</v>
      </c>
      <c r="AZ277">
        <v>0</v>
      </c>
      <c r="BA277">
        <v>0</v>
      </c>
      <c r="BB277">
        <v>0</v>
      </c>
      <c r="BC277">
        <v>0</v>
      </c>
      <c r="BD277">
        <v>0</v>
      </c>
      <c r="BE277">
        <v>0</v>
      </c>
      <c r="BF277">
        <v>0</v>
      </c>
      <c r="BG277">
        <v>0</v>
      </c>
      <c r="BH277">
        <v>0</v>
      </c>
      <c r="BI277">
        <v>0</v>
      </c>
      <c r="BJ277">
        <v>0</v>
      </c>
      <c r="BK277">
        <v>0</v>
      </c>
      <c r="BL277">
        <v>0</v>
      </c>
      <c r="BM277">
        <v>0</v>
      </c>
      <c r="BN277" s="5">
        <f t="shared" si="85"/>
        <v>0</v>
      </c>
      <c r="BO277" s="5">
        <f t="shared" si="86"/>
        <v>1</v>
      </c>
      <c r="BP277" s="5">
        <f t="shared" si="87"/>
        <v>0</v>
      </c>
      <c r="BQ277" s="5">
        <f t="shared" si="88"/>
        <v>0</v>
      </c>
      <c r="BR277" s="5">
        <f t="shared" si="89"/>
        <v>0</v>
      </c>
      <c r="BS277" s="5">
        <f t="shared" si="90"/>
        <v>0</v>
      </c>
      <c r="BT277" s="5">
        <f t="shared" si="91"/>
        <v>0</v>
      </c>
      <c r="BU277" s="5">
        <f t="shared" si="92"/>
        <v>0</v>
      </c>
    </row>
    <row r="278" spans="1:73" x14ac:dyDescent="0.25">
      <c r="A278">
        <v>277</v>
      </c>
      <c r="B278" t="s">
        <v>1941</v>
      </c>
      <c r="C278" t="s">
        <v>1942</v>
      </c>
      <c r="D278" t="s">
        <v>1040</v>
      </c>
      <c r="E278">
        <v>2018</v>
      </c>
      <c r="F278" t="s">
        <v>1943</v>
      </c>
      <c r="G278" t="s">
        <v>1526</v>
      </c>
      <c r="H278" t="s">
        <v>54</v>
      </c>
      <c r="I278" t="s">
        <v>1944</v>
      </c>
      <c r="J278" t="s">
        <v>61</v>
      </c>
      <c r="K278" t="s">
        <v>57</v>
      </c>
      <c r="L278" t="s">
        <v>174</v>
      </c>
      <c r="M278" t="s">
        <v>1528</v>
      </c>
      <c r="N278" s="8">
        <v>0</v>
      </c>
      <c r="O278" s="8">
        <v>0</v>
      </c>
      <c r="P278" s="8">
        <v>0</v>
      </c>
      <c r="Q278" s="11">
        <f t="shared" si="93"/>
        <v>0</v>
      </c>
      <c r="R278" s="14">
        <f t="shared" si="94"/>
        <v>0</v>
      </c>
      <c r="S278" s="20">
        <v>0</v>
      </c>
      <c r="T278" s="20">
        <v>0</v>
      </c>
      <c r="U278" s="23">
        <f t="shared" si="95"/>
        <v>0</v>
      </c>
      <c r="V278" s="26">
        <f t="shared" si="96"/>
        <v>0</v>
      </c>
      <c r="W278" s="181">
        <f t="shared" si="97"/>
        <v>0</v>
      </c>
      <c r="X278" s="17">
        <v>0</v>
      </c>
      <c r="Y278" s="17">
        <v>0</v>
      </c>
      <c r="Z278" s="29">
        <f t="shared" si="98"/>
        <v>0</v>
      </c>
      <c r="AA278" s="32">
        <f t="shared" si="99"/>
        <v>0</v>
      </c>
      <c r="AB278" s="36">
        <v>1</v>
      </c>
      <c r="AC278" s="36">
        <v>0</v>
      </c>
      <c r="AD278" s="36">
        <v>0</v>
      </c>
      <c r="AE278" s="38">
        <f t="shared" si="100"/>
        <v>1</v>
      </c>
      <c r="AF278" s="40">
        <f t="shared" si="101"/>
        <v>1</v>
      </c>
      <c r="AG278" s="181">
        <f t="shared" si="102"/>
        <v>1</v>
      </c>
      <c r="AH278" s="185">
        <f t="shared" si="103"/>
        <v>0</v>
      </c>
      <c r="AI278" s="43">
        <f t="shared" si="84"/>
        <v>1</v>
      </c>
      <c r="AJ278" s="194">
        <v>0</v>
      </c>
      <c r="AK278">
        <v>0</v>
      </c>
      <c r="AL278" s="194">
        <f t="shared" si="104"/>
        <v>0</v>
      </c>
      <c r="AM278">
        <v>1</v>
      </c>
      <c r="AN278">
        <v>0</v>
      </c>
      <c r="AO278">
        <v>0</v>
      </c>
      <c r="AP278">
        <v>1</v>
      </c>
      <c r="AQ278">
        <v>0</v>
      </c>
      <c r="AR278">
        <v>0</v>
      </c>
      <c r="AS278">
        <v>0</v>
      </c>
      <c r="AT278">
        <v>0</v>
      </c>
      <c r="AU278">
        <v>0</v>
      </c>
      <c r="AV278">
        <v>0</v>
      </c>
      <c r="AW278">
        <v>0</v>
      </c>
      <c r="AX278">
        <v>0</v>
      </c>
      <c r="AY278">
        <v>0</v>
      </c>
      <c r="AZ278">
        <v>0</v>
      </c>
      <c r="BA278">
        <v>0</v>
      </c>
      <c r="BB278">
        <v>0</v>
      </c>
      <c r="BC278">
        <v>0</v>
      </c>
      <c r="BD278">
        <v>0</v>
      </c>
      <c r="BE278">
        <v>0</v>
      </c>
      <c r="BF278">
        <v>0</v>
      </c>
      <c r="BG278">
        <v>0</v>
      </c>
      <c r="BH278">
        <v>0</v>
      </c>
      <c r="BI278">
        <v>0</v>
      </c>
      <c r="BJ278">
        <v>0</v>
      </c>
      <c r="BK278">
        <v>0</v>
      </c>
      <c r="BL278">
        <v>0</v>
      </c>
      <c r="BM278">
        <v>0</v>
      </c>
      <c r="BN278" s="5">
        <f t="shared" si="85"/>
        <v>0</v>
      </c>
      <c r="BO278" s="5">
        <f t="shared" si="86"/>
        <v>0</v>
      </c>
      <c r="BP278" s="5">
        <f t="shared" si="87"/>
        <v>0</v>
      </c>
      <c r="BQ278" s="5">
        <f t="shared" si="88"/>
        <v>1</v>
      </c>
      <c r="BR278" s="5">
        <f t="shared" si="89"/>
        <v>0</v>
      </c>
      <c r="BS278" s="5">
        <f t="shared" si="90"/>
        <v>0</v>
      </c>
      <c r="BT278" s="5">
        <f t="shared" si="91"/>
        <v>0</v>
      </c>
      <c r="BU278" s="5">
        <f t="shared" si="92"/>
        <v>0</v>
      </c>
    </row>
    <row r="279" spans="1:73" x14ac:dyDescent="0.25">
      <c r="A279">
        <v>278</v>
      </c>
      <c r="B279" t="s">
        <v>1446</v>
      </c>
      <c r="C279" t="s">
        <v>1447</v>
      </c>
      <c r="D279" t="s">
        <v>201</v>
      </c>
      <c r="E279">
        <v>2018</v>
      </c>
      <c r="F279" t="s">
        <v>1448</v>
      </c>
      <c r="G279" t="s">
        <v>1449</v>
      </c>
      <c r="H279" t="s">
        <v>122</v>
      </c>
      <c r="I279" t="s">
        <v>1450</v>
      </c>
      <c r="J279" t="s">
        <v>61</v>
      </c>
      <c r="K279" t="s">
        <v>109</v>
      </c>
      <c r="L279" t="s">
        <v>172</v>
      </c>
      <c r="M279" t="s">
        <v>64</v>
      </c>
      <c r="N279" s="8">
        <v>0</v>
      </c>
      <c r="O279" s="8">
        <v>1</v>
      </c>
      <c r="P279" s="8">
        <v>0</v>
      </c>
      <c r="Q279" s="11">
        <f t="shared" si="93"/>
        <v>1</v>
      </c>
      <c r="R279" s="14">
        <f t="shared" si="94"/>
        <v>1</v>
      </c>
      <c r="S279" s="20">
        <v>0</v>
      </c>
      <c r="T279" s="20">
        <v>0</v>
      </c>
      <c r="U279" s="23">
        <f t="shared" si="95"/>
        <v>0</v>
      </c>
      <c r="V279" s="26">
        <f t="shared" si="96"/>
        <v>0</v>
      </c>
      <c r="W279" s="181">
        <f t="shared" si="97"/>
        <v>1</v>
      </c>
      <c r="X279" s="17">
        <v>0</v>
      </c>
      <c r="Y279" s="17">
        <v>0</v>
      </c>
      <c r="Z279" s="29">
        <f t="shared" si="98"/>
        <v>0</v>
      </c>
      <c r="AA279" s="32">
        <f t="shared" si="99"/>
        <v>0</v>
      </c>
      <c r="AB279" s="36">
        <v>0</v>
      </c>
      <c r="AC279" s="36">
        <v>0</v>
      </c>
      <c r="AD279" s="36">
        <v>0</v>
      </c>
      <c r="AE279" s="38">
        <f t="shared" si="100"/>
        <v>0</v>
      </c>
      <c r="AF279" s="40">
        <f t="shared" si="101"/>
        <v>0</v>
      </c>
      <c r="AG279" s="181">
        <f t="shared" si="102"/>
        <v>0</v>
      </c>
      <c r="AH279" s="185">
        <f t="shared" si="103"/>
        <v>0</v>
      </c>
      <c r="AI279" s="43">
        <f t="shared" si="84"/>
        <v>1</v>
      </c>
      <c r="AJ279" s="194">
        <v>0</v>
      </c>
      <c r="AK279">
        <v>0</v>
      </c>
      <c r="AL279" s="194">
        <f t="shared" si="104"/>
        <v>0</v>
      </c>
      <c r="AM279">
        <v>0</v>
      </c>
      <c r="AN279">
        <v>0</v>
      </c>
      <c r="AO279">
        <v>0</v>
      </c>
      <c r="AP279">
        <v>0</v>
      </c>
      <c r="AQ279">
        <v>0</v>
      </c>
      <c r="AR279">
        <v>0</v>
      </c>
      <c r="AS279">
        <v>0</v>
      </c>
      <c r="AT279">
        <v>0</v>
      </c>
      <c r="AU279">
        <v>0</v>
      </c>
      <c r="AV279">
        <v>0</v>
      </c>
      <c r="AW279">
        <v>0</v>
      </c>
      <c r="AX279">
        <v>0</v>
      </c>
      <c r="AY279">
        <v>1</v>
      </c>
      <c r="AZ279">
        <v>1</v>
      </c>
      <c r="BA279">
        <v>0</v>
      </c>
      <c r="BB279">
        <v>0</v>
      </c>
      <c r="BC279">
        <v>0</v>
      </c>
      <c r="BD279">
        <v>0</v>
      </c>
      <c r="BE279">
        <v>0</v>
      </c>
      <c r="BF279">
        <v>0</v>
      </c>
      <c r="BG279">
        <v>0</v>
      </c>
      <c r="BH279">
        <v>0</v>
      </c>
      <c r="BI279">
        <v>0</v>
      </c>
      <c r="BJ279">
        <v>0</v>
      </c>
      <c r="BK279">
        <v>0</v>
      </c>
      <c r="BL279">
        <v>0</v>
      </c>
      <c r="BM279">
        <v>0</v>
      </c>
      <c r="BN279" s="5">
        <f t="shared" si="85"/>
        <v>0</v>
      </c>
      <c r="BO279" s="5">
        <f t="shared" si="86"/>
        <v>0</v>
      </c>
      <c r="BP279" s="5">
        <f t="shared" si="87"/>
        <v>0</v>
      </c>
      <c r="BQ279" s="5">
        <f t="shared" si="88"/>
        <v>0</v>
      </c>
      <c r="BR279" s="5">
        <f t="shared" si="89"/>
        <v>0</v>
      </c>
      <c r="BS279" s="5">
        <f t="shared" si="90"/>
        <v>0</v>
      </c>
      <c r="BT279" s="5">
        <f t="shared" si="91"/>
        <v>0</v>
      </c>
      <c r="BU279" s="5">
        <f t="shared" si="92"/>
        <v>0</v>
      </c>
    </row>
    <row r="280" spans="1:73" x14ac:dyDescent="0.25">
      <c r="A280">
        <v>279</v>
      </c>
      <c r="B280" t="s">
        <v>768</v>
      </c>
      <c r="C280" t="s">
        <v>769</v>
      </c>
      <c r="D280" t="s">
        <v>770</v>
      </c>
      <c r="E280">
        <v>2018</v>
      </c>
      <c r="F280" t="s">
        <v>771</v>
      </c>
      <c r="G280" t="s">
        <v>207</v>
      </c>
      <c r="H280" t="s">
        <v>54</v>
      </c>
      <c r="I280" t="s">
        <v>772</v>
      </c>
      <c r="J280" t="s">
        <v>56</v>
      </c>
      <c r="K280" t="s">
        <v>57</v>
      </c>
      <c r="L280" t="s">
        <v>58</v>
      </c>
      <c r="M280" t="s">
        <v>773</v>
      </c>
      <c r="N280" s="8">
        <v>0</v>
      </c>
      <c r="O280" s="8">
        <v>0</v>
      </c>
      <c r="P280" s="8">
        <v>0</v>
      </c>
      <c r="Q280" s="11">
        <f t="shared" si="93"/>
        <v>0</v>
      </c>
      <c r="R280" s="14">
        <f t="shared" si="94"/>
        <v>0</v>
      </c>
      <c r="S280" s="20">
        <v>1</v>
      </c>
      <c r="T280" s="20">
        <v>0</v>
      </c>
      <c r="U280" s="23">
        <f t="shared" si="95"/>
        <v>1</v>
      </c>
      <c r="V280" s="26">
        <f t="shared" si="96"/>
        <v>1</v>
      </c>
      <c r="W280" s="181">
        <f t="shared" si="97"/>
        <v>1</v>
      </c>
      <c r="X280" s="17">
        <v>0</v>
      </c>
      <c r="Y280" s="17">
        <v>0</v>
      </c>
      <c r="Z280" s="29">
        <f t="shared" si="98"/>
        <v>0</v>
      </c>
      <c r="AA280" s="32">
        <f t="shared" si="99"/>
        <v>0</v>
      </c>
      <c r="AB280" s="36">
        <v>0</v>
      </c>
      <c r="AC280" s="36">
        <v>0</v>
      </c>
      <c r="AD280" s="36">
        <v>0</v>
      </c>
      <c r="AE280" s="38">
        <f t="shared" si="100"/>
        <v>0</v>
      </c>
      <c r="AF280" s="40">
        <f t="shared" si="101"/>
        <v>0</v>
      </c>
      <c r="AG280" s="181">
        <f t="shared" si="102"/>
        <v>0</v>
      </c>
      <c r="AH280" s="185">
        <f t="shared" si="103"/>
        <v>0</v>
      </c>
      <c r="AI280" s="43">
        <f t="shared" si="84"/>
        <v>1</v>
      </c>
      <c r="AJ280" s="194">
        <v>1</v>
      </c>
      <c r="AK280">
        <v>1</v>
      </c>
      <c r="AL280" s="194">
        <f t="shared" si="104"/>
        <v>0</v>
      </c>
      <c r="AM280">
        <v>1</v>
      </c>
      <c r="AN280">
        <v>0</v>
      </c>
      <c r="AO280">
        <v>1</v>
      </c>
      <c r="AP280">
        <v>0</v>
      </c>
      <c r="AQ280">
        <v>0</v>
      </c>
      <c r="AR280">
        <v>0</v>
      </c>
      <c r="AS280">
        <v>0</v>
      </c>
      <c r="AT280">
        <v>0</v>
      </c>
      <c r="AU280">
        <v>0</v>
      </c>
      <c r="AV280">
        <v>0</v>
      </c>
      <c r="AW280">
        <v>0</v>
      </c>
      <c r="AX280">
        <v>0</v>
      </c>
      <c r="AY280">
        <v>0</v>
      </c>
      <c r="AZ280">
        <v>0</v>
      </c>
      <c r="BA280">
        <v>0</v>
      </c>
      <c r="BB280">
        <v>0</v>
      </c>
      <c r="BC280">
        <v>0</v>
      </c>
      <c r="BD280">
        <v>0</v>
      </c>
      <c r="BE280">
        <v>0</v>
      </c>
      <c r="BF280">
        <v>0</v>
      </c>
      <c r="BG280">
        <v>0</v>
      </c>
      <c r="BH280">
        <v>0</v>
      </c>
      <c r="BI280">
        <v>0</v>
      </c>
      <c r="BJ280">
        <v>0</v>
      </c>
      <c r="BK280">
        <v>0</v>
      </c>
      <c r="BL280">
        <v>0</v>
      </c>
      <c r="BM280">
        <v>0</v>
      </c>
      <c r="BN280" s="5">
        <f t="shared" si="85"/>
        <v>0</v>
      </c>
      <c r="BO280" s="5">
        <f t="shared" si="86"/>
        <v>0</v>
      </c>
      <c r="BP280" s="5">
        <f t="shared" si="87"/>
        <v>1</v>
      </c>
      <c r="BQ280" s="5">
        <f t="shared" si="88"/>
        <v>0</v>
      </c>
      <c r="BR280" s="5">
        <f t="shared" si="89"/>
        <v>0</v>
      </c>
      <c r="BS280" s="5">
        <f t="shared" si="90"/>
        <v>0</v>
      </c>
      <c r="BT280" s="5">
        <f t="shared" si="91"/>
        <v>0</v>
      </c>
      <c r="BU280" s="5">
        <f t="shared" si="92"/>
        <v>0</v>
      </c>
    </row>
    <row r="281" spans="1:73" x14ac:dyDescent="0.25">
      <c r="A281">
        <v>280</v>
      </c>
      <c r="B281" t="s">
        <v>1600</v>
      </c>
      <c r="C281" t="s">
        <v>210</v>
      </c>
      <c r="D281" t="s">
        <v>1601</v>
      </c>
      <c r="E281">
        <v>2018</v>
      </c>
      <c r="F281" t="s">
        <v>1602</v>
      </c>
      <c r="G281" t="s">
        <v>90</v>
      </c>
      <c r="H281" t="s">
        <v>54</v>
      </c>
      <c r="I281" t="s">
        <v>1603</v>
      </c>
      <c r="J281" t="s">
        <v>61</v>
      </c>
      <c r="K281" t="s">
        <v>57</v>
      </c>
      <c r="L281" t="s">
        <v>58</v>
      </c>
      <c r="M281" t="s">
        <v>1604</v>
      </c>
      <c r="N281" s="8">
        <v>0</v>
      </c>
      <c r="O281" s="8">
        <v>0</v>
      </c>
      <c r="P281" s="8">
        <v>0</v>
      </c>
      <c r="Q281" s="11">
        <f t="shared" si="93"/>
        <v>0</v>
      </c>
      <c r="R281" s="14">
        <f t="shared" si="94"/>
        <v>0</v>
      </c>
      <c r="S281" s="20">
        <v>1</v>
      </c>
      <c r="T281" s="20">
        <v>0</v>
      </c>
      <c r="U281" s="23">
        <f t="shared" si="95"/>
        <v>1</v>
      </c>
      <c r="V281" s="26">
        <f t="shared" si="96"/>
        <v>1</v>
      </c>
      <c r="W281" s="181">
        <f t="shared" si="97"/>
        <v>1</v>
      </c>
      <c r="X281" s="17">
        <v>0</v>
      </c>
      <c r="Y281" s="17">
        <v>0</v>
      </c>
      <c r="Z281" s="29">
        <f t="shared" si="98"/>
        <v>0</v>
      </c>
      <c r="AA281" s="32">
        <f t="shared" si="99"/>
        <v>0</v>
      </c>
      <c r="AB281" s="36">
        <v>0</v>
      </c>
      <c r="AC281" s="36">
        <v>0</v>
      </c>
      <c r="AD281" s="36">
        <v>0</v>
      </c>
      <c r="AE281" s="38">
        <f t="shared" si="100"/>
        <v>0</v>
      </c>
      <c r="AF281" s="40">
        <f t="shared" si="101"/>
        <v>0</v>
      </c>
      <c r="AG281" s="181">
        <f t="shared" si="102"/>
        <v>0</v>
      </c>
      <c r="AH281" s="185">
        <f t="shared" si="103"/>
        <v>0</v>
      </c>
      <c r="AI281" s="43">
        <f t="shared" si="84"/>
        <v>1</v>
      </c>
      <c r="AJ281" s="194">
        <v>1</v>
      </c>
      <c r="AK281">
        <v>1</v>
      </c>
      <c r="AL281" s="194">
        <f t="shared" si="104"/>
        <v>0</v>
      </c>
      <c r="AM281">
        <v>1</v>
      </c>
      <c r="AN281">
        <v>0</v>
      </c>
      <c r="AO281">
        <v>1</v>
      </c>
      <c r="AP281">
        <v>0</v>
      </c>
      <c r="AQ281">
        <v>0</v>
      </c>
      <c r="AR281">
        <v>0</v>
      </c>
      <c r="AS281">
        <v>0</v>
      </c>
      <c r="AT281">
        <v>0</v>
      </c>
      <c r="AU281">
        <v>0</v>
      </c>
      <c r="AV281">
        <v>0</v>
      </c>
      <c r="AW281">
        <v>0</v>
      </c>
      <c r="AX281">
        <v>0</v>
      </c>
      <c r="AY281">
        <v>0</v>
      </c>
      <c r="AZ281">
        <v>0</v>
      </c>
      <c r="BA281">
        <v>0</v>
      </c>
      <c r="BB281">
        <v>0</v>
      </c>
      <c r="BC281">
        <v>0</v>
      </c>
      <c r="BD281">
        <v>0</v>
      </c>
      <c r="BE281">
        <v>0</v>
      </c>
      <c r="BF281">
        <v>0</v>
      </c>
      <c r="BG281">
        <v>0</v>
      </c>
      <c r="BH281">
        <v>0</v>
      </c>
      <c r="BI281">
        <v>0</v>
      </c>
      <c r="BJ281">
        <v>0</v>
      </c>
      <c r="BK281">
        <v>0</v>
      </c>
      <c r="BL281">
        <v>0</v>
      </c>
      <c r="BM281">
        <v>0</v>
      </c>
      <c r="BN281" s="5">
        <f t="shared" si="85"/>
        <v>0</v>
      </c>
      <c r="BO281" s="5">
        <f t="shared" si="86"/>
        <v>0</v>
      </c>
      <c r="BP281" s="5">
        <f t="shared" si="87"/>
        <v>1</v>
      </c>
      <c r="BQ281" s="5">
        <f t="shared" si="88"/>
        <v>0</v>
      </c>
      <c r="BR281" s="5">
        <f t="shared" si="89"/>
        <v>0</v>
      </c>
      <c r="BS281" s="5">
        <f t="shared" si="90"/>
        <v>0</v>
      </c>
      <c r="BT281" s="5">
        <f t="shared" si="91"/>
        <v>0</v>
      </c>
      <c r="BU281" s="5">
        <f t="shared" si="92"/>
        <v>0</v>
      </c>
    </row>
    <row r="282" spans="1:73" x14ac:dyDescent="0.25">
      <c r="A282">
        <v>281</v>
      </c>
      <c r="B282" t="s">
        <v>942</v>
      </c>
      <c r="C282" t="s">
        <v>943</v>
      </c>
      <c r="D282" t="s">
        <v>350</v>
      </c>
      <c r="E282">
        <v>2018</v>
      </c>
      <c r="F282" t="s">
        <v>944</v>
      </c>
      <c r="G282" t="s">
        <v>945</v>
      </c>
      <c r="H282" t="s">
        <v>54</v>
      </c>
      <c r="I282" t="s">
        <v>946</v>
      </c>
      <c r="J282" t="s">
        <v>61</v>
      </c>
      <c r="K282" t="s">
        <v>57</v>
      </c>
      <c r="L282" t="s">
        <v>58</v>
      </c>
      <c r="M282" t="s">
        <v>947</v>
      </c>
      <c r="N282" s="8">
        <v>1</v>
      </c>
      <c r="O282" s="8">
        <v>0</v>
      </c>
      <c r="P282" s="8">
        <v>0</v>
      </c>
      <c r="Q282" s="11">
        <f t="shared" si="93"/>
        <v>1</v>
      </c>
      <c r="R282" s="14">
        <f t="shared" si="94"/>
        <v>1</v>
      </c>
      <c r="S282" s="20">
        <v>0</v>
      </c>
      <c r="T282" s="20">
        <v>0</v>
      </c>
      <c r="U282" s="23">
        <f t="shared" si="95"/>
        <v>0</v>
      </c>
      <c r="V282" s="26">
        <f t="shared" si="96"/>
        <v>0</v>
      </c>
      <c r="W282" s="181">
        <f t="shared" si="97"/>
        <v>1</v>
      </c>
      <c r="X282" s="17">
        <v>0</v>
      </c>
      <c r="Y282" s="17">
        <v>0</v>
      </c>
      <c r="Z282" s="29">
        <f t="shared" si="98"/>
        <v>0</v>
      </c>
      <c r="AA282" s="32">
        <f t="shared" si="99"/>
        <v>0</v>
      </c>
      <c r="AB282" s="36">
        <v>0</v>
      </c>
      <c r="AC282" s="36">
        <v>0</v>
      </c>
      <c r="AD282" s="36">
        <v>0</v>
      </c>
      <c r="AE282" s="38">
        <f t="shared" si="100"/>
        <v>0</v>
      </c>
      <c r="AF282" s="40">
        <f t="shared" si="101"/>
        <v>0</v>
      </c>
      <c r="AG282" s="181">
        <f t="shared" si="102"/>
        <v>0</v>
      </c>
      <c r="AH282" s="185">
        <f t="shared" si="103"/>
        <v>0</v>
      </c>
      <c r="AI282" s="43">
        <f t="shared" si="84"/>
        <v>1</v>
      </c>
      <c r="AJ282" s="194">
        <v>1</v>
      </c>
      <c r="AK282">
        <v>1</v>
      </c>
      <c r="AL282" s="194">
        <f t="shared" si="104"/>
        <v>0</v>
      </c>
      <c r="AM282">
        <v>1</v>
      </c>
      <c r="AN282">
        <v>0</v>
      </c>
      <c r="AO282">
        <v>1</v>
      </c>
      <c r="AP282">
        <v>0</v>
      </c>
      <c r="AQ282">
        <v>0</v>
      </c>
      <c r="AR282">
        <v>0</v>
      </c>
      <c r="AS282">
        <v>0</v>
      </c>
      <c r="AT282">
        <v>0</v>
      </c>
      <c r="AU282">
        <v>0</v>
      </c>
      <c r="AV282">
        <v>0</v>
      </c>
      <c r="AW282">
        <v>0</v>
      </c>
      <c r="AX282">
        <v>0</v>
      </c>
      <c r="AY282">
        <v>0</v>
      </c>
      <c r="AZ282">
        <v>0</v>
      </c>
      <c r="BA282">
        <v>0</v>
      </c>
      <c r="BB282">
        <v>0</v>
      </c>
      <c r="BC282">
        <v>0</v>
      </c>
      <c r="BD282">
        <v>0</v>
      </c>
      <c r="BE282">
        <v>0</v>
      </c>
      <c r="BF282">
        <v>0</v>
      </c>
      <c r="BG282">
        <v>0</v>
      </c>
      <c r="BH282">
        <v>0</v>
      </c>
      <c r="BI282">
        <v>0</v>
      </c>
      <c r="BJ282">
        <v>0</v>
      </c>
      <c r="BK282">
        <v>0</v>
      </c>
      <c r="BL282">
        <v>0</v>
      </c>
      <c r="BM282">
        <v>0</v>
      </c>
      <c r="BN282" s="5">
        <f t="shared" si="85"/>
        <v>0</v>
      </c>
      <c r="BO282" s="5">
        <f t="shared" si="86"/>
        <v>0</v>
      </c>
      <c r="BP282" s="5">
        <f t="shared" si="87"/>
        <v>1</v>
      </c>
      <c r="BQ282" s="5">
        <f t="shared" si="88"/>
        <v>0</v>
      </c>
      <c r="BR282" s="5">
        <f t="shared" si="89"/>
        <v>0</v>
      </c>
      <c r="BS282" s="5">
        <f t="shared" si="90"/>
        <v>0</v>
      </c>
      <c r="BT282" s="5">
        <f t="shared" si="91"/>
        <v>0</v>
      </c>
      <c r="BU282" s="5">
        <f t="shared" si="92"/>
        <v>0</v>
      </c>
    </row>
    <row r="283" spans="1:73" x14ac:dyDescent="0.25">
      <c r="A283">
        <v>282</v>
      </c>
      <c r="B283" t="s">
        <v>1044</v>
      </c>
      <c r="C283" t="s">
        <v>1045</v>
      </c>
      <c r="D283" t="s">
        <v>1046</v>
      </c>
      <c r="E283">
        <v>2018</v>
      </c>
      <c r="F283" t="s">
        <v>1047</v>
      </c>
      <c r="H283" t="s">
        <v>54</v>
      </c>
      <c r="I283" t="s">
        <v>1048</v>
      </c>
      <c r="J283" t="s">
        <v>56</v>
      </c>
      <c r="K283" t="s">
        <v>1049</v>
      </c>
      <c r="M283" t="s">
        <v>94</v>
      </c>
      <c r="N283" s="8">
        <v>0</v>
      </c>
      <c r="O283" s="8">
        <v>0</v>
      </c>
      <c r="P283" s="8">
        <v>0</v>
      </c>
      <c r="Q283" s="11">
        <f t="shared" si="93"/>
        <v>0</v>
      </c>
      <c r="R283" s="14">
        <f t="shared" si="94"/>
        <v>0</v>
      </c>
      <c r="S283" s="20">
        <v>0</v>
      </c>
      <c r="T283" s="20">
        <v>0</v>
      </c>
      <c r="U283" s="23">
        <f t="shared" si="95"/>
        <v>0</v>
      </c>
      <c r="V283" s="26">
        <f t="shared" si="96"/>
        <v>0</v>
      </c>
      <c r="W283" s="181">
        <f t="shared" si="97"/>
        <v>0</v>
      </c>
      <c r="X283" s="17">
        <v>0</v>
      </c>
      <c r="Y283" s="17">
        <v>0</v>
      </c>
      <c r="Z283" s="29">
        <f t="shared" si="98"/>
        <v>0</v>
      </c>
      <c r="AA283" s="32">
        <f t="shared" si="99"/>
        <v>0</v>
      </c>
      <c r="AB283" s="36">
        <v>0</v>
      </c>
      <c r="AC283" s="36">
        <v>1</v>
      </c>
      <c r="AD283" s="36">
        <v>0</v>
      </c>
      <c r="AE283" s="38">
        <f t="shared" si="100"/>
        <v>1</v>
      </c>
      <c r="AF283" s="40">
        <f t="shared" si="101"/>
        <v>1</v>
      </c>
      <c r="AG283" s="181">
        <f t="shared" si="102"/>
        <v>1</v>
      </c>
      <c r="AH283" s="185">
        <f t="shared" si="103"/>
        <v>0</v>
      </c>
      <c r="AI283" s="43">
        <f t="shared" si="84"/>
        <v>1</v>
      </c>
      <c r="AJ283" s="194">
        <v>0</v>
      </c>
      <c r="AK283">
        <v>0</v>
      </c>
      <c r="AL283" s="194">
        <f t="shared" si="104"/>
        <v>0</v>
      </c>
      <c r="AM283">
        <v>0</v>
      </c>
      <c r="AN283">
        <v>0</v>
      </c>
      <c r="AO283">
        <v>0</v>
      </c>
      <c r="AP283">
        <v>0</v>
      </c>
      <c r="AQ283">
        <v>0</v>
      </c>
      <c r="AR283">
        <v>0</v>
      </c>
      <c r="AS283">
        <v>0</v>
      </c>
      <c r="AT283">
        <v>0</v>
      </c>
      <c r="AU283">
        <v>0</v>
      </c>
      <c r="AV283">
        <v>0</v>
      </c>
      <c r="AW283">
        <v>0</v>
      </c>
      <c r="AX283">
        <v>0</v>
      </c>
      <c r="AY283">
        <v>0</v>
      </c>
      <c r="AZ283">
        <v>0</v>
      </c>
      <c r="BA283">
        <v>0</v>
      </c>
      <c r="BB283">
        <v>0</v>
      </c>
      <c r="BC283">
        <v>1</v>
      </c>
      <c r="BD283">
        <v>0</v>
      </c>
      <c r="BE283">
        <v>0</v>
      </c>
      <c r="BF283">
        <v>0</v>
      </c>
      <c r="BG283">
        <v>0</v>
      </c>
      <c r="BH283">
        <v>0</v>
      </c>
      <c r="BI283">
        <v>0</v>
      </c>
      <c r="BJ283">
        <v>0</v>
      </c>
      <c r="BK283">
        <v>0</v>
      </c>
      <c r="BL283">
        <v>0</v>
      </c>
      <c r="BM283">
        <v>0</v>
      </c>
      <c r="BN283" s="5">
        <f t="shared" si="85"/>
        <v>0</v>
      </c>
      <c r="BO283" s="5">
        <f t="shared" si="86"/>
        <v>0</v>
      </c>
      <c r="BP283" s="5">
        <f t="shared" si="87"/>
        <v>0</v>
      </c>
      <c r="BQ283" s="5">
        <f t="shared" si="88"/>
        <v>0</v>
      </c>
      <c r="BR283" s="5">
        <f t="shared" si="89"/>
        <v>0</v>
      </c>
      <c r="BS283" s="5">
        <f t="shared" si="90"/>
        <v>0</v>
      </c>
      <c r="BT283" s="5">
        <f t="shared" si="91"/>
        <v>0</v>
      </c>
      <c r="BU283" s="5">
        <f t="shared" si="92"/>
        <v>0</v>
      </c>
    </row>
    <row r="284" spans="1:73" x14ac:dyDescent="0.25">
      <c r="A284">
        <v>283</v>
      </c>
      <c r="B284" t="s">
        <v>1250</v>
      </c>
      <c r="C284" t="s">
        <v>1251</v>
      </c>
      <c r="D284" t="s">
        <v>1252</v>
      </c>
      <c r="E284">
        <v>2018</v>
      </c>
      <c r="F284" t="s">
        <v>1253</v>
      </c>
      <c r="G284" t="s">
        <v>1254</v>
      </c>
      <c r="H284" t="s">
        <v>54</v>
      </c>
      <c r="I284" t="s">
        <v>1255</v>
      </c>
      <c r="J284" t="s">
        <v>56</v>
      </c>
      <c r="K284" t="s">
        <v>123</v>
      </c>
      <c r="L284" t="s">
        <v>124</v>
      </c>
      <c r="M284" t="s">
        <v>272</v>
      </c>
      <c r="N284" s="8">
        <v>0</v>
      </c>
      <c r="O284" s="8">
        <v>0</v>
      </c>
      <c r="P284" s="8">
        <v>0</v>
      </c>
      <c r="Q284" s="11">
        <f t="shared" si="93"/>
        <v>0</v>
      </c>
      <c r="R284" s="14">
        <f t="shared" si="94"/>
        <v>0</v>
      </c>
      <c r="S284" s="20">
        <v>1</v>
      </c>
      <c r="T284" s="20">
        <v>0</v>
      </c>
      <c r="U284" s="23">
        <f t="shared" si="95"/>
        <v>1</v>
      </c>
      <c r="V284" s="26">
        <f t="shared" si="96"/>
        <v>1</v>
      </c>
      <c r="W284" s="181">
        <f t="shared" si="97"/>
        <v>1</v>
      </c>
      <c r="X284" s="17">
        <v>0</v>
      </c>
      <c r="Y284" s="17">
        <v>0</v>
      </c>
      <c r="Z284" s="29">
        <f t="shared" si="98"/>
        <v>0</v>
      </c>
      <c r="AA284" s="32">
        <f t="shared" si="99"/>
        <v>0</v>
      </c>
      <c r="AB284" s="36">
        <v>0</v>
      </c>
      <c r="AC284" s="36">
        <v>0</v>
      </c>
      <c r="AD284" s="36">
        <v>0</v>
      </c>
      <c r="AE284" s="38">
        <f t="shared" si="100"/>
        <v>0</v>
      </c>
      <c r="AF284" s="40">
        <f t="shared" si="101"/>
        <v>0</v>
      </c>
      <c r="AG284" s="181">
        <f t="shared" si="102"/>
        <v>0</v>
      </c>
      <c r="AH284" s="185">
        <f t="shared" si="103"/>
        <v>0</v>
      </c>
      <c r="AI284" s="43">
        <f t="shared" si="84"/>
        <v>1</v>
      </c>
      <c r="AJ284" s="194">
        <v>0</v>
      </c>
      <c r="AK284">
        <v>0</v>
      </c>
      <c r="AL284" s="194">
        <f t="shared" si="104"/>
        <v>0</v>
      </c>
      <c r="AM284">
        <v>0</v>
      </c>
      <c r="AN284">
        <v>0</v>
      </c>
      <c r="AO284">
        <v>0</v>
      </c>
      <c r="AP284">
        <v>0</v>
      </c>
      <c r="AQ284">
        <v>0</v>
      </c>
      <c r="AR284">
        <v>0</v>
      </c>
      <c r="AS284">
        <v>1</v>
      </c>
      <c r="AT284">
        <v>0</v>
      </c>
      <c r="AU284">
        <v>1</v>
      </c>
      <c r="AV284">
        <v>0</v>
      </c>
      <c r="AW284">
        <v>0</v>
      </c>
      <c r="AX284">
        <v>0</v>
      </c>
      <c r="AY284">
        <v>0</v>
      </c>
      <c r="AZ284">
        <v>0</v>
      </c>
      <c r="BA284">
        <v>0</v>
      </c>
      <c r="BB284">
        <v>0</v>
      </c>
      <c r="BC284">
        <v>0</v>
      </c>
      <c r="BD284">
        <v>0</v>
      </c>
      <c r="BE284">
        <v>0</v>
      </c>
      <c r="BF284">
        <v>0</v>
      </c>
      <c r="BG284">
        <v>0</v>
      </c>
      <c r="BH284">
        <v>0</v>
      </c>
      <c r="BI284">
        <v>0</v>
      </c>
      <c r="BJ284">
        <v>0</v>
      </c>
      <c r="BK284">
        <v>0</v>
      </c>
      <c r="BL284">
        <v>0</v>
      </c>
      <c r="BM284">
        <v>0</v>
      </c>
      <c r="BN284" s="5">
        <f t="shared" si="85"/>
        <v>0</v>
      </c>
      <c r="BO284" s="5">
        <f t="shared" si="86"/>
        <v>0</v>
      </c>
      <c r="BP284" s="5">
        <f t="shared" si="87"/>
        <v>0</v>
      </c>
      <c r="BQ284" s="5">
        <f t="shared" si="88"/>
        <v>0</v>
      </c>
      <c r="BR284" s="5">
        <f t="shared" si="89"/>
        <v>1</v>
      </c>
      <c r="BS284" s="5">
        <f t="shared" si="90"/>
        <v>0</v>
      </c>
      <c r="BT284" s="5">
        <f t="shared" si="91"/>
        <v>0</v>
      </c>
      <c r="BU284" s="5">
        <f t="shared" si="92"/>
        <v>0</v>
      </c>
    </row>
    <row r="285" spans="1:73" x14ac:dyDescent="0.25">
      <c r="A285">
        <v>284</v>
      </c>
      <c r="B285" t="s">
        <v>927</v>
      </c>
      <c r="C285" t="s">
        <v>928</v>
      </c>
      <c r="D285" t="s">
        <v>929</v>
      </c>
      <c r="E285">
        <v>2018</v>
      </c>
      <c r="F285" t="s">
        <v>930</v>
      </c>
      <c r="G285" t="s">
        <v>275</v>
      </c>
      <c r="H285" t="s">
        <v>54</v>
      </c>
      <c r="I285" t="s">
        <v>931</v>
      </c>
      <c r="J285" t="s">
        <v>56</v>
      </c>
      <c r="K285" t="s">
        <v>57</v>
      </c>
      <c r="L285" t="s">
        <v>58</v>
      </c>
      <c r="M285" t="s">
        <v>64</v>
      </c>
      <c r="N285" s="8">
        <v>0</v>
      </c>
      <c r="O285" s="8">
        <v>1</v>
      </c>
      <c r="P285" s="8">
        <v>0</v>
      </c>
      <c r="Q285" s="11">
        <f t="shared" si="93"/>
        <v>1</v>
      </c>
      <c r="R285" s="14">
        <f t="shared" si="94"/>
        <v>1</v>
      </c>
      <c r="S285" s="20">
        <v>0</v>
      </c>
      <c r="T285" s="20">
        <v>0</v>
      </c>
      <c r="U285" s="23">
        <f t="shared" si="95"/>
        <v>0</v>
      </c>
      <c r="V285" s="26">
        <f t="shared" si="96"/>
        <v>0</v>
      </c>
      <c r="W285" s="181">
        <f t="shared" si="97"/>
        <v>1</v>
      </c>
      <c r="X285" s="17">
        <v>0</v>
      </c>
      <c r="Y285" s="17">
        <v>0</v>
      </c>
      <c r="Z285" s="29">
        <f t="shared" si="98"/>
        <v>0</v>
      </c>
      <c r="AA285" s="32">
        <f t="shared" si="99"/>
        <v>0</v>
      </c>
      <c r="AB285" s="36">
        <v>0</v>
      </c>
      <c r="AC285" s="36">
        <v>0</v>
      </c>
      <c r="AD285" s="36">
        <v>0</v>
      </c>
      <c r="AE285" s="38">
        <f t="shared" si="100"/>
        <v>0</v>
      </c>
      <c r="AF285" s="40">
        <f t="shared" si="101"/>
        <v>0</v>
      </c>
      <c r="AG285" s="181">
        <f t="shared" si="102"/>
        <v>0</v>
      </c>
      <c r="AH285" s="185">
        <f t="shared" si="103"/>
        <v>0</v>
      </c>
      <c r="AI285" s="43">
        <f t="shared" si="84"/>
        <v>1</v>
      </c>
      <c r="AJ285" s="194">
        <v>1</v>
      </c>
      <c r="AK285">
        <v>1</v>
      </c>
      <c r="AL285" s="194">
        <f t="shared" si="104"/>
        <v>0</v>
      </c>
      <c r="AM285">
        <v>1</v>
      </c>
      <c r="AN285">
        <v>0</v>
      </c>
      <c r="AO285">
        <v>1</v>
      </c>
      <c r="AP285">
        <v>0</v>
      </c>
      <c r="AQ285">
        <v>0</v>
      </c>
      <c r="AR285">
        <v>0</v>
      </c>
      <c r="AS285">
        <v>0</v>
      </c>
      <c r="AT285">
        <v>0</v>
      </c>
      <c r="AU285">
        <v>0</v>
      </c>
      <c r="AV285">
        <v>0</v>
      </c>
      <c r="AW285">
        <v>0</v>
      </c>
      <c r="AX285">
        <v>0</v>
      </c>
      <c r="AY285">
        <v>0</v>
      </c>
      <c r="AZ285">
        <v>0</v>
      </c>
      <c r="BA285">
        <v>0</v>
      </c>
      <c r="BB285">
        <v>0</v>
      </c>
      <c r="BC285">
        <v>0</v>
      </c>
      <c r="BD285">
        <v>0</v>
      </c>
      <c r="BE285">
        <v>0</v>
      </c>
      <c r="BF285">
        <v>0</v>
      </c>
      <c r="BG285">
        <v>0</v>
      </c>
      <c r="BH285">
        <v>0</v>
      </c>
      <c r="BI285">
        <v>0</v>
      </c>
      <c r="BJ285">
        <v>0</v>
      </c>
      <c r="BK285">
        <v>0</v>
      </c>
      <c r="BL285">
        <v>0</v>
      </c>
      <c r="BM285">
        <v>0</v>
      </c>
      <c r="BN285" s="5">
        <f t="shared" si="85"/>
        <v>0</v>
      </c>
      <c r="BO285" s="5">
        <f t="shared" si="86"/>
        <v>0</v>
      </c>
      <c r="BP285" s="5">
        <f t="shared" si="87"/>
        <v>1</v>
      </c>
      <c r="BQ285" s="5">
        <f t="shared" si="88"/>
        <v>0</v>
      </c>
      <c r="BR285" s="5">
        <f t="shared" si="89"/>
        <v>0</v>
      </c>
      <c r="BS285" s="5">
        <f t="shared" si="90"/>
        <v>0</v>
      </c>
      <c r="BT285" s="5">
        <f t="shared" si="91"/>
        <v>0</v>
      </c>
      <c r="BU285" s="5">
        <f t="shared" si="92"/>
        <v>0</v>
      </c>
    </row>
    <row r="286" spans="1:73" x14ac:dyDescent="0.25">
      <c r="A286">
        <v>285</v>
      </c>
      <c r="B286" t="s">
        <v>1800</v>
      </c>
      <c r="C286" t="s">
        <v>1801</v>
      </c>
      <c r="D286" t="s">
        <v>1802</v>
      </c>
      <c r="E286">
        <v>2018</v>
      </c>
      <c r="F286" t="s">
        <v>1803</v>
      </c>
      <c r="G286" t="s">
        <v>1765</v>
      </c>
      <c r="H286" t="s">
        <v>122</v>
      </c>
      <c r="I286" t="s">
        <v>1804</v>
      </c>
      <c r="J286" t="s">
        <v>56</v>
      </c>
      <c r="K286" t="s">
        <v>57</v>
      </c>
      <c r="L286" t="s">
        <v>169</v>
      </c>
      <c r="M286" t="s">
        <v>1805</v>
      </c>
      <c r="N286" s="8">
        <v>0</v>
      </c>
      <c r="O286" s="8">
        <v>0</v>
      </c>
      <c r="P286" s="8">
        <v>0</v>
      </c>
      <c r="Q286" s="11">
        <f t="shared" si="93"/>
        <v>0</v>
      </c>
      <c r="R286" s="14">
        <f t="shared" si="94"/>
        <v>0</v>
      </c>
      <c r="S286" s="20">
        <v>0</v>
      </c>
      <c r="T286" s="20">
        <v>0</v>
      </c>
      <c r="U286" s="23">
        <f t="shared" si="95"/>
        <v>0</v>
      </c>
      <c r="V286" s="26">
        <f t="shared" si="96"/>
        <v>0</v>
      </c>
      <c r="W286" s="181">
        <f t="shared" si="97"/>
        <v>0</v>
      </c>
      <c r="X286" s="17">
        <v>1</v>
      </c>
      <c r="Y286" s="17">
        <v>0</v>
      </c>
      <c r="Z286" s="29">
        <f t="shared" si="98"/>
        <v>1</v>
      </c>
      <c r="AA286" s="32">
        <f t="shared" si="99"/>
        <v>1</v>
      </c>
      <c r="AB286" s="36">
        <v>0</v>
      </c>
      <c r="AC286" s="36">
        <v>0</v>
      </c>
      <c r="AD286" s="36">
        <v>0</v>
      </c>
      <c r="AE286" s="38">
        <f t="shared" si="100"/>
        <v>0</v>
      </c>
      <c r="AF286" s="40">
        <f t="shared" si="101"/>
        <v>0</v>
      </c>
      <c r="AG286" s="181">
        <f t="shared" si="102"/>
        <v>1</v>
      </c>
      <c r="AH286" s="185">
        <f t="shared" si="103"/>
        <v>0</v>
      </c>
      <c r="AI286" s="43">
        <f t="shared" si="84"/>
        <v>1</v>
      </c>
      <c r="AJ286" s="194">
        <v>0</v>
      </c>
      <c r="AK286">
        <v>0</v>
      </c>
      <c r="AL286" s="194">
        <f t="shared" si="104"/>
        <v>0</v>
      </c>
      <c r="AM286">
        <v>1</v>
      </c>
      <c r="AN286">
        <v>0</v>
      </c>
      <c r="AO286">
        <v>0</v>
      </c>
      <c r="AP286">
        <v>0</v>
      </c>
      <c r="AQ286">
        <v>1</v>
      </c>
      <c r="AR286">
        <v>0</v>
      </c>
      <c r="AS286">
        <v>0</v>
      </c>
      <c r="AT286">
        <v>0</v>
      </c>
      <c r="AU286">
        <v>0</v>
      </c>
      <c r="AV286">
        <v>0</v>
      </c>
      <c r="AW286">
        <v>0</v>
      </c>
      <c r="AX286">
        <v>0</v>
      </c>
      <c r="AY286">
        <v>0</v>
      </c>
      <c r="AZ286">
        <v>0</v>
      </c>
      <c r="BA286">
        <v>0</v>
      </c>
      <c r="BB286">
        <v>0</v>
      </c>
      <c r="BC286">
        <v>0</v>
      </c>
      <c r="BD286">
        <v>0</v>
      </c>
      <c r="BE286">
        <v>0</v>
      </c>
      <c r="BF286">
        <v>0</v>
      </c>
      <c r="BG286">
        <v>0</v>
      </c>
      <c r="BH286">
        <v>0</v>
      </c>
      <c r="BI286">
        <v>0</v>
      </c>
      <c r="BJ286">
        <v>0</v>
      </c>
      <c r="BK286">
        <v>0</v>
      </c>
      <c r="BL286">
        <v>0</v>
      </c>
      <c r="BM286">
        <v>0</v>
      </c>
      <c r="BN286" s="5">
        <f t="shared" si="85"/>
        <v>0</v>
      </c>
      <c r="BO286" s="5">
        <f t="shared" si="86"/>
        <v>0</v>
      </c>
      <c r="BP286" s="5">
        <f t="shared" si="87"/>
        <v>0</v>
      </c>
      <c r="BQ286" s="5">
        <f t="shared" si="88"/>
        <v>0</v>
      </c>
      <c r="BR286" s="5">
        <f t="shared" si="89"/>
        <v>0</v>
      </c>
      <c r="BS286" s="5">
        <f t="shared" si="90"/>
        <v>0</v>
      </c>
      <c r="BT286" s="5">
        <f t="shared" si="91"/>
        <v>0</v>
      </c>
      <c r="BU286" s="5">
        <f t="shared" si="92"/>
        <v>0</v>
      </c>
    </row>
    <row r="287" spans="1:73" x14ac:dyDescent="0.25">
      <c r="A287">
        <v>286</v>
      </c>
      <c r="B287" t="s">
        <v>1481</v>
      </c>
      <c r="C287" t="s">
        <v>1440</v>
      </c>
      <c r="D287" t="s">
        <v>289</v>
      </c>
      <c r="E287">
        <v>2018</v>
      </c>
      <c r="F287" t="s">
        <v>1482</v>
      </c>
      <c r="G287" t="s">
        <v>1483</v>
      </c>
      <c r="H287" t="s">
        <v>122</v>
      </c>
      <c r="I287" t="s">
        <v>1484</v>
      </c>
      <c r="J287" t="s">
        <v>61</v>
      </c>
      <c r="K287" t="s">
        <v>109</v>
      </c>
      <c r="L287" t="s">
        <v>110</v>
      </c>
      <c r="M287" t="s">
        <v>64</v>
      </c>
      <c r="N287" s="8">
        <v>0</v>
      </c>
      <c r="O287" s="8">
        <v>1</v>
      </c>
      <c r="P287" s="8">
        <v>0</v>
      </c>
      <c r="Q287" s="11">
        <f t="shared" si="93"/>
        <v>1</v>
      </c>
      <c r="R287" s="14">
        <f t="shared" si="94"/>
        <v>1</v>
      </c>
      <c r="S287" s="20">
        <v>0</v>
      </c>
      <c r="T287" s="20">
        <v>0</v>
      </c>
      <c r="U287" s="23">
        <f t="shared" si="95"/>
        <v>0</v>
      </c>
      <c r="V287" s="26">
        <f t="shared" si="96"/>
        <v>0</v>
      </c>
      <c r="W287" s="181">
        <f t="shared" si="97"/>
        <v>1</v>
      </c>
      <c r="X287" s="17">
        <v>0</v>
      </c>
      <c r="Y287" s="17">
        <v>0</v>
      </c>
      <c r="Z287" s="29">
        <f t="shared" si="98"/>
        <v>0</v>
      </c>
      <c r="AA287" s="32">
        <f t="shared" si="99"/>
        <v>0</v>
      </c>
      <c r="AB287" s="36">
        <v>0</v>
      </c>
      <c r="AC287" s="36">
        <v>0</v>
      </c>
      <c r="AD287" s="36">
        <v>0</v>
      </c>
      <c r="AE287" s="38">
        <f t="shared" si="100"/>
        <v>0</v>
      </c>
      <c r="AF287" s="40">
        <f t="shared" si="101"/>
        <v>0</v>
      </c>
      <c r="AG287" s="181">
        <f t="shared" si="102"/>
        <v>0</v>
      </c>
      <c r="AH287" s="185">
        <f t="shared" si="103"/>
        <v>0</v>
      </c>
      <c r="AI287" s="43">
        <f t="shared" si="84"/>
        <v>1</v>
      </c>
      <c r="AJ287" s="194">
        <v>0</v>
      </c>
      <c r="AK287">
        <v>0</v>
      </c>
      <c r="AL287" s="194">
        <f t="shared" si="104"/>
        <v>0</v>
      </c>
      <c r="AM287">
        <v>0</v>
      </c>
      <c r="AN287">
        <v>0</v>
      </c>
      <c r="AO287">
        <v>0</v>
      </c>
      <c r="AP287">
        <v>0</v>
      </c>
      <c r="AQ287">
        <v>0</v>
      </c>
      <c r="AR287">
        <v>0</v>
      </c>
      <c r="AS287">
        <v>0</v>
      </c>
      <c r="AT287">
        <v>0</v>
      </c>
      <c r="AU287">
        <v>0</v>
      </c>
      <c r="AV287">
        <v>0</v>
      </c>
      <c r="AW287">
        <v>0</v>
      </c>
      <c r="AX287">
        <v>0</v>
      </c>
      <c r="AY287">
        <v>1</v>
      </c>
      <c r="AZ287">
        <v>0</v>
      </c>
      <c r="BA287">
        <v>0</v>
      </c>
      <c r="BB287">
        <v>1</v>
      </c>
      <c r="BC287">
        <v>0</v>
      </c>
      <c r="BD287">
        <v>0</v>
      </c>
      <c r="BE287">
        <v>0</v>
      </c>
      <c r="BF287">
        <v>0</v>
      </c>
      <c r="BG287">
        <v>0</v>
      </c>
      <c r="BH287">
        <v>0</v>
      </c>
      <c r="BI287">
        <v>0</v>
      </c>
      <c r="BJ287">
        <v>0</v>
      </c>
      <c r="BK287">
        <v>0</v>
      </c>
      <c r="BL287">
        <v>0</v>
      </c>
      <c r="BM287">
        <v>0</v>
      </c>
      <c r="BN287" s="5">
        <f t="shared" si="85"/>
        <v>0</v>
      </c>
      <c r="BO287" s="5">
        <f t="shared" si="86"/>
        <v>0</v>
      </c>
      <c r="BP287" s="5">
        <f t="shared" si="87"/>
        <v>0</v>
      </c>
      <c r="BQ287" s="5">
        <f t="shared" si="88"/>
        <v>0</v>
      </c>
      <c r="BR287" s="5">
        <f t="shared" si="89"/>
        <v>0</v>
      </c>
      <c r="BS287" s="5">
        <f t="shared" si="90"/>
        <v>0</v>
      </c>
      <c r="BT287" s="5">
        <f t="shared" si="91"/>
        <v>0</v>
      </c>
      <c r="BU287" s="5">
        <f t="shared" si="92"/>
        <v>0</v>
      </c>
    </row>
    <row r="288" spans="1:73" x14ac:dyDescent="0.25">
      <c r="A288">
        <v>287</v>
      </c>
      <c r="B288" t="s">
        <v>774</v>
      </c>
      <c r="C288" t="s">
        <v>775</v>
      </c>
      <c r="D288" t="s">
        <v>776</v>
      </c>
      <c r="E288">
        <v>2018</v>
      </c>
      <c r="F288" t="s">
        <v>777</v>
      </c>
      <c r="G288" t="s">
        <v>778</v>
      </c>
      <c r="H288" t="s">
        <v>54</v>
      </c>
      <c r="I288" t="s">
        <v>779</v>
      </c>
      <c r="J288" t="s">
        <v>56</v>
      </c>
      <c r="K288" t="s">
        <v>57</v>
      </c>
      <c r="L288" t="s">
        <v>58</v>
      </c>
      <c r="M288" t="s">
        <v>62</v>
      </c>
      <c r="N288" s="8">
        <v>1</v>
      </c>
      <c r="O288" s="8">
        <v>0</v>
      </c>
      <c r="P288" s="8">
        <v>0</v>
      </c>
      <c r="Q288" s="11">
        <f t="shared" si="93"/>
        <v>1</v>
      </c>
      <c r="R288" s="14">
        <f t="shared" si="94"/>
        <v>1</v>
      </c>
      <c r="S288" s="20">
        <v>0</v>
      </c>
      <c r="T288" s="20">
        <v>0</v>
      </c>
      <c r="U288" s="23">
        <f t="shared" si="95"/>
        <v>0</v>
      </c>
      <c r="V288" s="26">
        <f t="shared" si="96"/>
        <v>0</v>
      </c>
      <c r="W288" s="181">
        <f t="shared" si="97"/>
        <v>1</v>
      </c>
      <c r="X288" s="17">
        <v>0</v>
      </c>
      <c r="Y288" s="17">
        <v>0</v>
      </c>
      <c r="Z288" s="29">
        <f t="shared" si="98"/>
        <v>0</v>
      </c>
      <c r="AA288" s="32">
        <f t="shared" si="99"/>
        <v>0</v>
      </c>
      <c r="AB288" s="36">
        <v>0</v>
      </c>
      <c r="AC288" s="36">
        <v>0</v>
      </c>
      <c r="AD288" s="36">
        <v>0</v>
      </c>
      <c r="AE288" s="38">
        <f t="shared" si="100"/>
        <v>0</v>
      </c>
      <c r="AF288" s="40">
        <f t="shared" si="101"/>
        <v>0</v>
      </c>
      <c r="AG288" s="181">
        <f t="shared" si="102"/>
        <v>0</v>
      </c>
      <c r="AH288" s="185">
        <f t="shared" si="103"/>
        <v>0</v>
      </c>
      <c r="AI288" s="43">
        <f t="shared" si="84"/>
        <v>1</v>
      </c>
      <c r="AJ288" s="194">
        <v>1</v>
      </c>
      <c r="AK288">
        <v>1</v>
      </c>
      <c r="AL288" s="194">
        <f t="shared" si="104"/>
        <v>0</v>
      </c>
      <c r="AM288">
        <v>1</v>
      </c>
      <c r="AN288">
        <v>0</v>
      </c>
      <c r="AO288">
        <v>1</v>
      </c>
      <c r="AP288">
        <v>0</v>
      </c>
      <c r="AQ288">
        <v>0</v>
      </c>
      <c r="AR288">
        <v>0</v>
      </c>
      <c r="AS288">
        <v>0</v>
      </c>
      <c r="AT288">
        <v>0</v>
      </c>
      <c r="AU288">
        <v>0</v>
      </c>
      <c r="AV288">
        <v>0</v>
      </c>
      <c r="AW288">
        <v>0</v>
      </c>
      <c r="AX288">
        <v>0</v>
      </c>
      <c r="AY288">
        <v>0</v>
      </c>
      <c r="AZ288">
        <v>0</v>
      </c>
      <c r="BA288">
        <v>0</v>
      </c>
      <c r="BB288">
        <v>0</v>
      </c>
      <c r="BC288">
        <v>0</v>
      </c>
      <c r="BD288">
        <v>0</v>
      </c>
      <c r="BE288">
        <v>0</v>
      </c>
      <c r="BF288">
        <v>0</v>
      </c>
      <c r="BG288">
        <v>0</v>
      </c>
      <c r="BH288">
        <v>0</v>
      </c>
      <c r="BI288">
        <v>0</v>
      </c>
      <c r="BJ288">
        <v>0</v>
      </c>
      <c r="BK288">
        <v>0</v>
      </c>
      <c r="BL288">
        <v>0</v>
      </c>
      <c r="BM288">
        <v>0</v>
      </c>
      <c r="BN288" s="5">
        <f t="shared" si="85"/>
        <v>0</v>
      </c>
      <c r="BO288" s="5">
        <f t="shared" si="86"/>
        <v>0</v>
      </c>
      <c r="BP288" s="5">
        <f t="shared" si="87"/>
        <v>1</v>
      </c>
      <c r="BQ288" s="5">
        <f t="shared" si="88"/>
        <v>0</v>
      </c>
      <c r="BR288" s="5">
        <f t="shared" si="89"/>
        <v>0</v>
      </c>
      <c r="BS288" s="5">
        <f t="shared" si="90"/>
        <v>0</v>
      </c>
      <c r="BT288" s="5">
        <f t="shared" si="91"/>
        <v>0</v>
      </c>
      <c r="BU288" s="5">
        <f t="shared" si="92"/>
        <v>0</v>
      </c>
    </row>
    <row r="289" spans="1:73" x14ac:dyDescent="0.25">
      <c r="A289">
        <v>288</v>
      </c>
      <c r="B289" t="s">
        <v>1057</v>
      </c>
      <c r="C289" t="s">
        <v>271</v>
      </c>
      <c r="D289" t="s">
        <v>1058</v>
      </c>
      <c r="E289">
        <v>2018</v>
      </c>
      <c r="F289" t="s">
        <v>1059</v>
      </c>
      <c r="G289" t="s">
        <v>187</v>
      </c>
      <c r="H289" t="s">
        <v>54</v>
      </c>
      <c r="I289" t="s">
        <v>1060</v>
      </c>
      <c r="J289" t="s">
        <v>56</v>
      </c>
      <c r="K289" t="s">
        <v>57</v>
      </c>
      <c r="L289" t="s">
        <v>58</v>
      </c>
      <c r="M289" t="s">
        <v>280</v>
      </c>
      <c r="N289" s="8">
        <v>0</v>
      </c>
      <c r="O289" s="8">
        <v>0</v>
      </c>
      <c r="P289" s="8">
        <v>0</v>
      </c>
      <c r="Q289" s="11">
        <f t="shared" si="93"/>
        <v>0</v>
      </c>
      <c r="R289" s="14">
        <f t="shared" si="94"/>
        <v>0</v>
      </c>
      <c r="S289" s="20">
        <v>1</v>
      </c>
      <c r="T289" s="20">
        <v>0</v>
      </c>
      <c r="U289" s="23">
        <f t="shared" si="95"/>
        <v>1</v>
      </c>
      <c r="V289" s="26">
        <f t="shared" si="96"/>
        <v>1</v>
      </c>
      <c r="W289" s="181">
        <f t="shared" si="97"/>
        <v>1</v>
      </c>
      <c r="X289" s="17">
        <v>0</v>
      </c>
      <c r="Y289" s="17">
        <v>0</v>
      </c>
      <c r="Z289" s="29">
        <f t="shared" si="98"/>
        <v>0</v>
      </c>
      <c r="AA289" s="32">
        <f t="shared" si="99"/>
        <v>0</v>
      </c>
      <c r="AB289" s="36">
        <v>0</v>
      </c>
      <c r="AC289" s="36">
        <v>0</v>
      </c>
      <c r="AD289" s="36">
        <v>0</v>
      </c>
      <c r="AE289" s="38">
        <f t="shared" si="100"/>
        <v>0</v>
      </c>
      <c r="AF289" s="40">
        <f t="shared" si="101"/>
        <v>0</v>
      </c>
      <c r="AG289" s="181">
        <f t="shared" si="102"/>
        <v>0</v>
      </c>
      <c r="AH289" s="185">
        <f t="shared" si="103"/>
        <v>0</v>
      </c>
      <c r="AI289" s="43">
        <f t="shared" si="84"/>
        <v>1</v>
      </c>
      <c r="AJ289" s="194">
        <v>1</v>
      </c>
      <c r="AK289">
        <v>1</v>
      </c>
      <c r="AL289" s="194">
        <f t="shared" si="104"/>
        <v>0</v>
      </c>
      <c r="AM289">
        <v>1</v>
      </c>
      <c r="AN289">
        <v>0</v>
      </c>
      <c r="AO289">
        <v>1</v>
      </c>
      <c r="AP289">
        <v>0</v>
      </c>
      <c r="AQ289">
        <v>0</v>
      </c>
      <c r="AR289">
        <v>0</v>
      </c>
      <c r="AS289">
        <v>0</v>
      </c>
      <c r="AT289">
        <v>0</v>
      </c>
      <c r="AU289">
        <v>0</v>
      </c>
      <c r="AV289">
        <v>0</v>
      </c>
      <c r="AW289">
        <v>0</v>
      </c>
      <c r="AX289">
        <v>0</v>
      </c>
      <c r="AY289">
        <v>0</v>
      </c>
      <c r="AZ289">
        <v>0</v>
      </c>
      <c r="BA289">
        <v>0</v>
      </c>
      <c r="BB289">
        <v>0</v>
      </c>
      <c r="BC289">
        <v>0</v>
      </c>
      <c r="BD289">
        <v>0</v>
      </c>
      <c r="BE289">
        <v>0</v>
      </c>
      <c r="BF289">
        <v>0</v>
      </c>
      <c r="BG289">
        <v>0</v>
      </c>
      <c r="BH289">
        <v>0</v>
      </c>
      <c r="BI289">
        <v>0</v>
      </c>
      <c r="BJ289">
        <v>0</v>
      </c>
      <c r="BK289">
        <v>0</v>
      </c>
      <c r="BL289">
        <v>0</v>
      </c>
      <c r="BM289">
        <v>0</v>
      </c>
      <c r="BN289" s="5">
        <f t="shared" si="85"/>
        <v>0</v>
      </c>
      <c r="BO289" s="5">
        <f t="shared" si="86"/>
        <v>0</v>
      </c>
      <c r="BP289" s="5">
        <f t="shared" si="87"/>
        <v>1</v>
      </c>
      <c r="BQ289" s="5">
        <f t="shared" si="88"/>
        <v>0</v>
      </c>
      <c r="BR289" s="5">
        <f t="shared" si="89"/>
        <v>0</v>
      </c>
      <c r="BS289" s="5">
        <f t="shared" si="90"/>
        <v>0</v>
      </c>
      <c r="BT289" s="5">
        <f t="shared" si="91"/>
        <v>0</v>
      </c>
      <c r="BU289" s="5">
        <f t="shared" si="92"/>
        <v>0</v>
      </c>
    </row>
    <row r="290" spans="1:73" x14ac:dyDescent="0.25">
      <c r="A290">
        <v>289</v>
      </c>
      <c r="B290" t="s">
        <v>780</v>
      </c>
      <c r="C290" t="s">
        <v>781</v>
      </c>
      <c r="D290" t="s">
        <v>51</v>
      </c>
      <c r="E290">
        <v>2018</v>
      </c>
      <c r="F290" t="s">
        <v>782</v>
      </c>
      <c r="G290" t="s">
        <v>266</v>
      </c>
      <c r="H290" t="s">
        <v>54</v>
      </c>
      <c r="I290" t="s">
        <v>783</v>
      </c>
      <c r="J290" t="s">
        <v>56</v>
      </c>
      <c r="K290" t="s">
        <v>57</v>
      </c>
      <c r="L290" t="s">
        <v>58</v>
      </c>
      <c r="M290" t="s">
        <v>170</v>
      </c>
      <c r="N290" s="8">
        <v>0</v>
      </c>
      <c r="O290" s="8">
        <v>0</v>
      </c>
      <c r="P290" s="8">
        <v>0</v>
      </c>
      <c r="Q290" s="11">
        <f t="shared" si="93"/>
        <v>0</v>
      </c>
      <c r="R290" s="14">
        <f t="shared" si="94"/>
        <v>0</v>
      </c>
      <c r="S290" s="20">
        <v>0</v>
      </c>
      <c r="T290" s="20">
        <v>0</v>
      </c>
      <c r="U290" s="23">
        <f t="shared" si="95"/>
        <v>0</v>
      </c>
      <c r="V290" s="26">
        <f t="shared" si="96"/>
        <v>0</v>
      </c>
      <c r="W290" s="181">
        <f t="shared" si="97"/>
        <v>0</v>
      </c>
      <c r="X290" s="17">
        <v>0</v>
      </c>
      <c r="Y290" s="17">
        <v>0</v>
      </c>
      <c r="Z290" s="29">
        <f t="shared" si="98"/>
        <v>0</v>
      </c>
      <c r="AA290" s="32">
        <f t="shared" si="99"/>
        <v>0</v>
      </c>
      <c r="AB290" s="36">
        <v>0</v>
      </c>
      <c r="AC290" s="36">
        <v>0</v>
      </c>
      <c r="AD290" s="36">
        <v>0</v>
      </c>
      <c r="AE290" s="38">
        <f t="shared" si="100"/>
        <v>0</v>
      </c>
      <c r="AF290" s="40">
        <f t="shared" si="101"/>
        <v>0</v>
      </c>
      <c r="AG290" s="181">
        <f t="shared" si="102"/>
        <v>0</v>
      </c>
      <c r="AH290" s="185">
        <f t="shared" si="103"/>
        <v>0</v>
      </c>
      <c r="AI290" s="43">
        <f t="shared" si="84"/>
        <v>0</v>
      </c>
      <c r="AJ290" s="194">
        <v>1</v>
      </c>
      <c r="AK290">
        <v>1</v>
      </c>
      <c r="AL290" s="194">
        <f t="shared" si="104"/>
        <v>0</v>
      </c>
      <c r="AM290">
        <v>1</v>
      </c>
      <c r="AN290">
        <v>0</v>
      </c>
      <c r="AO290">
        <v>1</v>
      </c>
      <c r="AP290">
        <v>0</v>
      </c>
      <c r="AQ290">
        <v>0</v>
      </c>
      <c r="AR290">
        <v>0</v>
      </c>
      <c r="AS290">
        <v>0</v>
      </c>
      <c r="AT290">
        <v>0</v>
      </c>
      <c r="AU290">
        <v>0</v>
      </c>
      <c r="AV290">
        <v>0</v>
      </c>
      <c r="AW290">
        <v>0</v>
      </c>
      <c r="AX290">
        <v>0</v>
      </c>
      <c r="AY290">
        <v>0</v>
      </c>
      <c r="AZ290">
        <v>0</v>
      </c>
      <c r="BA290">
        <v>0</v>
      </c>
      <c r="BB290">
        <v>0</v>
      </c>
      <c r="BC290">
        <v>0</v>
      </c>
      <c r="BD290">
        <v>0</v>
      </c>
      <c r="BE290">
        <v>0</v>
      </c>
      <c r="BF290">
        <v>0</v>
      </c>
      <c r="BG290">
        <v>0</v>
      </c>
      <c r="BH290">
        <v>0</v>
      </c>
      <c r="BI290">
        <v>0</v>
      </c>
      <c r="BJ290">
        <v>0</v>
      </c>
      <c r="BK290">
        <v>0</v>
      </c>
      <c r="BL290">
        <v>0</v>
      </c>
      <c r="BM290">
        <v>0</v>
      </c>
      <c r="BN290" s="5">
        <f t="shared" si="85"/>
        <v>0</v>
      </c>
      <c r="BO290" s="5">
        <f t="shared" si="86"/>
        <v>0</v>
      </c>
      <c r="BP290" s="5">
        <f t="shared" si="87"/>
        <v>1</v>
      </c>
      <c r="BQ290" s="5">
        <f t="shared" si="88"/>
        <v>0</v>
      </c>
      <c r="BR290" s="5">
        <f t="shared" si="89"/>
        <v>0</v>
      </c>
      <c r="BS290" s="5">
        <f t="shared" si="90"/>
        <v>0</v>
      </c>
      <c r="BT290" s="5">
        <f t="shared" si="91"/>
        <v>0</v>
      </c>
      <c r="BU290" s="5">
        <f t="shared" si="92"/>
        <v>0</v>
      </c>
    </row>
    <row r="291" spans="1:73" x14ac:dyDescent="0.25">
      <c r="A291">
        <v>290</v>
      </c>
      <c r="B291" t="s">
        <v>82</v>
      </c>
      <c r="C291" t="s">
        <v>83</v>
      </c>
      <c r="D291" t="s">
        <v>84</v>
      </c>
      <c r="E291">
        <v>2018</v>
      </c>
      <c r="F291" t="s">
        <v>85</v>
      </c>
      <c r="G291" t="s">
        <v>71</v>
      </c>
      <c r="H291" t="s">
        <v>54</v>
      </c>
      <c r="I291" t="s">
        <v>86</v>
      </c>
      <c r="J291" t="s">
        <v>61</v>
      </c>
      <c r="K291" t="s">
        <v>57</v>
      </c>
      <c r="L291" t="s">
        <v>58</v>
      </c>
      <c r="M291" t="s">
        <v>70</v>
      </c>
      <c r="N291" s="8">
        <v>0</v>
      </c>
      <c r="O291" s="8">
        <v>0</v>
      </c>
      <c r="P291" s="8">
        <v>1</v>
      </c>
      <c r="Q291" s="11">
        <f t="shared" si="93"/>
        <v>1</v>
      </c>
      <c r="R291" s="14">
        <f t="shared" si="94"/>
        <v>1</v>
      </c>
      <c r="S291" s="20">
        <v>0</v>
      </c>
      <c r="T291" s="20">
        <v>0</v>
      </c>
      <c r="U291" s="23">
        <f t="shared" si="95"/>
        <v>0</v>
      </c>
      <c r="V291" s="26">
        <f t="shared" si="96"/>
        <v>0</v>
      </c>
      <c r="W291" s="181">
        <f t="shared" si="97"/>
        <v>1</v>
      </c>
      <c r="X291" s="17">
        <v>0</v>
      </c>
      <c r="Y291" s="17">
        <v>0</v>
      </c>
      <c r="Z291" s="29">
        <f t="shared" si="98"/>
        <v>0</v>
      </c>
      <c r="AA291" s="32">
        <f t="shared" si="99"/>
        <v>0</v>
      </c>
      <c r="AB291" s="36">
        <v>0</v>
      </c>
      <c r="AC291" s="36">
        <v>0</v>
      </c>
      <c r="AD291" s="36">
        <v>0</v>
      </c>
      <c r="AE291" s="38">
        <f t="shared" si="100"/>
        <v>0</v>
      </c>
      <c r="AF291" s="40">
        <f t="shared" si="101"/>
        <v>0</v>
      </c>
      <c r="AG291" s="181">
        <f t="shared" si="102"/>
        <v>0</v>
      </c>
      <c r="AH291" s="185">
        <f t="shared" si="103"/>
        <v>0</v>
      </c>
      <c r="AI291" s="43">
        <f t="shared" si="84"/>
        <v>1</v>
      </c>
      <c r="AJ291" s="194">
        <v>1</v>
      </c>
      <c r="AK291">
        <v>1</v>
      </c>
      <c r="AL291" s="194">
        <f t="shared" si="104"/>
        <v>0</v>
      </c>
      <c r="AM291">
        <v>1</v>
      </c>
      <c r="AN291">
        <v>0</v>
      </c>
      <c r="AO291">
        <v>1</v>
      </c>
      <c r="AP291">
        <v>0</v>
      </c>
      <c r="AQ291">
        <v>0</v>
      </c>
      <c r="AR291">
        <v>0</v>
      </c>
      <c r="AS291">
        <v>0</v>
      </c>
      <c r="AT291">
        <v>0</v>
      </c>
      <c r="AU291">
        <v>0</v>
      </c>
      <c r="AV291">
        <v>0</v>
      </c>
      <c r="AW291">
        <v>0</v>
      </c>
      <c r="AX291">
        <v>0</v>
      </c>
      <c r="AY291">
        <v>0</v>
      </c>
      <c r="AZ291">
        <v>0</v>
      </c>
      <c r="BA291">
        <v>0</v>
      </c>
      <c r="BB291">
        <v>0</v>
      </c>
      <c r="BC291">
        <v>0</v>
      </c>
      <c r="BD291">
        <v>0</v>
      </c>
      <c r="BE291">
        <v>0</v>
      </c>
      <c r="BF291">
        <v>0</v>
      </c>
      <c r="BG291">
        <v>0</v>
      </c>
      <c r="BH291">
        <v>0</v>
      </c>
      <c r="BI291">
        <v>0</v>
      </c>
      <c r="BJ291">
        <v>0</v>
      </c>
      <c r="BK291">
        <v>0</v>
      </c>
      <c r="BL291">
        <v>0</v>
      </c>
      <c r="BM291">
        <v>0</v>
      </c>
      <c r="BN291" s="5">
        <f t="shared" si="85"/>
        <v>0</v>
      </c>
      <c r="BO291" s="5">
        <f t="shared" si="86"/>
        <v>0</v>
      </c>
      <c r="BP291" s="5">
        <f t="shared" si="87"/>
        <v>1</v>
      </c>
      <c r="BQ291" s="5">
        <f t="shared" si="88"/>
        <v>0</v>
      </c>
      <c r="BR291" s="5">
        <f t="shared" si="89"/>
        <v>0</v>
      </c>
      <c r="BS291" s="5">
        <f t="shared" si="90"/>
        <v>0</v>
      </c>
      <c r="BT291" s="5">
        <f t="shared" si="91"/>
        <v>0</v>
      </c>
      <c r="BU291" s="5">
        <f t="shared" si="92"/>
        <v>0</v>
      </c>
    </row>
    <row r="292" spans="1:73" x14ac:dyDescent="0.25">
      <c r="A292">
        <v>291</v>
      </c>
      <c r="B292" t="s">
        <v>784</v>
      </c>
      <c r="C292" t="s">
        <v>268</v>
      </c>
      <c r="D292" t="s">
        <v>146</v>
      </c>
      <c r="E292">
        <v>2018</v>
      </c>
      <c r="F292" t="s">
        <v>785</v>
      </c>
      <c r="G292" t="s">
        <v>177</v>
      </c>
      <c r="H292" t="s">
        <v>54</v>
      </c>
      <c r="I292" t="s">
        <v>786</v>
      </c>
      <c r="J292" t="s">
        <v>61</v>
      </c>
      <c r="K292" t="s">
        <v>57</v>
      </c>
      <c r="L292" t="s">
        <v>58</v>
      </c>
      <c r="M292" t="s">
        <v>450</v>
      </c>
      <c r="N292" s="8">
        <v>1</v>
      </c>
      <c r="O292" s="8">
        <v>0</v>
      </c>
      <c r="P292" s="8">
        <v>0</v>
      </c>
      <c r="Q292" s="11">
        <f t="shared" si="93"/>
        <v>1</v>
      </c>
      <c r="R292" s="14">
        <f t="shared" si="94"/>
        <v>1</v>
      </c>
      <c r="S292" s="20">
        <v>0</v>
      </c>
      <c r="T292" s="20">
        <v>0</v>
      </c>
      <c r="U292" s="23">
        <f t="shared" si="95"/>
        <v>0</v>
      </c>
      <c r="V292" s="26">
        <f t="shared" si="96"/>
        <v>0</v>
      </c>
      <c r="W292" s="181">
        <f t="shared" si="97"/>
        <v>1</v>
      </c>
      <c r="X292" s="17">
        <v>0</v>
      </c>
      <c r="Y292" s="17">
        <v>0</v>
      </c>
      <c r="Z292" s="29">
        <f t="shared" si="98"/>
        <v>0</v>
      </c>
      <c r="AA292" s="32">
        <f t="shared" si="99"/>
        <v>0</v>
      </c>
      <c r="AB292" s="36">
        <v>0</v>
      </c>
      <c r="AC292" s="36">
        <v>0</v>
      </c>
      <c r="AD292" s="36">
        <v>0</v>
      </c>
      <c r="AE292" s="38">
        <f t="shared" si="100"/>
        <v>0</v>
      </c>
      <c r="AF292" s="40">
        <f t="shared" si="101"/>
        <v>0</v>
      </c>
      <c r="AG292" s="181">
        <f t="shared" si="102"/>
        <v>0</v>
      </c>
      <c r="AH292" s="185">
        <f t="shared" si="103"/>
        <v>0</v>
      </c>
      <c r="AI292" s="43">
        <f t="shared" si="84"/>
        <v>1</v>
      </c>
      <c r="AJ292" s="194">
        <v>1</v>
      </c>
      <c r="AK292">
        <v>1</v>
      </c>
      <c r="AL292" s="194">
        <f t="shared" si="104"/>
        <v>0</v>
      </c>
      <c r="AM292">
        <v>1</v>
      </c>
      <c r="AN292">
        <v>0</v>
      </c>
      <c r="AO292">
        <v>1</v>
      </c>
      <c r="AP292">
        <v>0</v>
      </c>
      <c r="AQ292">
        <v>0</v>
      </c>
      <c r="AR292">
        <v>0</v>
      </c>
      <c r="AS292">
        <v>0</v>
      </c>
      <c r="AT292">
        <v>0</v>
      </c>
      <c r="AU292">
        <v>0</v>
      </c>
      <c r="AV292">
        <v>0</v>
      </c>
      <c r="AW292">
        <v>0</v>
      </c>
      <c r="AX292">
        <v>0</v>
      </c>
      <c r="AY292">
        <v>0</v>
      </c>
      <c r="AZ292">
        <v>0</v>
      </c>
      <c r="BA292">
        <v>0</v>
      </c>
      <c r="BB292">
        <v>0</v>
      </c>
      <c r="BC292">
        <v>0</v>
      </c>
      <c r="BD292">
        <v>0</v>
      </c>
      <c r="BE292">
        <v>0</v>
      </c>
      <c r="BF292">
        <v>0</v>
      </c>
      <c r="BG292">
        <v>0</v>
      </c>
      <c r="BH292">
        <v>0</v>
      </c>
      <c r="BI292">
        <v>0</v>
      </c>
      <c r="BJ292">
        <v>0</v>
      </c>
      <c r="BK292">
        <v>0</v>
      </c>
      <c r="BL292">
        <v>0</v>
      </c>
      <c r="BM292">
        <v>0</v>
      </c>
      <c r="BN292" s="5">
        <f t="shared" si="85"/>
        <v>0</v>
      </c>
      <c r="BO292" s="5">
        <f t="shared" si="86"/>
        <v>0</v>
      </c>
      <c r="BP292" s="5">
        <f t="shared" si="87"/>
        <v>1</v>
      </c>
      <c r="BQ292" s="5">
        <f t="shared" si="88"/>
        <v>0</v>
      </c>
      <c r="BR292" s="5">
        <f t="shared" si="89"/>
        <v>0</v>
      </c>
      <c r="BS292" s="5">
        <f t="shared" si="90"/>
        <v>0</v>
      </c>
      <c r="BT292" s="5">
        <f t="shared" si="91"/>
        <v>0</v>
      </c>
      <c r="BU292" s="5">
        <f t="shared" si="92"/>
        <v>0</v>
      </c>
    </row>
    <row r="293" spans="1:73" x14ac:dyDescent="0.25">
      <c r="A293">
        <v>292</v>
      </c>
      <c r="B293" t="s">
        <v>787</v>
      </c>
      <c r="C293" t="s">
        <v>788</v>
      </c>
      <c r="D293" t="s">
        <v>465</v>
      </c>
      <c r="E293">
        <v>2018</v>
      </c>
      <c r="F293" t="s">
        <v>789</v>
      </c>
      <c r="G293" t="s">
        <v>790</v>
      </c>
      <c r="H293" t="s">
        <v>54</v>
      </c>
      <c r="I293" t="s">
        <v>791</v>
      </c>
      <c r="J293" t="s">
        <v>56</v>
      </c>
      <c r="K293" t="s">
        <v>57</v>
      </c>
      <c r="L293" t="s">
        <v>58</v>
      </c>
      <c r="M293" t="s">
        <v>93</v>
      </c>
      <c r="N293" s="8">
        <v>0</v>
      </c>
      <c r="O293" s="8">
        <v>0</v>
      </c>
      <c r="P293" s="8">
        <v>0</v>
      </c>
      <c r="Q293" s="11">
        <f t="shared" si="93"/>
        <v>0</v>
      </c>
      <c r="R293" s="14">
        <f t="shared" si="94"/>
        <v>0</v>
      </c>
      <c r="S293" s="20">
        <v>1</v>
      </c>
      <c r="T293" s="20">
        <v>0</v>
      </c>
      <c r="U293" s="23">
        <f t="shared" si="95"/>
        <v>1</v>
      </c>
      <c r="V293" s="26">
        <f t="shared" si="96"/>
        <v>1</v>
      </c>
      <c r="W293" s="181">
        <f t="shared" si="97"/>
        <v>1</v>
      </c>
      <c r="X293" s="17">
        <v>0</v>
      </c>
      <c r="Y293" s="17">
        <v>0</v>
      </c>
      <c r="Z293" s="29">
        <f t="shared" si="98"/>
        <v>0</v>
      </c>
      <c r="AA293" s="32">
        <f t="shared" si="99"/>
        <v>0</v>
      </c>
      <c r="AB293" s="36">
        <v>0</v>
      </c>
      <c r="AC293" s="36">
        <v>0</v>
      </c>
      <c r="AD293" s="36">
        <v>0</v>
      </c>
      <c r="AE293" s="38">
        <f t="shared" si="100"/>
        <v>0</v>
      </c>
      <c r="AF293" s="40">
        <f t="shared" si="101"/>
        <v>0</v>
      </c>
      <c r="AG293" s="181">
        <f t="shared" si="102"/>
        <v>0</v>
      </c>
      <c r="AH293" s="185">
        <f t="shared" si="103"/>
        <v>0</v>
      </c>
      <c r="AI293" s="43">
        <f t="shared" si="84"/>
        <v>1</v>
      </c>
      <c r="AJ293" s="194">
        <v>1</v>
      </c>
      <c r="AK293">
        <v>1</v>
      </c>
      <c r="AL293" s="194">
        <f t="shared" si="104"/>
        <v>0</v>
      </c>
      <c r="AM293">
        <v>1</v>
      </c>
      <c r="AN293">
        <v>0</v>
      </c>
      <c r="AO293">
        <v>1</v>
      </c>
      <c r="AP293">
        <v>0</v>
      </c>
      <c r="AQ293">
        <v>0</v>
      </c>
      <c r="AR293">
        <v>0</v>
      </c>
      <c r="AS293">
        <v>0</v>
      </c>
      <c r="AT293">
        <v>0</v>
      </c>
      <c r="AU293">
        <v>0</v>
      </c>
      <c r="AV293">
        <v>0</v>
      </c>
      <c r="AW293">
        <v>0</v>
      </c>
      <c r="AX293">
        <v>0</v>
      </c>
      <c r="AY293">
        <v>0</v>
      </c>
      <c r="AZ293">
        <v>0</v>
      </c>
      <c r="BA293">
        <v>0</v>
      </c>
      <c r="BB293">
        <v>0</v>
      </c>
      <c r="BC293">
        <v>0</v>
      </c>
      <c r="BD293">
        <v>0</v>
      </c>
      <c r="BE293">
        <v>0</v>
      </c>
      <c r="BF293">
        <v>0</v>
      </c>
      <c r="BG293">
        <v>0</v>
      </c>
      <c r="BH293">
        <v>0</v>
      </c>
      <c r="BI293">
        <v>0</v>
      </c>
      <c r="BJ293">
        <v>0</v>
      </c>
      <c r="BK293">
        <v>0</v>
      </c>
      <c r="BL293">
        <v>0</v>
      </c>
      <c r="BM293">
        <v>0</v>
      </c>
      <c r="BN293" s="5">
        <f t="shared" si="85"/>
        <v>0</v>
      </c>
      <c r="BO293" s="5">
        <f t="shared" si="86"/>
        <v>0</v>
      </c>
      <c r="BP293" s="5">
        <f t="shared" si="87"/>
        <v>1</v>
      </c>
      <c r="BQ293" s="5">
        <f t="shared" si="88"/>
        <v>0</v>
      </c>
      <c r="BR293" s="5">
        <f t="shared" si="89"/>
        <v>0</v>
      </c>
      <c r="BS293" s="5">
        <f t="shared" si="90"/>
        <v>0</v>
      </c>
      <c r="BT293" s="5">
        <f t="shared" si="91"/>
        <v>0</v>
      </c>
      <c r="BU293" s="5">
        <f t="shared" si="92"/>
        <v>0</v>
      </c>
    </row>
    <row r="294" spans="1:73" x14ac:dyDescent="0.25">
      <c r="A294">
        <v>293</v>
      </c>
      <c r="B294" t="s">
        <v>1216</v>
      </c>
      <c r="C294" t="s">
        <v>1217</v>
      </c>
      <c r="D294" t="s">
        <v>765</v>
      </c>
      <c r="E294">
        <v>2018</v>
      </c>
      <c r="F294" t="s">
        <v>1218</v>
      </c>
      <c r="G294" t="s">
        <v>180</v>
      </c>
      <c r="H294" t="s">
        <v>122</v>
      </c>
      <c r="I294" t="s">
        <v>1219</v>
      </c>
      <c r="J294" t="s">
        <v>61</v>
      </c>
      <c r="K294" t="s">
        <v>57</v>
      </c>
      <c r="L294" t="s">
        <v>58</v>
      </c>
      <c r="M294" t="s">
        <v>272</v>
      </c>
      <c r="N294" s="8">
        <v>0</v>
      </c>
      <c r="O294" s="8">
        <v>0</v>
      </c>
      <c r="P294" s="8">
        <v>0</v>
      </c>
      <c r="Q294" s="11">
        <f t="shared" si="93"/>
        <v>0</v>
      </c>
      <c r="R294" s="14">
        <f t="shared" si="94"/>
        <v>0</v>
      </c>
      <c r="S294" s="20">
        <v>1</v>
      </c>
      <c r="T294" s="20">
        <v>0</v>
      </c>
      <c r="U294" s="23">
        <f t="shared" si="95"/>
        <v>1</v>
      </c>
      <c r="V294" s="26">
        <f t="shared" si="96"/>
        <v>1</v>
      </c>
      <c r="W294" s="181">
        <f t="shared" si="97"/>
        <v>1</v>
      </c>
      <c r="X294" s="17">
        <v>0</v>
      </c>
      <c r="Y294" s="17">
        <v>0</v>
      </c>
      <c r="Z294" s="29">
        <f t="shared" si="98"/>
        <v>0</v>
      </c>
      <c r="AA294" s="32">
        <f t="shared" si="99"/>
        <v>0</v>
      </c>
      <c r="AB294" s="36">
        <v>0</v>
      </c>
      <c r="AC294" s="36">
        <v>0</v>
      </c>
      <c r="AD294" s="36">
        <v>0</v>
      </c>
      <c r="AE294" s="38">
        <f t="shared" si="100"/>
        <v>0</v>
      </c>
      <c r="AF294" s="40">
        <f t="shared" si="101"/>
        <v>0</v>
      </c>
      <c r="AG294" s="181">
        <f t="shared" si="102"/>
        <v>0</v>
      </c>
      <c r="AH294" s="185">
        <f t="shared" si="103"/>
        <v>0</v>
      </c>
      <c r="AI294" s="43">
        <f t="shared" si="84"/>
        <v>1</v>
      </c>
      <c r="AJ294" s="194">
        <v>0</v>
      </c>
      <c r="AK294">
        <v>1</v>
      </c>
      <c r="AL294" s="194">
        <f t="shared" si="104"/>
        <v>1</v>
      </c>
      <c r="AM294">
        <v>1</v>
      </c>
      <c r="AN294">
        <v>0</v>
      </c>
      <c r="AO294">
        <v>1</v>
      </c>
      <c r="AP294">
        <v>0</v>
      </c>
      <c r="AQ294">
        <v>0</v>
      </c>
      <c r="AR294">
        <v>0</v>
      </c>
      <c r="AS294">
        <v>0</v>
      </c>
      <c r="AT294">
        <v>0</v>
      </c>
      <c r="AU294">
        <v>0</v>
      </c>
      <c r="AV294">
        <v>0</v>
      </c>
      <c r="AW294">
        <v>0</v>
      </c>
      <c r="AX294">
        <v>0</v>
      </c>
      <c r="AY294">
        <v>0</v>
      </c>
      <c r="AZ294">
        <v>0</v>
      </c>
      <c r="BA294">
        <v>0</v>
      </c>
      <c r="BB294">
        <v>0</v>
      </c>
      <c r="BC294">
        <v>0</v>
      </c>
      <c r="BD294">
        <v>0</v>
      </c>
      <c r="BE294">
        <v>0</v>
      </c>
      <c r="BF294">
        <v>0</v>
      </c>
      <c r="BG294">
        <v>0</v>
      </c>
      <c r="BH294">
        <v>0</v>
      </c>
      <c r="BI294">
        <v>0</v>
      </c>
      <c r="BJ294">
        <v>0</v>
      </c>
      <c r="BK294">
        <v>0</v>
      </c>
      <c r="BL294">
        <v>0</v>
      </c>
      <c r="BM294">
        <v>0</v>
      </c>
      <c r="BN294" s="5">
        <f t="shared" si="85"/>
        <v>0</v>
      </c>
      <c r="BO294" s="5">
        <f t="shared" si="86"/>
        <v>0</v>
      </c>
      <c r="BP294" s="5">
        <f t="shared" si="87"/>
        <v>1</v>
      </c>
      <c r="BQ294" s="5">
        <f t="shared" si="88"/>
        <v>0</v>
      </c>
      <c r="BR294" s="5">
        <f t="shared" si="89"/>
        <v>0</v>
      </c>
      <c r="BS294" s="5">
        <f t="shared" si="90"/>
        <v>0</v>
      </c>
      <c r="BT294" s="5">
        <f t="shared" si="91"/>
        <v>0</v>
      </c>
      <c r="BU294" s="5">
        <f t="shared" si="92"/>
        <v>0</v>
      </c>
    </row>
    <row r="295" spans="1:73" x14ac:dyDescent="0.25">
      <c r="A295">
        <v>294</v>
      </c>
      <c r="B295" t="s">
        <v>325</v>
      </c>
      <c r="C295" t="s">
        <v>326</v>
      </c>
      <c r="D295" t="s">
        <v>327</v>
      </c>
      <c r="E295">
        <v>2018</v>
      </c>
      <c r="F295" t="s">
        <v>328</v>
      </c>
      <c r="G295" t="s">
        <v>252</v>
      </c>
      <c r="H295" t="s">
        <v>54</v>
      </c>
      <c r="I295" t="s">
        <v>329</v>
      </c>
      <c r="J295" t="s">
        <v>61</v>
      </c>
      <c r="K295" t="s">
        <v>57</v>
      </c>
      <c r="L295" t="s">
        <v>58</v>
      </c>
      <c r="M295" t="s">
        <v>330</v>
      </c>
      <c r="N295" s="8">
        <v>0</v>
      </c>
      <c r="O295" s="8">
        <v>0</v>
      </c>
      <c r="P295" s="8">
        <v>1</v>
      </c>
      <c r="Q295" s="11">
        <f t="shared" si="93"/>
        <v>1</v>
      </c>
      <c r="R295" s="14">
        <f t="shared" si="94"/>
        <v>1</v>
      </c>
      <c r="S295" s="20">
        <v>0</v>
      </c>
      <c r="T295" s="20">
        <v>0</v>
      </c>
      <c r="U295" s="23">
        <f t="shared" si="95"/>
        <v>0</v>
      </c>
      <c r="V295" s="26">
        <f t="shared" si="96"/>
        <v>0</v>
      </c>
      <c r="W295" s="181">
        <f t="shared" si="97"/>
        <v>1</v>
      </c>
      <c r="X295" s="17">
        <v>0</v>
      </c>
      <c r="Y295" s="17">
        <v>0</v>
      </c>
      <c r="Z295" s="29">
        <f t="shared" si="98"/>
        <v>0</v>
      </c>
      <c r="AA295" s="32">
        <f t="shared" si="99"/>
        <v>0</v>
      </c>
      <c r="AB295" s="36">
        <v>0</v>
      </c>
      <c r="AC295" s="36">
        <v>0</v>
      </c>
      <c r="AD295" s="36">
        <v>0</v>
      </c>
      <c r="AE295" s="38">
        <f t="shared" si="100"/>
        <v>0</v>
      </c>
      <c r="AF295" s="40">
        <f t="shared" si="101"/>
        <v>0</v>
      </c>
      <c r="AG295" s="181">
        <f t="shared" si="102"/>
        <v>0</v>
      </c>
      <c r="AH295" s="185">
        <f t="shared" si="103"/>
        <v>0</v>
      </c>
      <c r="AI295" s="43">
        <f t="shared" si="84"/>
        <v>1</v>
      </c>
      <c r="AJ295" s="194">
        <v>1</v>
      </c>
      <c r="AK295">
        <v>1</v>
      </c>
      <c r="AL295" s="194">
        <f t="shared" si="104"/>
        <v>0</v>
      </c>
      <c r="AM295">
        <v>1</v>
      </c>
      <c r="AN295">
        <v>0</v>
      </c>
      <c r="AO295">
        <v>1</v>
      </c>
      <c r="AP295">
        <v>0</v>
      </c>
      <c r="AQ295">
        <v>0</v>
      </c>
      <c r="AR295">
        <v>0</v>
      </c>
      <c r="AS295">
        <v>0</v>
      </c>
      <c r="AT295">
        <v>0</v>
      </c>
      <c r="AU295">
        <v>0</v>
      </c>
      <c r="AV295">
        <v>0</v>
      </c>
      <c r="AW295">
        <v>0</v>
      </c>
      <c r="AX295">
        <v>0</v>
      </c>
      <c r="AY295">
        <v>0</v>
      </c>
      <c r="AZ295">
        <v>0</v>
      </c>
      <c r="BA295">
        <v>0</v>
      </c>
      <c r="BB295">
        <v>0</v>
      </c>
      <c r="BC295">
        <v>0</v>
      </c>
      <c r="BD295">
        <v>0</v>
      </c>
      <c r="BE295">
        <v>0</v>
      </c>
      <c r="BF295">
        <v>0</v>
      </c>
      <c r="BG295">
        <v>0</v>
      </c>
      <c r="BH295">
        <v>0</v>
      </c>
      <c r="BI295">
        <v>0</v>
      </c>
      <c r="BJ295">
        <v>0</v>
      </c>
      <c r="BK295">
        <v>0</v>
      </c>
      <c r="BL295">
        <v>0</v>
      </c>
      <c r="BM295">
        <v>0</v>
      </c>
      <c r="BN295" s="5">
        <f t="shared" si="85"/>
        <v>0</v>
      </c>
      <c r="BO295" s="5">
        <f t="shared" si="86"/>
        <v>0</v>
      </c>
      <c r="BP295" s="5">
        <f t="shared" si="87"/>
        <v>1</v>
      </c>
      <c r="BQ295" s="5">
        <f t="shared" si="88"/>
        <v>0</v>
      </c>
      <c r="BR295" s="5">
        <f t="shared" si="89"/>
        <v>0</v>
      </c>
      <c r="BS295" s="5">
        <f t="shared" si="90"/>
        <v>0</v>
      </c>
      <c r="BT295" s="5">
        <f t="shared" si="91"/>
        <v>0</v>
      </c>
      <c r="BU295" s="5">
        <f t="shared" si="92"/>
        <v>0</v>
      </c>
    </row>
    <row r="296" spans="1:73" x14ac:dyDescent="0.25">
      <c r="A296">
        <v>295</v>
      </c>
      <c r="B296" t="s">
        <v>792</v>
      </c>
      <c r="C296" t="s">
        <v>256</v>
      </c>
      <c r="D296" t="s">
        <v>427</v>
      </c>
      <c r="E296">
        <v>2018</v>
      </c>
      <c r="F296" t="s">
        <v>793</v>
      </c>
      <c r="G296" t="s">
        <v>192</v>
      </c>
      <c r="H296" t="s">
        <v>54</v>
      </c>
      <c r="I296" t="s">
        <v>794</v>
      </c>
      <c r="J296" t="s">
        <v>61</v>
      </c>
      <c r="K296" t="s">
        <v>57</v>
      </c>
      <c r="L296" t="s">
        <v>58</v>
      </c>
      <c r="M296" t="s">
        <v>62</v>
      </c>
      <c r="N296" s="8">
        <v>1</v>
      </c>
      <c r="O296" s="8">
        <v>0</v>
      </c>
      <c r="P296" s="8">
        <v>0</v>
      </c>
      <c r="Q296" s="11">
        <f t="shared" si="93"/>
        <v>1</v>
      </c>
      <c r="R296" s="14">
        <f t="shared" si="94"/>
        <v>1</v>
      </c>
      <c r="S296" s="20">
        <v>0</v>
      </c>
      <c r="T296" s="20">
        <v>0</v>
      </c>
      <c r="U296" s="23">
        <f t="shared" si="95"/>
        <v>0</v>
      </c>
      <c r="V296" s="26">
        <f t="shared" si="96"/>
        <v>0</v>
      </c>
      <c r="W296" s="181">
        <f t="shared" si="97"/>
        <v>1</v>
      </c>
      <c r="X296" s="17">
        <v>0</v>
      </c>
      <c r="Y296" s="17">
        <v>0</v>
      </c>
      <c r="Z296" s="29">
        <f t="shared" si="98"/>
        <v>0</v>
      </c>
      <c r="AA296" s="32">
        <f t="shared" si="99"/>
        <v>0</v>
      </c>
      <c r="AB296" s="36">
        <v>0</v>
      </c>
      <c r="AC296" s="36">
        <v>0</v>
      </c>
      <c r="AD296" s="36">
        <v>0</v>
      </c>
      <c r="AE296" s="38">
        <f t="shared" si="100"/>
        <v>0</v>
      </c>
      <c r="AF296" s="40">
        <f t="shared" si="101"/>
        <v>0</v>
      </c>
      <c r="AG296" s="181">
        <f t="shared" si="102"/>
        <v>0</v>
      </c>
      <c r="AH296" s="185">
        <f t="shared" si="103"/>
        <v>0</v>
      </c>
      <c r="AI296" s="43">
        <f t="shared" si="84"/>
        <v>1</v>
      </c>
      <c r="AJ296" s="194">
        <v>1</v>
      </c>
      <c r="AK296">
        <v>1</v>
      </c>
      <c r="AL296" s="194">
        <f t="shared" si="104"/>
        <v>0</v>
      </c>
      <c r="AM296">
        <v>1</v>
      </c>
      <c r="AN296">
        <v>0</v>
      </c>
      <c r="AO296">
        <v>1</v>
      </c>
      <c r="AP296">
        <v>0</v>
      </c>
      <c r="AQ296">
        <v>0</v>
      </c>
      <c r="AR296">
        <v>0</v>
      </c>
      <c r="AS296">
        <v>0</v>
      </c>
      <c r="AT296">
        <v>0</v>
      </c>
      <c r="AU296">
        <v>0</v>
      </c>
      <c r="AV296">
        <v>0</v>
      </c>
      <c r="AW296">
        <v>0</v>
      </c>
      <c r="AX296">
        <v>0</v>
      </c>
      <c r="AY296">
        <v>0</v>
      </c>
      <c r="AZ296">
        <v>0</v>
      </c>
      <c r="BA296">
        <v>0</v>
      </c>
      <c r="BB296">
        <v>0</v>
      </c>
      <c r="BC296">
        <v>0</v>
      </c>
      <c r="BD296">
        <v>0</v>
      </c>
      <c r="BE296">
        <v>0</v>
      </c>
      <c r="BF296">
        <v>0</v>
      </c>
      <c r="BG296">
        <v>0</v>
      </c>
      <c r="BH296">
        <v>0</v>
      </c>
      <c r="BI296">
        <v>0</v>
      </c>
      <c r="BJ296">
        <v>0</v>
      </c>
      <c r="BK296">
        <v>0</v>
      </c>
      <c r="BL296">
        <v>0</v>
      </c>
      <c r="BM296">
        <v>0</v>
      </c>
      <c r="BN296" s="5">
        <f t="shared" si="85"/>
        <v>0</v>
      </c>
      <c r="BO296" s="5">
        <f t="shared" si="86"/>
        <v>0</v>
      </c>
      <c r="BP296" s="5">
        <f t="shared" si="87"/>
        <v>1</v>
      </c>
      <c r="BQ296" s="5">
        <f t="shared" si="88"/>
        <v>0</v>
      </c>
      <c r="BR296" s="5">
        <f t="shared" si="89"/>
        <v>0</v>
      </c>
      <c r="BS296" s="5">
        <f t="shared" si="90"/>
        <v>0</v>
      </c>
      <c r="BT296" s="5">
        <f t="shared" si="91"/>
        <v>0</v>
      </c>
      <c r="BU296" s="5">
        <f t="shared" si="92"/>
        <v>0</v>
      </c>
    </row>
    <row r="297" spans="1:73" x14ac:dyDescent="0.25">
      <c r="A297">
        <v>296</v>
      </c>
      <c r="B297" t="s">
        <v>1888</v>
      </c>
      <c r="C297" t="s">
        <v>1889</v>
      </c>
      <c r="D297" t="s">
        <v>1890</v>
      </c>
      <c r="E297">
        <v>2018</v>
      </c>
      <c r="F297" t="s">
        <v>1891</v>
      </c>
      <c r="G297" t="s">
        <v>974</v>
      </c>
      <c r="H297" t="s">
        <v>122</v>
      </c>
      <c r="I297" t="s">
        <v>1892</v>
      </c>
      <c r="J297" t="s">
        <v>56</v>
      </c>
      <c r="K297" t="s">
        <v>57</v>
      </c>
      <c r="L297" t="s">
        <v>58</v>
      </c>
      <c r="M297" t="s">
        <v>64</v>
      </c>
      <c r="N297" s="8">
        <v>0</v>
      </c>
      <c r="O297" s="8">
        <v>1</v>
      </c>
      <c r="P297" s="8">
        <v>0</v>
      </c>
      <c r="Q297" s="11">
        <f t="shared" si="93"/>
        <v>1</v>
      </c>
      <c r="R297" s="14">
        <f t="shared" si="94"/>
        <v>1</v>
      </c>
      <c r="S297" s="20">
        <v>0</v>
      </c>
      <c r="T297" s="20">
        <v>0</v>
      </c>
      <c r="U297" s="23">
        <f t="shared" si="95"/>
        <v>0</v>
      </c>
      <c r="V297" s="26">
        <f t="shared" si="96"/>
        <v>0</v>
      </c>
      <c r="W297" s="181">
        <f t="shared" si="97"/>
        <v>1</v>
      </c>
      <c r="X297" s="17">
        <v>0</v>
      </c>
      <c r="Y297" s="17">
        <v>0</v>
      </c>
      <c r="Z297" s="29">
        <f t="shared" si="98"/>
        <v>0</v>
      </c>
      <c r="AA297" s="32">
        <f t="shared" si="99"/>
        <v>0</v>
      </c>
      <c r="AB297" s="36">
        <v>0</v>
      </c>
      <c r="AC297" s="36">
        <v>0</v>
      </c>
      <c r="AD297" s="36">
        <v>0</v>
      </c>
      <c r="AE297" s="38">
        <f t="shared" si="100"/>
        <v>0</v>
      </c>
      <c r="AF297" s="40">
        <f t="shared" si="101"/>
        <v>0</v>
      </c>
      <c r="AG297" s="181">
        <f t="shared" si="102"/>
        <v>0</v>
      </c>
      <c r="AH297" s="185">
        <f t="shared" si="103"/>
        <v>0</v>
      </c>
      <c r="AI297" s="43">
        <f t="shared" si="84"/>
        <v>1</v>
      </c>
      <c r="AJ297" s="194">
        <v>1</v>
      </c>
      <c r="AK297">
        <v>1</v>
      </c>
      <c r="AL297" s="194">
        <f t="shared" si="104"/>
        <v>0</v>
      </c>
      <c r="AM297">
        <v>1</v>
      </c>
      <c r="AN297">
        <v>0</v>
      </c>
      <c r="AO297">
        <v>1</v>
      </c>
      <c r="AP297">
        <v>0</v>
      </c>
      <c r="AQ297">
        <v>0</v>
      </c>
      <c r="AR297">
        <v>0</v>
      </c>
      <c r="AS297">
        <v>0</v>
      </c>
      <c r="AT297">
        <v>0</v>
      </c>
      <c r="AU297">
        <v>0</v>
      </c>
      <c r="AV297">
        <v>0</v>
      </c>
      <c r="AW297">
        <v>0</v>
      </c>
      <c r="AX297">
        <v>0</v>
      </c>
      <c r="AY297">
        <v>0</v>
      </c>
      <c r="AZ297">
        <v>0</v>
      </c>
      <c r="BA297">
        <v>0</v>
      </c>
      <c r="BB297">
        <v>0</v>
      </c>
      <c r="BC297">
        <v>0</v>
      </c>
      <c r="BD297">
        <v>0</v>
      </c>
      <c r="BE297">
        <v>0</v>
      </c>
      <c r="BF297">
        <v>0</v>
      </c>
      <c r="BG297">
        <v>0</v>
      </c>
      <c r="BH297">
        <v>0</v>
      </c>
      <c r="BI297">
        <v>0</v>
      </c>
      <c r="BJ297">
        <v>0</v>
      </c>
      <c r="BK297">
        <v>0</v>
      </c>
      <c r="BL297">
        <v>0</v>
      </c>
      <c r="BM297">
        <v>0</v>
      </c>
      <c r="BN297" s="5">
        <f t="shared" si="85"/>
        <v>0</v>
      </c>
      <c r="BO297" s="5">
        <f t="shared" si="86"/>
        <v>0</v>
      </c>
      <c r="BP297" s="5">
        <f t="shared" si="87"/>
        <v>1</v>
      </c>
      <c r="BQ297" s="5">
        <f t="shared" si="88"/>
        <v>0</v>
      </c>
      <c r="BR297" s="5">
        <f t="shared" si="89"/>
        <v>0</v>
      </c>
      <c r="BS297" s="5">
        <f t="shared" si="90"/>
        <v>0</v>
      </c>
      <c r="BT297" s="5">
        <f t="shared" si="91"/>
        <v>0</v>
      </c>
      <c r="BU297" s="5">
        <f t="shared" si="92"/>
        <v>0</v>
      </c>
    </row>
    <row r="298" spans="1:73" x14ac:dyDescent="0.25">
      <c r="B298" t="s">
        <v>1418</v>
      </c>
      <c r="C298" t="s">
        <v>208</v>
      </c>
      <c r="D298" t="s">
        <v>1330</v>
      </c>
      <c r="E298">
        <v>2018</v>
      </c>
      <c r="F298" t="s">
        <v>1419</v>
      </c>
      <c r="H298" t="s">
        <v>122</v>
      </c>
      <c r="I298" t="s">
        <v>1420</v>
      </c>
      <c r="J298" t="s">
        <v>61</v>
      </c>
      <c r="K298" t="s">
        <v>123</v>
      </c>
      <c r="L298" t="s">
        <v>211</v>
      </c>
      <c r="M298" t="s">
        <v>1421</v>
      </c>
      <c r="N298" s="8">
        <v>0</v>
      </c>
      <c r="O298" s="8">
        <v>0</v>
      </c>
      <c r="P298" s="8">
        <v>0</v>
      </c>
      <c r="Q298" s="11">
        <f t="shared" si="93"/>
        <v>0</v>
      </c>
      <c r="R298" s="14">
        <f t="shared" si="94"/>
        <v>0</v>
      </c>
      <c r="S298" s="20">
        <v>1</v>
      </c>
      <c r="T298" s="20">
        <v>0</v>
      </c>
      <c r="U298" s="23">
        <f t="shared" si="95"/>
        <v>1</v>
      </c>
      <c r="V298" s="26">
        <f t="shared" si="96"/>
        <v>1</v>
      </c>
      <c r="W298" s="181">
        <f t="shared" si="97"/>
        <v>1</v>
      </c>
      <c r="X298" s="17">
        <v>0</v>
      </c>
      <c r="Y298" s="17">
        <v>0</v>
      </c>
      <c r="Z298" s="29">
        <f t="shared" si="98"/>
        <v>0</v>
      </c>
      <c r="AA298" s="32">
        <f t="shared" si="99"/>
        <v>0</v>
      </c>
      <c r="AB298" s="36">
        <v>0</v>
      </c>
      <c r="AC298" s="36">
        <v>0</v>
      </c>
      <c r="AD298" s="36">
        <v>0</v>
      </c>
      <c r="AE298" s="38">
        <f t="shared" si="100"/>
        <v>0</v>
      </c>
      <c r="AF298" s="40">
        <f t="shared" si="101"/>
        <v>0</v>
      </c>
      <c r="AG298" s="181">
        <f t="shared" si="102"/>
        <v>0</v>
      </c>
      <c r="AH298" s="185">
        <f t="shared" si="103"/>
        <v>0</v>
      </c>
      <c r="AI298" s="43">
        <f t="shared" si="84"/>
        <v>1</v>
      </c>
      <c r="AJ298" s="194">
        <v>0</v>
      </c>
      <c r="AK298">
        <v>0</v>
      </c>
      <c r="AL298" s="194">
        <f t="shared" si="104"/>
        <v>0</v>
      </c>
      <c r="AM298">
        <v>0</v>
      </c>
      <c r="AN298">
        <v>0</v>
      </c>
      <c r="AO298">
        <v>0</v>
      </c>
      <c r="AP298">
        <v>0</v>
      </c>
      <c r="AQ298">
        <v>0</v>
      </c>
      <c r="AR298">
        <v>0</v>
      </c>
      <c r="AS298">
        <v>1</v>
      </c>
      <c r="AT298">
        <v>1</v>
      </c>
      <c r="AU298">
        <v>0</v>
      </c>
      <c r="AV298">
        <v>0</v>
      </c>
      <c r="AW298">
        <v>0</v>
      </c>
      <c r="AX298">
        <v>0</v>
      </c>
      <c r="AY298">
        <v>0</v>
      </c>
      <c r="AZ298">
        <v>0</v>
      </c>
      <c r="BA298">
        <v>0</v>
      </c>
      <c r="BB298">
        <v>0</v>
      </c>
      <c r="BC298">
        <v>0</v>
      </c>
      <c r="BD298">
        <v>0</v>
      </c>
      <c r="BE298">
        <v>0</v>
      </c>
      <c r="BF298">
        <v>0</v>
      </c>
      <c r="BG298">
        <v>0</v>
      </c>
      <c r="BH298">
        <v>0</v>
      </c>
      <c r="BI298">
        <v>0</v>
      </c>
      <c r="BJ298">
        <v>0</v>
      </c>
      <c r="BK298">
        <v>0</v>
      </c>
      <c r="BL298">
        <v>0</v>
      </c>
      <c r="BM298">
        <v>0</v>
      </c>
      <c r="BN298" s="5">
        <f t="shared" si="85"/>
        <v>1</v>
      </c>
      <c r="BO298" s="5">
        <f t="shared" si="86"/>
        <v>0</v>
      </c>
      <c r="BP298" s="5">
        <f t="shared" si="87"/>
        <v>0</v>
      </c>
      <c r="BQ298" s="5">
        <f t="shared" si="88"/>
        <v>0</v>
      </c>
      <c r="BR298" s="5">
        <f t="shared" si="89"/>
        <v>0</v>
      </c>
      <c r="BS298" s="5">
        <f t="shared" si="90"/>
        <v>0</v>
      </c>
      <c r="BT298" s="5">
        <f t="shared" si="91"/>
        <v>0</v>
      </c>
      <c r="BU298" s="5">
        <f t="shared" si="92"/>
        <v>0</v>
      </c>
    </row>
    <row r="299" spans="1:73" x14ac:dyDescent="0.25">
      <c r="B299" t="s">
        <v>1705</v>
      </c>
      <c r="C299" t="s">
        <v>228</v>
      </c>
      <c r="D299" t="s">
        <v>765</v>
      </c>
      <c r="E299">
        <v>2018</v>
      </c>
      <c r="F299" t="s">
        <v>1706</v>
      </c>
      <c r="G299" t="s">
        <v>1707</v>
      </c>
      <c r="H299" t="s">
        <v>122</v>
      </c>
      <c r="I299" t="s">
        <v>1708</v>
      </c>
      <c r="J299" t="s">
        <v>61</v>
      </c>
      <c r="K299" t="s">
        <v>57</v>
      </c>
      <c r="L299" t="s">
        <v>191</v>
      </c>
      <c r="M299" t="s">
        <v>213</v>
      </c>
      <c r="N299" s="8">
        <v>0</v>
      </c>
      <c r="O299" s="8">
        <v>0</v>
      </c>
      <c r="P299" s="8">
        <v>1</v>
      </c>
      <c r="Q299" s="11">
        <f t="shared" si="93"/>
        <v>1</v>
      </c>
      <c r="R299" s="14">
        <f t="shared" si="94"/>
        <v>1</v>
      </c>
      <c r="S299" s="20">
        <v>0</v>
      </c>
      <c r="T299" s="20">
        <v>0</v>
      </c>
      <c r="U299" s="23">
        <f t="shared" si="95"/>
        <v>0</v>
      </c>
      <c r="V299" s="26">
        <f t="shared" si="96"/>
        <v>0</v>
      </c>
      <c r="W299" s="181">
        <f t="shared" si="97"/>
        <v>1</v>
      </c>
      <c r="X299" s="17">
        <v>0</v>
      </c>
      <c r="Y299" s="17">
        <v>0</v>
      </c>
      <c r="Z299" s="29">
        <f t="shared" si="98"/>
        <v>0</v>
      </c>
      <c r="AA299" s="32">
        <f t="shared" si="99"/>
        <v>0</v>
      </c>
      <c r="AB299" s="36">
        <v>0</v>
      </c>
      <c r="AC299" s="36">
        <v>0</v>
      </c>
      <c r="AD299" s="36">
        <v>0</v>
      </c>
      <c r="AE299" s="38">
        <f t="shared" si="100"/>
        <v>0</v>
      </c>
      <c r="AF299" s="40">
        <f t="shared" si="101"/>
        <v>0</v>
      </c>
      <c r="AG299" s="181">
        <f t="shared" si="102"/>
        <v>0</v>
      </c>
      <c r="AH299" s="185">
        <f t="shared" si="103"/>
        <v>0</v>
      </c>
      <c r="AI299" s="43">
        <f t="shared" si="84"/>
        <v>1</v>
      </c>
      <c r="AJ299" s="194">
        <v>0</v>
      </c>
      <c r="AK299">
        <v>0</v>
      </c>
      <c r="AL299" s="194">
        <f t="shared" si="104"/>
        <v>0</v>
      </c>
      <c r="AM299">
        <v>1</v>
      </c>
      <c r="AN299">
        <v>1</v>
      </c>
      <c r="AO299">
        <v>0</v>
      </c>
      <c r="AP299">
        <v>0</v>
      </c>
      <c r="AQ299">
        <v>0</v>
      </c>
      <c r="AR299">
        <v>0</v>
      </c>
      <c r="AS299">
        <v>0</v>
      </c>
      <c r="AT299">
        <v>0</v>
      </c>
      <c r="AU299">
        <v>0</v>
      </c>
      <c r="AV299">
        <v>0</v>
      </c>
      <c r="AW299">
        <v>0</v>
      </c>
      <c r="AX299">
        <v>0</v>
      </c>
      <c r="AY299">
        <v>0</v>
      </c>
      <c r="AZ299">
        <v>0</v>
      </c>
      <c r="BA299">
        <v>0</v>
      </c>
      <c r="BB299">
        <v>0</v>
      </c>
      <c r="BC299">
        <v>0</v>
      </c>
      <c r="BD299">
        <v>0</v>
      </c>
      <c r="BE299">
        <v>0</v>
      </c>
      <c r="BF299">
        <v>0</v>
      </c>
      <c r="BG299">
        <v>0</v>
      </c>
      <c r="BH299">
        <v>0</v>
      </c>
      <c r="BI299">
        <v>0</v>
      </c>
      <c r="BJ299">
        <v>0</v>
      </c>
      <c r="BK299">
        <v>0</v>
      </c>
      <c r="BL299">
        <v>0</v>
      </c>
      <c r="BM299">
        <v>0</v>
      </c>
      <c r="BN299" s="5">
        <f t="shared" si="85"/>
        <v>1</v>
      </c>
      <c r="BO299" s="5">
        <f t="shared" si="86"/>
        <v>0</v>
      </c>
      <c r="BP299" s="5">
        <f t="shared" si="87"/>
        <v>0</v>
      </c>
      <c r="BQ299" s="5">
        <f t="shared" si="88"/>
        <v>0</v>
      </c>
      <c r="BR299" s="5">
        <f t="shared" si="89"/>
        <v>0</v>
      </c>
      <c r="BS299" s="5">
        <f t="shared" si="90"/>
        <v>0</v>
      </c>
      <c r="BT299" s="5">
        <f t="shared" si="91"/>
        <v>0</v>
      </c>
      <c r="BU299" s="5">
        <f t="shared" si="92"/>
        <v>0</v>
      </c>
    </row>
    <row r="300" spans="1:73" x14ac:dyDescent="0.25">
      <c r="B300" t="s">
        <v>1495</v>
      </c>
      <c r="C300" t="s">
        <v>221</v>
      </c>
      <c r="D300" t="s">
        <v>874</v>
      </c>
      <c r="E300">
        <v>2018</v>
      </c>
      <c r="F300" t="s">
        <v>1496</v>
      </c>
      <c r="G300" t="s">
        <v>1497</v>
      </c>
      <c r="H300" t="s">
        <v>122</v>
      </c>
      <c r="I300" t="s">
        <v>1498</v>
      </c>
      <c r="K300" t="s">
        <v>109</v>
      </c>
      <c r="L300" t="s">
        <v>110</v>
      </c>
      <c r="M300" t="s">
        <v>1490</v>
      </c>
      <c r="N300" s="8">
        <v>0</v>
      </c>
      <c r="O300" s="8">
        <v>1</v>
      </c>
      <c r="P300" s="8">
        <v>0</v>
      </c>
      <c r="Q300" s="11">
        <f t="shared" si="93"/>
        <v>1</v>
      </c>
      <c r="R300" s="14">
        <f t="shared" si="94"/>
        <v>1</v>
      </c>
      <c r="S300" s="20">
        <v>0</v>
      </c>
      <c r="T300" s="20">
        <v>0</v>
      </c>
      <c r="U300" s="23">
        <f t="shared" si="95"/>
        <v>0</v>
      </c>
      <c r="V300" s="26">
        <f t="shared" si="96"/>
        <v>0</v>
      </c>
      <c r="W300" s="181">
        <f t="shared" si="97"/>
        <v>1</v>
      </c>
      <c r="X300" s="17">
        <v>0</v>
      </c>
      <c r="Y300" s="17">
        <v>0</v>
      </c>
      <c r="Z300" s="29">
        <f t="shared" si="98"/>
        <v>0</v>
      </c>
      <c r="AA300" s="32">
        <f t="shared" si="99"/>
        <v>0</v>
      </c>
      <c r="AB300" s="36">
        <v>0</v>
      </c>
      <c r="AC300" s="36">
        <v>0</v>
      </c>
      <c r="AD300" s="36">
        <v>0</v>
      </c>
      <c r="AE300" s="38">
        <f t="shared" si="100"/>
        <v>0</v>
      </c>
      <c r="AF300" s="40">
        <f t="shared" si="101"/>
        <v>0</v>
      </c>
      <c r="AG300" s="181">
        <f t="shared" si="102"/>
        <v>0</v>
      </c>
      <c r="AH300" s="185">
        <f t="shared" si="103"/>
        <v>0</v>
      </c>
      <c r="AI300" s="43">
        <f t="shared" si="84"/>
        <v>1</v>
      </c>
      <c r="AJ300" s="194">
        <v>0</v>
      </c>
      <c r="AK300">
        <v>0</v>
      </c>
      <c r="AL300" s="194">
        <f t="shared" si="104"/>
        <v>0</v>
      </c>
      <c r="AM300">
        <v>0</v>
      </c>
      <c r="AN300">
        <v>0</v>
      </c>
      <c r="AO300">
        <v>0</v>
      </c>
      <c r="AP300">
        <v>0</v>
      </c>
      <c r="AQ300">
        <v>0</v>
      </c>
      <c r="AR300">
        <v>0</v>
      </c>
      <c r="AS300">
        <v>0</v>
      </c>
      <c r="AT300">
        <v>0</v>
      </c>
      <c r="AU300">
        <v>0</v>
      </c>
      <c r="AV300">
        <v>0</v>
      </c>
      <c r="AW300">
        <v>0</v>
      </c>
      <c r="AX300">
        <v>0</v>
      </c>
      <c r="AY300">
        <v>1</v>
      </c>
      <c r="AZ300">
        <v>0</v>
      </c>
      <c r="BA300">
        <v>0</v>
      </c>
      <c r="BB300">
        <v>1</v>
      </c>
      <c r="BC300">
        <v>0</v>
      </c>
      <c r="BD300">
        <v>0</v>
      </c>
      <c r="BE300">
        <v>0</v>
      </c>
      <c r="BF300">
        <v>0</v>
      </c>
      <c r="BG300">
        <v>0</v>
      </c>
      <c r="BH300">
        <v>0</v>
      </c>
      <c r="BI300">
        <v>0</v>
      </c>
      <c r="BJ300">
        <v>0</v>
      </c>
      <c r="BK300">
        <v>0</v>
      </c>
      <c r="BL300">
        <v>0</v>
      </c>
      <c r="BM300">
        <v>0</v>
      </c>
      <c r="BN300" s="5">
        <f t="shared" si="85"/>
        <v>0</v>
      </c>
      <c r="BO300" s="5">
        <f t="shared" si="86"/>
        <v>0</v>
      </c>
      <c r="BP300" s="5">
        <f t="shared" si="87"/>
        <v>0</v>
      </c>
      <c r="BQ300" s="5">
        <f t="shared" si="88"/>
        <v>0</v>
      </c>
      <c r="BR300" s="5">
        <f t="shared" si="89"/>
        <v>0</v>
      </c>
      <c r="BS300" s="5">
        <f t="shared" si="90"/>
        <v>0</v>
      </c>
      <c r="BT300" s="5">
        <f t="shared" si="91"/>
        <v>0</v>
      </c>
      <c r="BU300" s="5">
        <f t="shared" si="92"/>
        <v>0</v>
      </c>
    </row>
    <row r="301" spans="1:73" x14ac:dyDescent="0.25">
      <c r="B301" t="s">
        <v>1495</v>
      </c>
      <c r="C301" t="s">
        <v>221</v>
      </c>
      <c r="D301" t="s">
        <v>874</v>
      </c>
      <c r="E301">
        <v>2018</v>
      </c>
      <c r="F301" t="s">
        <v>1496</v>
      </c>
      <c r="H301" t="s">
        <v>122</v>
      </c>
      <c r="I301" t="s">
        <v>1498</v>
      </c>
      <c r="K301" t="s">
        <v>109</v>
      </c>
      <c r="L301" t="s">
        <v>110</v>
      </c>
      <c r="M301" t="s">
        <v>1490</v>
      </c>
      <c r="N301" s="8">
        <v>0</v>
      </c>
      <c r="O301" s="8">
        <v>1</v>
      </c>
      <c r="P301" s="8">
        <v>0</v>
      </c>
      <c r="Q301" s="11">
        <f t="shared" si="93"/>
        <v>1</v>
      </c>
      <c r="R301" s="14">
        <f t="shared" si="94"/>
        <v>1</v>
      </c>
      <c r="S301" s="20">
        <v>0</v>
      </c>
      <c r="T301" s="20">
        <v>0</v>
      </c>
      <c r="U301" s="23">
        <f t="shared" si="95"/>
        <v>0</v>
      </c>
      <c r="V301" s="26">
        <f t="shared" si="96"/>
        <v>0</v>
      </c>
      <c r="W301" s="181">
        <f t="shared" si="97"/>
        <v>1</v>
      </c>
      <c r="X301" s="17">
        <v>0</v>
      </c>
      <c r="Y301" s="17">
        <v>0</v>
      </c>
      <c r="Z301" s="29">
        <f t="shared" si="98"/>
        <v>0</v>
      </c>
      <c r="AA301" s="32">
        <f t="shared" si="99"/>
        <v>0</v>
      </c>
      <c r="AB301" s="36">
        <v>0</v>
      </c>
      <c r="AC301" s="36">
        <v>0</v>
      </c>
      <c r="AD301" s="36">
        <v>0</v>
      </c>
      <c r="AE301" s="38">
        <f t="shared" si="100"/>
        <v>0</v>
      </c>
      <c r="AF301" s="40">
        <f t="shared" si="101"/>
        <v>0</v>
      </c>
      <c r="AG301" s="181">
        <f t="shared" si="102"/>
        <v>0</v>
      </c>
      <c r="AH301" s="185">
        <f t="shared" si="103"/>
        <v>0</v>
      </c>
      <c r="AI301" s="43">
        <f t="shared" si="84"/>
        <v>1</v>
      </c>
      <c r="AJ301" s="194">
        <v>0</v>
      </c>
      <c r="AK301">
        <v>0</v>
      </c>
      <c r="AL301" s="194">
        <f t="shared" si="104"/>
        <v>0</v>
      </c>
      <c r="AM301">
        <v>0</v>
      </c>
      <c r="AN301">
        <v>0</v>
      </c>
      <c r="AO301">
        <v>0</v>
      </c>
      <c r="AP301">
        <v>0</v>
      </c>
      <c r="AQ301">
        <v>0</v>
      </c>
      <c r="AR301">
        <v>0</v>
      </c>
      <c r="AS301">
        <v>0</v>
      </c>
      <c r="AT301">
        <v>0</v>
      </c>
      <c r="AU301">
        <v>0</v>
      </c>
      <c r="AV301">
        <v>0</v>
      </c>
      <c r="AW301">
        <v>0</v>
      </c>
      <c r="AX301">
        <v>0</v>
      </c>
      <c r="AY301">
        <v>1</v>
      </c>
      <c r="AZ301">
        <v>0</v>
      </c>
      <c r="BA301">
        <v>0</v>
      </c>
      <c r="BB301">
        <v>1</v>
      </c>
      <c r="BC301">
        <v>0</v>
      </c>
      <c r="BD301">
        <v>0</v>
      </c>
      <c r="BE301">
        <v>0</v>
      </c>
      <c r="BF301">
        <v>0</v>
      </c>
      <c r="BG301">
        <v>0</v>
      </c>
      <c r="BH301">
        <v>0</v>
      </c>
      <c r="BI301">
        <v>0</v>
      </c>
      <c r="BJ301">
        <v>0</v>
      </c>
      <c r="BK301">
        <v>0</v>
      </c>
      <c r="BL301">
        <v>0</v>
      </c>
      <c r="BM301">
        <v>0</v>
      </c>
      <c r="BN301" s="5">
        <f t="shared" si="85"/>
        <v>0</v>
      </c>
      <c r="BO301" s="5">
        <f t="shared" si="86"/>
        <v>0</v>
      </c>
      <c r="BP301" s="5">
        <f t="shared" si="87"/>
        <v>0</v>
      </c>
      <c r="BQ301" s="5">
        <f t="shared" si="88"/>
        <v>0</v>
      </c>
      <c r="BR301" s="5">
        <f t="shared" si="89"/>
        <v>0</v>
      </c>
      <c r="BS301" s="5">
        <f t="shared" si="90"/>
        <v>0</v>
      </c>
      <c r="BT301" s="5">
        <f t="shared" si="91"/>
        <v>0</v>
      </c>
      <c r="BU301" s="5">
        <f t="shared" si="92"/>
        <v>0</v>
      </c>
    </row>
    <row r="302" spans="1:73" x14ac:dyDescent="0.25">
      <c r="B302" t="s">
        <v>1061</v>
      </c>
      <c r="C302" t="s">
        <v>1062</v>
      </c>
      <c r="D302" t="s">
        <v>1063</v>
      </c>
      <c r="E302">
        <v>2018</v>
      </c>
      <c r="F302" t="s">
        <v>1064</v>
      </c>
      <c r="G302" t="s">
        <v>71</v>
      </c>
      <c r="H302" t="s">
        <v>54</v>
      </c>
      <c r="I302" t="s">
        <v>1065</v>
      </c>
      <c r="J302" t="s">
        <v>61</v>
      </c>
      <c r="K302" t="s">
        <v>57</v>
      </c>
      <c r="L302" t="s">
        <v>58</v>
      </c>
      <c r="M302" t="s">
        <v>557</v>
      </c>
      <c r="N302" s="8">
        <v>0</v>
      </c>
      <c r="O302" s="8">
        <v>0</v>
      </c>
      <c r="P302" s="8">
        <v>1</v>
      </c>
      <c r="Q302" s="11">
        <f t="shared" si="93"/>
        <v>1</v>
      </c>
      <c r="R302" s="14">
        <f t="shared" si="94"/>
        <v>1</v>
      </c>
      <c r="S302" s="20">
        <v>0</v>
      </c>
      <c r="T302" s="20">
        <v>0</v>
      </c>
      <c r="U302" s="23">
        <f t="shared" si="95"/>
        <v>0</v>
      </c>
      <c r="V302" s="26">
        <f t="shared" si="96"/>
        <v>0</v>
      </c>
      <c r="W302" s="181">
        <f t="shared" si="97"/>
        <v>1</v>
      </c>
      <c r="X302" s="17">
        <v>0</v>
      </c>
      <c r="Y302" s="17">
        <v>0</v>
      </c>
      <c r="Z302" s="29">
        <f t="shared" si="98"/>
        <v>0</v>
      </c>
      <c r="AA302" s="32">
        <f t="shared" si="99"/>
        <v>0</v>
      </c>
      <c r="AB302" s="36">
        <v>0</v>
      </c>
      <c r="AC302" s="36">
        <v>0</v>
      </c>
      <c r="AD302" s="36">
        <v>0</v>
      </c>
      <c r="AE302" s="38">
        <f t="shared" si="100"/>
        <v>0</v>
      </c>
      <c r="AF302" s="40">
        <f t="shared" si="101"/>
        <v>0</v>
      </c>
      <c r="AG302" s="181">
        <f t="shared" si="102"/>
        <v>0</v>
      </c>
      <c r="AH302" s="185">
        <f t="shared" si="103"/>
        <v>0</v>
      </c>
      <c r="AI302" s="43">
        <f t="shared" si="84"/>
        <v>1</v>
      </c>
      <c r="AJ302" s="194">
        <v>1</v>
      </c>
      <c r="AK302">
        <v>1</v>
      </c>
      <c r="AL302" s="194">
        <f t="shared" si="104"/>
        <v>0</v>
      </c>
      <c r="AM302">
        <v>1</v>
      </c>
      <c r="AN302">
        <v>0</v>
      </c>
      <c r="AO302">
        <v>1</v>
      </c>
      <c r="AP302">
        <v>0</v>
      </c>
      <c r="AQ302">
        <v>0</v>
      </c>
      <c r="AR302">
        <v>0</v>
      </c>
      <c r="AS302">
        <v>0</v>
      </c>
      <c r="AT302">
        <v>0</v>
      </c>
      <c r="AU302">
        <v>0</v>
      </c>
      <c r="AV302">
        <v>0</v>
      </c>
      <c r="AW302">
        <v>0</v>
      </c>
      <c r="AX302">
        <v>0</v>
      </c>
      <c r="AY302">
        <v>0</v>
      </c>
      <c r="AZ302">
        <v>0</v>
      </c>
      <c r="BA302">
        <v>0</v>
      </c>
      <c r="BB302">
        <v>0</v>
      </c>
      <c r="BC302">
        <v>0</v>
      </c>
      <c r="BD302">
        <v>0</v>
      </c>
      <c r="BE302">
        <v>0</v>
      </c>
      <c r="BF302">
        <v>0</v>
      </c>
      <c r="BG302">
        <v>0</v>
      </c>
      <c r="BH302">
        <v>0</v>
      </c>
      <c r="BI302">
        <v>0</v>
      </c>
      <c r="BJ302">
        <v>0</v>
      </c>
      <c r="BK302">
        <v>0</v>
      </c>
      <c r="BL302">
        <v>0</v>
      </c>
      <c r="BM302">
        <v>0</v>
      </c>
      <c r="BN302" s="5">
        <f t="shared" si="85"/>
        <v>0</v>
      </c>
      <c r="BO302" s="5">
        <f t="shared" si="86"/>
        <v>0</v>
      </c>
      <c r="BP302" s="5">
        <f t="shared" si="87"/>
        <v>1</v>
      </c>
      <c r="BQ302" s="5">
        <f t="shared" si="88"/>
        <v>0</v>
      </c>
      <c r="BR302" s="5">
        <f t="shared" si="89"/>
        <v>0</v>
      </c>
      <c r="BS302" s="5">
        <f t="shared" si="90"/>
        <v>0</v>
      </c>
      <c r="BT302" s="5">
        <f t="shared" si="91"/>
        <v>0</v>
      </c>
      <c r="BU302" s="5">
        <f t="shared" si="92"/>
        <v>0</v>
      </c>
    </row>
    <row r="303" spans="1:73" x14ac:dyDescent="0.25">
      <c r="B303" t="s">
        <v>795</v>
      </c>
      <c r="C303" t="s">
        <v>796</v>
      </c>
      <c r="D303" t="s">
        <v>665</v>
      </c>
      <c r="E303">
        <v>2018</v>
      </c>
      <c r="F303" t="s">
        <v>797</v>
      </c>
      <c r="G303" t="s">
        <v>81</v>
      </c>
      <c r="H303" t="s">
        <v>54</v>
      </c>
      <c r="I303" t="s">
        <v>798</v>
      </c>
      <c r="J303" t="s">
        <v>56</v>
      </c>
      <c r="K303" t="s">
        <v>57</v>
      </c>
      <c r="L303" t="s">
        <v>58</v>
      </c>
      <c r="M303" t="s">
        <v>93</v>
      </c>
      <c r="N303" s="8">
        <v>0</v>
      </c>
      <c r="O303" s="8">
        <v>0</v>
      </c>
      <c r="P303" s="8">
        <v>0</v>
      </c>
      <c r="Q303" s="11">
        <f t="shared" si="93"/>
        <v>0</v>
      </c>
      <c r="R303" s="14">
        <f t="shared" si="94"/>
        <v>0</v>
      </c>
      <c r="S303" s="20">
        <v>1</v>
      </c>
      <c r="T303" s="20">
        <v>0</v>
      </c>
      <c r="U303" s="23">
        <f t="shared" si="95"/>
        <v>1</v>
      </c>
      <c r="V303" s="26">
        <f t="shared" si="96"/>
        <v>1</v>
      </c>
      <c r="W303" s="181">
        <f t="shared" si="97"/>
        <v>1</v>
      </c>
      <c r="X303" s="17">
        <v>0</v>
      </c>
      <c r="Y303" s="17">
        <v>0</v>
      </c>
      <c r="Z303" s="29">
        <f t="shared" si="98"/>
        <v>0</v>
      </c>
      <c r="AA303" s="32">
        <f t="shared" si="99"/>
        <v>0</v>
      </c>
      <c r="AB303" s="36">
        <v>0</v>
      </c>
      <c r="AC303" s="36">
        <v>0</v>
      </c>
      <c r="AD303" s="36">
        <v>0</v>
      </c>
      <c r="AE303" s="38">
        <f t="shared" si="100"/>
        <v>0</v>
      </c>
      <c r="AF303" s="40">
        <f t="shared" si="101"/>
        <v>0</v>
      </c>
      <c r="AG303" s="181">
        <f t="shared" si="102"/>
        <v>0</v>
      </c>
      <c r="AH303" s="185">
        <f t="shared" si="103"/>
        <v>0</v>
      </c>
      <c r="AI303" s="43">
        <f t="shared" si="84"/>
        <v>1</v>
      </c>
      <c r="AJ303" s="194">
        <v>1</v>
      </c>
      <c r="AK303">
        <v>1</v>
      </c>
      <c r="AL303" s="194">
        <f t="shared" si="104"/>
        <v>0</v>
      </c>
      <c r="AM303">
        <v>1</v>
      </c>
      <c r="AN303">
        <v>0</v>
      </c>
      <c r="AO303">
        <v>1</v>
      </c>
      <c r="AP303">
        <v>0</v>
      </c>
      <c r="AQ303">
        <v>0</v>
      </c>
      <c r="AR303">
        <v>0</v>
      </c>
      <c r="AS303">
        <v>0</v>
      </c>
      <c r="AT303">
        <v>0</v>
      </c>
      <c r="AU303">
        <v>0</v>
      </c>
      <c r="AV303">
        <v>0</v>
      </c>
      <c r="AW303">
        <v>0</v>
      </c>
      <c r="AX303">
        <v>0</v>
      </c>
      <c r="AY303">
        <v>0</v>
      </c>
      <c r="AZ303">
        <v>0</v>
      </c>
      <c r="BA303">
        <v>0</v>
      </c>
      <c r="BB303">
        <v>0</v>
      </c>
      <c r="BC303">
        <v>0</v>
      </c>
      <c r="BD303">
        <v>0</v>
      </c>
      <c r="BE303">
        <v>0</v>
      </c>
      <c r="BF303">
        <v>0</v>
      </c>
      <c r="BG303">
        <v>0</v>
      </c>
      <c r="BH303">
        <v>0</v>
      </c>
      <c r="BI303">
        <v>0</v>
      </c>
      <c r="BJ303">
        <v>0</v>
      </c>
      <c r="BK303">
        <v>0</v>
      </c>
      <c r="BL303">
        <v>0</v>
      </c>
      <c r="BM303">
        <v>0</v>
      </c>
      <c r="BN303" s="5">
        <f t="shared" si="85"/>
        <v>0</v>
      </c>
      <c r="BO303" s="5">
        <f t="shared" si="86"/>
        <v>0</v>
      </c>
      <c r="BP303" s="5">
        <f t="shared" si="87"/>
        <v>1</v>
      </c>
      <c r="BQ303" s="5">
        <f t="shared" si="88"/>
        <v>0</v>
      </c>
      <c r="BR303" s="5">
        <f t="shared" si="89"/>
        <v>0</v>
      </c>
      <c r="BS303" s="5">
        <f t="shared" si="90"/>
        <v>0</v>
      </c>
      <c r="BT303" s="5">
        <f t="shared" si="91"/>
        <v>0</v>
      </c>
      <c r="BU303" s="5">
        <f t="shared" si="92"/>
        <v>0</v>
      </c>
    </row>
    <row r="304" spans="1:73" x14ac:dyDescent="0.25">
      <c r="B304" t="s">
        <v>799</v>
      </c>
      <c r="C304" t="s">
        <v>800</v>
      </c>
      <c r="D304" t="s">
        <v>801</v>
      </c>
      <c r="E304">
        <v>2018</v>
      </c>
      <c r="F304" t="s">
        <v>802</v>
      </c>
      <c r="G304" t="s">
        <v>66</v>
      </c>
      <c r="H304" t="s">
        <v>54</v>
      </c>
      <c r="I304" t="s">
        <v>803</v>
      </c>
      <c r="J304" t="s">
        <v>56</v>
      </c>
      <c r="K304" t="s">
        <v>57</v>
      </c>
      <c r="L304" t="s">
        <v>58</v>
      </c>
      <c r="M304" t="s">
        <v>62</v>
      </c>
      <c r="N304" s="8">
        <v>1</v>
      </c>
      <c r="O304" s="8">
        <v>0</v>
      </c>
      <c r="P304" s="8">
        <v>0</v>
      </c>
      <c r="Q304" s="11">
        <f t="shared" si="93"/>
        <v>1</v>
      </c>
      <c r="R304" s="14">
        <f t="shared" si="94"/>
        <v>1</v>
      </c>
      <c r="S304" s="20">
        <v>0</v>
      </c>
      <c r="T304" s="20">
        <v>0</v>
      </c>
      <c r="U304" s="23">
        <f t="shared" si="95"/>
        <v>0</v>
      </c>
      <c r="V304" s="26">
        <f t="shared" si="96"/>
        <v>0</v>
      </c>
      <c r="W304" s="181">
        <f t="shared" si="97"/>
        <v>1</v>
      </c>
      <c r="X304" s="17">
        <v>0</v>
      </c>
      <c r="Y304" s="17">
        <v>0</v>
      </c>
      <c r="Z304" s="29">
        <f t="shared" si="98"/>
        <v>0</v>
      </c>
      <c r="AA304" s="32">
        <f t="shared" si="99"/>
        <v>0</v>
      </c>
      <c r="AB304" s="36">
        <v>0</v>
      </c>
      <c r="AC304" s="36">
        <v>0</v>
      </c>
      <c r="AD304" s="36">
        <v>0</v>
      </c>
      <c r="AE304" s="38">
        <f t="shared" si="100"/>
        <v>0</v>
      </c>
      <c r="AF304" s="40">
        <f t="shared" si="101"/>
        <v>0</v>
      </c>
      <c r="AG304" s="181">
        <f t="shared" si="102"/>
        <v>0</v>
      </c>
      <c r="AH304" s="185">
        <f t="shared" si="103"/>
        <v>0</v>
      </c>
      <c r="AI304" s="43">
        <f t="shared" si="84"/>
        <v>1</v>
      </c>
      <c r="AJ304" s="194">
        <v>1</v>
      </c>
      <c r="AK304">
        <v>1</v>
      </c>
      <c r="AL304" s="194">
        <f t="shared" si="104"/>
        <v>0</v>
      </c>
      <c r="AM304">
        <v>1</v>
      </c>
      <c r="AN304">
        <v>0</v>
      </c>
      <c r="AO304">
        <v>1</v>
      </c>
      <c r="AP304">
        <v>0</v>
      </c>
      <c r="AQ304">
        <v>0</v>
      </c>
      <c r="AR304">
        <v>0</v>
      </c>
      <c r="AS304">
        <v>0</v>
      </c>
      <c r="AT304">
        <v>0</v>
      </c>
      <c r="AU304">
        <v>0</v>
      </c>
      <c r="AV304">
        <v>0</v>
      </c>
      <c r="AW304">
        <v>0</v>
      </c>
      <c r="AX304">
        <v>0</v>
      </c>
      <c r="AY304">
        <v>0</v>
      </c>
      <c r="AZ304">
        <v>0</v>
      </c>
      <c r="BA304">
        <v>0</v>
      </c>
      <c r="BB304">
        <v>0</v>
      </c>
      <c r="BC304">
        <v>0</v>
      </c>
      <c r="BD304">
        <v>0</v>
      </c>
      <c r="BE304">
        <v>0</v>
      </c>
      <c r="BF304">
        <v>0</v>
      </c>
      <c r="BG304">
        <v>0</v>
      </c>
      <c r="BH304">
        <v>0</v>
      </c>
      <c r="BI304">
        <v>0</v>
      </c>
      <c r="BJ304">
        <v>0</v>
      </c>
      <c r="BK304">
        <v>0</v>
      </c>
      <c r="BL304">
        <v>0</v>
      </c>
      <c r="BM304">
        <v>0</v>
      </c>
      <c r="BN304" s="5">
        <f t="shared" si="85"/>
        <v>0</v>
      </c>
      <c r="BO304" s="5">
        <f t="shared" si="86"/>
        <v>0</v>
      </c>
      <c r="BP304" s="5">
        <f t="shared" si="87"/>
        <v>1</v>
      </c>
      <c r="BQ304" s="5">
        <f t="shared" si="88"/>
        <v>0</v>
      </c>
      <c r="BR304" s="5">
        <f t="shared" si="89"/>
        <v>0</v>
      </c>
      <c r="BS304" s="5">
        <f t="shared" si="90"/>
        <v>0</v>
      </c>
      <c r="BT304" s="5">
        <f t="shared" si="91"/>
        <v>0</v>
      </c>
      <c r="BU304" s="5">
        <f t="shared" si="92"/>
        <v>0</v>
      </c>
    </row>
    <row r="305" spans="2:73" x14ac:dyDescent="0.25">
      <c r="B305" t="s">
        <v>1156</v>
      </c>
      <c r="C305" t="s">
        <v>1153</v>
      </c>
      <c r="D305" t="s">
        <v>1157</v>
      </c>
      <c r="E305">
        <v>2018</v>
      </c>
      <c r="F305" t="s">
        <v>1158</v>
      </c>
      <c r="H305" t="s">
        <v>122</v>
      </c>
      <c r="I305" t="s">
        <v>1159</v>
      </c>
      <c r="J305" t="s">
        <v>56</v>
      </c>
      <c r="K305" t="s">
        <v>109</v>
      </c>
      <c r="L305" t="s">
        <v>172</v>
      </c>
      <c r="M305" t="s">
        <v>213</v>
      </c>
      <c r="N305" s="8">
        <v>0</v>
      </c>
      <c r="O305" s="8">
        <v>0</v>
      </c>
      <c r="P305" s="8">
        <v>1</v>
      </c>
      <c r="Q305" s="11">
        <f t="shared" si="93"/>
        <v>1</v>
      </c>
      <c r="R305" s="14">
        <f t="shared" si="94"/>
        <v>1</v>
      </c>
      <c r="S305" s="20">
        <v>0</v>
      </c>
      <c r="T305" s="20">
        <v>0</v>
      </c>
      <c r="U305" s="23">
        <f t="shared" si="95"/>
        <v>0</v>
      </c>
      <c r="V305" s="26">
        <f t="shared" si="96"/>
        <v>0</v>
      </c>
      <c r="W305" s="181">
        <f t="shared" si="97"/>
        <v>1</v>
      </c>
      <c r="X305" s="17">
        <v>0</v>
      </c>
      <c r="Y305" s="17">
        <v>0</v>
      </c>
      <c r="Z305" s="29">
        <f t="shared" si="98"/>
        <v>0</v>
      </c>
      <c r="AA305" s="32">
        <f t="shared" si="99"/>
        <v>0</v>
      </c>
      <c r="AB305" s="36">
        <v>0</v>
      </c>
      <c r="AC305" s="36">
        <v>0</v>
      </c>
      <c r="AD305" s="36">
        <v>0</v>
      </c>
      <c r="AE305" s="38">
        <f t="shared" si="100"/>
        <v>0</v>
      </c>
      <c r="AF305" s="40">
        <f t="shared" si="101"/>
        <v>0</v>
      </c>
      <c r="AG305" s="181">
        <f t="shared" si="102"/>
        <v>0</v>
      </c>
      <c r="AH305" s="185">
        <f t="shared" si="103"/>
        <v>0</v>
      </c>
      <c r="AI305" s="43">
        <f t="shared" si="84"/>
        <v>1</v>
      </c>
      <c r="AJ305" s="194">
        <v>0</v>
      </c>
      <c r="AK305">
        <v>0</v>
      </c>
      <c r="AL305" s="194">
        <f t="shared" si="104"/>
        <v>0</v>
      </c>
      <c r="AM305">
        <v>0</v>
      </c>
      <c r="AN305">
        <v>0</v>
      </c>
      <c r="AO305">
        <v>0</v>
      </c>
      <c r="AP305">
        <v>0</v>
      </c>
      <c r="AQ305">
        <v>0</v>
      </c>
      <c r="AR305">
        <v>0</v>
      </c>
      <c r="AS305">
        <v>0</v>
      </c>
      <c r="AT305">
        <v>0</v>
      </c>
      <c r="AU305">
        <v>0</v>
      </c>
      <c r="AV305">
        <v>0</v>
      </c>
      <c r="AW305">
        <v>0</v>
      </c>
      <c r="AX305">
        <v>0</v>
      </c>
      <c r="AY305">
        <v>1</v>
      </c>
      <c r="AZ305">
        <v>1</v>
      </c>
      <c r="BA305">
        <v>0</v>
      </c>
      <c r="BB305">
        <v>0</v>
      </c>
      <c r="BC305">
        <v>0</v>
      </c>
      <c r="BD305">
        <v>0</v>
      </c>
      <c r="BE305">
        <v>0</v>
      </c>
      <c r="BF305">
        <v>0</v>
      </c>
      <c r="BG305">
        <v>0</v>
      </c>
      <c r="BH305">
        <v>0</v>
      </c>
      <c r="BI305">
        <v>0</v>
      </c>
      <c r="BJ305">
        <v>0</v>
      </c>
      <c r="BK305">
        <v>0</v>
      </c>
      <c r="BL305">
        <v>0</v>
      </c>
      <c r="BM305">
        <v>0</v>
      </c>
      <c r="BN305" s="5">
        <f t="shared" si="85"/>
        <v>0</v>
      </c>
      <c r="BO305" s="5">
        <f t="shared" si="86"/>
        <v>0</v>
      </c>
      <c r="BP305" s="5">
        <f t="shared" si="87"/>
        <v>0</v>
      </c>
      <c r="BQ305" s="5">
        <f t="shared" si="88"/>
        <v>0</v>
      </c>
      <c r="BR305" s="5">
        <f t="shared" si="89"/>
        <v>0</v>
      </c>
      <c r="BS305" s="5">
        <f t="shared" si="90"/>
        <v>0</v>
      </c>
      <c r="BT305" s="5">
        <f t="shared" si="91"/>
        <v>0</v>
      </c>
      <c r="BU305" s="5">
        <f t="shared" si="92"/>
        <v>0</v>
      </c>
    </row>
    <row r="306" spans="2:73" x14ac:dyDescent="0.25">
      <c r="B306" t="s">
        <v>1152</v>
      </c>
      <c r="C306" t="s">
        <v>1153</v>
      </c>
      <c r="D306" t="s">
        <v>1022</v>
      </c>
      <c r="E306">
        <v>2018</v>
      </c>
      <c r="F306" t="s">
        <v>1154</v>
      </c>
      <c r="H306" t="s">
        <v>122</v>
      </c>
      <c r="I306" t="s">
        <v>1155</v>
      </c>
      <c r="J306" t="s">
        <v>56</v>
      </c>
      <c r="K306" t="s">
        <v>109</v>
      </c>
      <c r="L306" t="s">
        <v>110</v>
      </c>
      <c r="M306" t="s">
        <v>213</v>
      </c>
      <c r="N306" s="8">
        <v>0</v>
      </c>
      <c r="O306" s="8">
        <v>0</v>
      </c>
      <c r="P306" s="8">
        <v>1</v>
      </c>
      <c r="Q306" s="11">
        <f t="shared" si="93"/>
        <v>1</v>
      </c>
      <c r="R306" s="14">
        <f t="shared" si="94"/>
        <v>1</v>
      </c>
      <c r="S306" s="20">
        <v>0</v>
      </c>
      <c r="T306" s="20">
        <v>0</v>
      </c>
      <c r="U306" s="23">
        <f t="shared" si="95"/>
        <v>0</v>
      </c>
      <c r="V306" s="26">
        <f t="shared" si="96"/>
        <v>0</v>
      </c>
      <c r="W306" s="181">
        <f t="shared" si="97"/>
        <v>1</v>
      </c>
      <c r="X306" s="17">
        <v>0</v>
      </c>
      <c r="Y306" s="17">
        <v>0</v>
      </c>
      <c r="Z306" s="29">
        <f t="shared" si="98"/>
        <v>0</v>
      </c>
      <c r="AA306" s="32">
        <f t="shared" si="99"/>
        <v>0</v>
      </c>
      <c r="AB306" s="36">
        <v>0</v>
      </c>
      <c r="AC306" s="36">
        <v>0</v>
      </c>
      <c r="AD306" s="36">
        <v>0</v>
      </c>
      <c r="AE306" s="38">
        <f t="shared" si="100"/>
        <v>0</v>
      </c>
      <c r="AF306" s="40">
        <f t="shared" si="101"/>
        <v>0</v>
      </c>
      <c r="AG306" s="181">
        <f t="shared" si="102"/>
        <v>0</v>
      </c>
      <c r="AH306" s="185">
        <f t="shared" si="103"/>
        <v>0</v>
      </c>
      <c r="AI306" s="43">
        <f t="shared" si="84"/>
        <v>1</v>
      </c>
      <c r="AJ306" s="194">
        <v>0</v>
      </c>
      <c r="AK306">
        <v>0</v>
      </c>
      <c r="AL306" s="194">
        <f t="shared" si="104"/>
        <v>0</v>
      </c>
      <c r="AM306">
        <v>0</v>
      </c>
      <c r="AN306">
        <v>0</v>
      </c>
      <c r="AO306">
        <v>0</v>
      </c>
      <c r="AP306">
        <v>0</v>
      </c>
      <c r="AQ306">
        <v>0</v>
      </c>
      <c r="AR306">
        <v>0</v>
      </c>
      <c r="AS306">
        <v>0</v>
      </c>
      <c r="AT306">
        <v>0</v>
      </c>
      <c r="AU306">
        <v>0</v>
      </c>
      <c r="AV306">
        <v>0</v>
      </c>
      <c r="AW306">
        <v>0</v>
      </c>
      <c r="AX306">
        <v>0</v>
      </c>
      <c r="AY306">
        <v>1</v>
      </c>
      <c r="AZ306">
        <v>0</v>
      </c>
      <c r="BA306">
        <v>0</v>
      </c>
      <c r="BB306">
        <v>1</v>
      </c>
      <c r="BC306">
        <v>0</v>
      </c>
      <c r="BD306">
        <v>0</v>
      </c>
      <c r="BE306">
        <v>0</v>
      </c>
      <c r="BF306">
        <v>0</v>
      </c>
      <c r="BG306">
        <v>0</v>
      </c>
      <c r="BH306">
        <v>0</v>
      </c>
      <c r="BI306">
        <v>0</v>
      </c>
      <c r="BJ306">
        <v>0</v>
      </c>
      <c r="BK306">
        <v>0</v>
      </c>
      <c r="BL306">
        <v>0</v>
      </c>
      <c r="BM306">
        <v>0</v>
      </c>
      <c r="BN306" s="5">
        <f t="shared" si="85"/>
        <v>0</v>
      </c>
      <c r="BO306" s="5">
        <f t="shared" si="86"/>
        <v>0</v>
      </c>
      <c r="BP306" s="5">
        <f t="shared" si="87"/>
        <v>0</v>
      </c>
      <c r="BQ306" s="5">
        <f t="shared" si="88"/>
        <v>0</v>
      </c>
      <c r="BR306" s="5">
        <f t="shared" si="89"/>
        <v>0</v>
      </c>
      <c r="BS306" s="5">
        <f t="shared" si="90"/>
        <v>0</v>
      </c>
      <c r="BT306" s="5">
        <f t="shared" si="91"/>
        <v>0</v>
      </c>
      <c r="BU306" s="5">
        <f t="shared" si="92"/>
        <v>0</v>
      </c>
    </row>
    <row r="307" spans="2:73" x14ac:dyDescent="0.25">
      <c r="B307" t="s">
        <v>921</v>
      </c>
      <c r="C307" t="s">
        <v>922</v>
      </c>
      <c r="D307" t="s">
        <v>923</v>
      </c>
      <c r="E307">
        <v>2018</v>
      </c>
      <c r="F307" t="s">
        <v>924</v>
      </c>
      <c r="G307" t="s">
        <v>187</v>
      </c>
      <c r="H307" t="s">
        <v>54</v>
      </c>
      <c r="I307" t="s">
        <v>925</v>
      </c>
      <c r="J307" t="s">
        <v>56</v>
      </c>
      <c r="K307" t="s">
        <v>57</v>
      </c>
      <c r="L307" t="s">
        <v>58</v>
      </c>
      <c r="M307" t="s">
        <v>926</v>
      </c>
      <c r="N307" s="8">
        <v>0</v>
      </c>
      <c r="O307" s="8">
        <v>0</v>
      </c>
      <c r="P307" s="8">
        <v>0</v>
      </c>
      <c r="Q307" s="11">
        <f t="shared" si="93"/>
        <v>0</v>
      </c>
      <c r="R307" s="14">
        <f t="shared" si="94"/>
        <v>0</v>
      </c>
      <c r="S307" s="20">
        <v>1</v>
      </c>
      <c r="T307" s="20">
        <v>0</v>
      </c>
      <c r="U307" s="23">
        <f t="shared" si="95"/>
        <v>1</v>
      </c>
      <c r="V307" s="26">
        <f t="shared" si="96"/>
        <v>1</v>
      </c>
      <c r="W307" s="181">
        <f t="shared" si="97"/>
        <v>1</v>
      </c>
      <c r="X307" s="17">
        <v>0</v>
      </c>
      <c r="Y307" s="17">
        <v>0</v>
      </c>
      <c r="Z307" s="29">
        <f t="shared" si="98"/>
        <v>0</v>
      </c>
      <c r="AA307" s="32">
        <f t="shared" si="99"/>
        <v>0</v>
      </c>
      <c r="AB307" s="36">
        <v>0</v>
      </c>
      <c r="AC307" s="36">
        <v>0</v>
      </c>
      <c r="AD307" s="36">
        <v>0</v>
      </c>
      <c r="AE307" s="38">
        <f t="shared" si="100"/>
        <v>0</v>
      </c>
      <c r="AF307" s="40">
        <f t="shared" si="101"/>
        <v>0</v>
      </c>
      <c r="AG307" s="181">
        <f t="shared" si="102"/>
        <v>0</v>
      </c>
      <c r="AH307" s="185">
        <f t="shared" si="103"/>
        <v>0</v>
      </c>
      <c r="AI307" s="43">
        <f t="shared" si="84"/>
        <v>1</v>
      </c>
      <c r="AJ307" s="194">
        <v>1</v>
      </c>
      <c r="AK307">
        <v>1</v>
      </c>
      <c r="AL307" s="194">
        <f t="shared" si="104"/>
        <v>0</v>
      </c>
      <c r="AM307">
        <v>1</v>
      </c>
      <c r="AN307">
        <v>0</v>
      </c>
      <c r="AO307">
        <v>1</v>
      </c>
      <c r="AP307">
        <v>0</v>
      </c>
      <c r="AQ307">
        <v>0</v>
      </c>
      <c r="AR307">
        <v>0</v>
      </c>
      <c r="AS307">
        <v>0</v>
      </c>
      <c r="AT307">
        <v>0</v>
      </c>
      <c r="AU307">
        <v>0</v>
      </c>
      <c r="AV307">
        <v>0</v>
      </c>
      <c r="AW307">
        <v>0</v>
      </c>
      <c r="AX307">
        <v>0</v>
      </c>
      <c r="AY307">
        <v>0</v>
      </c>
      <c r="AZ307">
        <v>0</v>
      </c>
      <c r="BA307">
        <v>0</v>
      </c>
      <c r="BB307">
        <v>0</v>
      </c>
      <c r="BC307">
        <v>0</v>
      </c>
      <c r="BD307">
        <v>0</v>
      </c>
      <c r="BE307">
        <v>0</v>
      </c>
      <c r="BF307">
        <v>0</v>
      </c>
      <c r="BG307">
        <v>0</v>
      </c>
      <c r="BH307">
        <v>0</v>
      </c>
      <c r="BI307">
        <v>0</v>
      </c>
      <c r="BJ307">
        <v>0</v>
      </c>
      <c r="BK307">
        <v>0</v>
      </c>
      <c r="BL307">
        <v>0</v>
      </c>
      <c r="BM307">
        <v>0</v>
      </c>
      <c r="BN307" s="5">
        <f t="shared" si="85"/>
        <v>0</v>
      </c>
      <c r="BO307" s="5">
        <f t="shared" si="86"/>
        <v>0</v>
      </c>
      <c r="BP307" s="5">
        <f t="shared" si="87"/>
        <v>1</v>
      </c>
      <c r="BQ307" s="5">
        <f t="shared" si="88"/>
        <v>0</v>
      </c>
      <c r="BR307" s="5">
        <f t="shared" si="89"/>
        <v>0</v>
      </c>
      <c r="BS307" s="5">
        <f t="shared" si="90"/>
        <v>0</v>
      </c>
      <c r="BT307" s="5">
        <f t="shared" si="91"/>
        <v>0</v>
      </c>
      <c r="BU307" s="5">
        <f t="shared" si="92"/>
        <v>0</v>
      </c>
    </row>
    <row r="308" spans="2:73" x14ac:dyDescent="0.25">
      <c r="B308" t="s">
        <v>115</v>
      </c>
      <c r="C308" t="s">
        <v>116</v>
      </c>
      <c r="D308" t="s">
        <v>117</v>
      </c>
      <c r="E308">
        <v>2018</v>
      </c>
      <c r="F308" t="s">
        <v>118</v>
      </c>
      <c r="G308" t="s">
        <v>119</v>
      </c>
      <c r="H308" t="s">
        <v>54</v>
      </c>
      <c r="I308" t="s">
        <v>120</v>
      </c>
      <c r="J308" t="s">
        <v>56</v>
      </c>
      <c r="K308" t="s">
        <v>57</v>
      </c>
      <c r="L308" t="s">
        <v>58</v>
      </c>
      <c r="M308" t="s">
        <v>121</v>
      </c>
      <c r="N308" s="8">
        <v>0</v>
      </c>
      <c r="O308" s="8">
        <v>1</v>
      </c>
      <c r="P308" s="8">
        <v>0</v>
      </c>
      <c r="Q308" s="11">
        <f t="shared" si="93"/>
        <v>1</v>
      </c>
      <c r="R308" s="14">
        <f t="shared" si="94"/>
        <v>1</v>
      </c>
      <c r="S308" s="20">
        <v>0</v>
      </c>
      <c r="T308" s="20">
        <v>0</v>
      </c>
      <c r="U308" s="23">
        <f t="shared" si="95"/>
        <v>0</v>
      </c>
      <c r="V308" s="26">
        <f t="shared" si="96"/>
        <v>0</v>
      </c>
      <c r="W308" s="181">
        <f t="shared" si="97"/>
        <v>1</v>
      </c>
      <c r="X308" s="17">
        <v>0</v>
      </c>
      <c r="Y308" s="17">
        <v>0</v>
      </c>
      <c r="Z308" s="29">
        <f t="shared" si="98"/>
        <v>0</v>
      </c>
      <c r="AA308" s="32">
        <f t="shared" si="99"/>
        <v>0</v>
      </c>
      <c r="AB308" s="36">
        <v>0</v>
      </c>
      <c r="AC308" s="36">
        <v>0</v>
      </c>
      <c r="AD308" s="36">
        <v>0</v>
      </c>
      <c r="AE308" s="38">
        <f t="shared" si="100"/>
        <v>0</v>
      </c>
      <c r="AF308" s="40">
        <f t="shared" si="101"/>
        <v>0</v>
      </c>
      <c r="AG308" s="181">
        <f t="shared" si="102"/>
        <v>0</v>
      </c>
      <c r="AH308" s="185">
        <f t="shared" si="103"/>
        <v>0</v>
      </c>
      <c r="AI308" s="43">
        <f t="shared" si="84"/>
        <v>1</v>
      </c>
      <c r="AJ308" s="194">
        <v>1</v>
      </c>
      <c r="AK308">
        <v>1</v>
      </c>
      <c r="AL308" s="194">
        <f t="shared" si="104"/>
        <v>0</v>
      </c>
      <c r="AM308">
        <v>1</v>
      </c>
      <c r="AN308">
        <v>0</v>
      </c>
      <c r="AO308">
        <v>1</v>
      </c>
      <c r="AP308">
        <v>0</v>
      </c>
      <c r="AQ308">
        <v>0</v>
      </c>
      <c r="AR308">
        <v>0</v>
      </c>
      <c r="AS308">
        <v>0</v>
      </c>
      <c r="AT308">
        <v>0</v>
      </c>
      <c r="AU308">
        <v>0</v>
      </c>
      <c r="AV308">
        <v>0</v>
      </c>
      <c r="AW308">
        <v>0</v>
      </c>
      <c r="AX308">
        <v>0</v>
      </c>
      <c r="AY308">
        <v>0</v>
      </c>
      <c r="AZ308">
        <v>0</v>
      </c>
      <c r="BA308">
        <v>0</v>
      </c>
      <c r="BB308">
        <v>0</v>
      </c>
      <c r="BC308">
        <v>0</v>
      </c>
      <c r="BD308">
        <v>0</v>
      </c>
      <c r="BE308">
        <v>0</v>
      </c>
      <c r="BF308">
        <v>0</v>
      </c>
      <c r="BG308">
        <v>0</v>
      </c>
      <c r="BH308">
        <v>0</v>
      </c>
      <c r="BI308">
        <v>0</v>
      </c>
      <c r="BJ308">
        <v>0</v>
      </c>
      <c r="BK308">
        <v>0</v>
      </c>
      <c r="BL308">
        <v>0</v>
      </c>
      <c r="BM308">
        <v>0</v>
      </c>
      <c r="BN308" s="5">
        <f t="shared" si="85"/>
        <v>0</v>
      </c>
      <c r="BO308" s="5">
        <f t="shared" si="86"/>
        <v>0</v>
      </c>
      <c r="BP308" s="5">
        <f t="shared" si="87"/>
        <v>1</v>
      </c>
      <c r="BQ308" s="5">
        <f t="shared" si="88"/>
        <v>0</v>
      </c>
      <c r="BR308" s="5">
        <f t="shared" si="89"/>
        <v>0</v>
      </c>
      <c r="BS308" s="5">
        <f t="shared" si="90"/>
        <v>0</v>
      </c>
      <c r="BT308" s="5">
        <f t="shared" si="91"/>
        <v>0</v>
      </c>
      <c r="BU308" s="5">
        <f t="shared" si="92"/>
        <v>0</v>
      </c>
    </row>
    <row r="309" spans="2:73" x14ac:dyDescent="0.25">
      <c r="B309" t="s">
        <v>1935</v>
      </c>
      <c r="C309" t="s">
        <v>1936</v>
      </c>
      <c r="D309" t="s">
        <v>1937</v>
      </c>
      <c r="E309">
        <v>2018</v>
      </c>
      <c r="F309" t="s">
        <v>1938</v>
      </c>
      <c r="G309" t="s">
        <v>1939</v>
      </c>
      <c r="H309" t="s">
        <v>122</v>
      </c>
      <c r="I309" t="s">
        <v>1940</v>
      </c>
      <c r="K309" t="s">
        <v>57</v>
      </c>
      <c r="L309" t="s">
        <v>67</v>
      </c>
      <c r="M309" t="s">
        <v>188</v>
      </c>
      <c r="N309" s="8">
        <v>0</v>
      </c>
      <c r="O309" s="8">
        <v>0</v>
      </c>
      <c r="P309" s="8">
        <v>0</v>
      </c>
      <c r="Q309" s="11">
        <f t="shared" si="93"/>
        <v>0</v>
      </c>
      <c r="R309" s="14">
        <f t="shared" si="94"/>
        <v>0</v>
      </c>
      <c r="S309" s="20">
        <v>0</v>
      </c>
      <c r="T309" s="20">
        <v>0</v>
      </c>
      <c r="U309" s="23">
        <f t="shared" si="95"/>
        <v>0</v>
      </c>
      <c r="V309" s="26">
        <f t="shared" si="96"/>
        <v>0</v>
      </c>
      <c r="W309" s="181">
        <f t="shared" si="97"/>
        <v>0</v>
      </c>
      <c r="X309" s="17">
        <v>0</v>
      </c>
      <c r="Y309" s="17">
        <v>0</v>
      </c>
      <c r="Z309" s="29">
        <f t="shared" si="98"/>
        <v>0</v>
      </c>
      <c r="AA309" s="32">
        <f t="shared" si="99"/>
        <v>0</v>
      </c>
      <c r="AB309" s="36">
        <v>0</v>
      </c>
      <c r="AC309" s="36">
        <v>0</v>
      </c>
      <c r="AD309" s="36">
        <v>1</v>
      </c>
      <c r="AE309" s="38">
        <f t="shared" si="100"/>
        <v>1</v>
      </c>
      <c r="AF309" s="40">
        <f t="shared" si="101"/>
        <v>1</v>
      </c>
      <c r="AG309" s="181">
        <f t="shared" si="102"/>
        <v>1</v>
      </c>
      <c r="AH309" s="185">
        <f t="shared" si="103"/>
        <v>0</v>
      </c>
      <c r="AI309" s="43">
        <f t="shared" si="84"/>
        <v>1</v>
      </c>
      <c r="AJ309" s="194">
        <v>0</v>
      </c>
      <c r="AK309">
        <v>0</v>
      </c>
      <c r="AL309" s="194">
        <f t="shared" si="104"/>
        <v>0</v>
      </c>
      <c r="AM309">
        <v>1</v>
      </c>
      <c r="AN309">
        <v>0</v>
      </c>
      <c r="AO309">
        <v>0</v>
      </c>
      <c r="AP309">
        <v>0</v>
      </c>
      <c r="AQ309">
        <v>0</v>
      </c>
      <c r="AR309">
        <v>1</v>
      </c>
      <c r="AS309">
        <v>0</v>
      </c>
      <c r="AT309">
        <v>0</v>
      </c>
      <c r="AU309">
        <v>0</v>
      </c>
      <c r="AV309">
        <v>0</v>
      </c>
      <c r="AW309">
        <v>0</v>
      </c>
      <c r="AX309">
        <v>0</v>
      </c>
      <c r="AY309">
        <v>0</v>
      </c>
      <c r="AZ309">
        <v>0</v>
      </c>
      <c r="BA309">
        <v>0</v>
      </c>
      <c r="BB309">
        <v>0</v>
      </c>
      <c r="BC309">
        <v>0</v>
      </c>
      <c r="BD309">
        <v>0</v>
      </c>
      <c r="BE309">
        <v>0</v>
      </c>
      <c r="BF309">
        <v>0</v>
      </c>
      <c r="BG309">
        <v>0</v>
      </c>
      <c r="BH309">
        <v>0</v>
      </c>
      <c r="BI309">
        <v>0</v>
      </c>
      <c r="BJ309">
        <v>0</v>
      </c>
      <c r="BK309">
        <v>0</v>
      </c>
      <c r="BL309">
        <v>0</v>
      </c>
      <c r="BM309">
        <v>0</v>
      </c>
      <c r="BN309" s="5">
        <f t="shared" si="85"/>
        <v>0</v>
      </c>
      <c r="BO309" s="5">
        <f t="shared" si="86"/>
        <v>1</v>
      </c>
      <c r="BP309" s="5">
        <f t="shared" si="87"/>
        <v>0</v>
      </c>
      <c r="BQ309" s="5">
        <f t="shared" si="88"/>
        <v>0</v>
      </c>
      <c r="BR309" s="5">
        <f t="shared" si="89"/>
        <v>0</v>
      </c>
      <c r="BS309" s="5">
        <f t="shared" si="90"/>
        <v>0</v>
      </c>
      <c r="BT309" s="5">
        <f t="shared" si="91"/>
        <v>0</v>
      </c>
      <c r="BU309" s="5">
        <f t="shared" si="92"/>
        <v>0</v>
      </c>
    </row>
    <row r="310" spans="2:73" x14ac:dyDescent="0.25">
      <c r="B310" t="s">
        <v>804</v>
      </c>
      <c r="C310" t="s">
        <v>805</v>
      </c>
      <c r="D310" t="s">
        <v>776</v>
      </c>
      <c r="E310">
        <v>2018</v>
      </c>
      <c r="F310" t="s">
        <v>806</v>
      </c>
      <c r="G310" t="s">
        <v>175</v>
      </c>
      <c r="H310" t="s">
        <v>54</v>
      </c>
      <c r="I310" t="s">
        <v>807</v>
      </c>
      <c r="J310" t="s">
        <v>61</v>
      </c>
      <c r="K310" t="s">
        <v>230</v>
      </c>
      <c r="M310" t="s">
        <v>62</v>
      </c>
      <c r="N310" s="8">
        <v>1</v>
      </c>
      <c r="O310" s="8">
        <v>0</v>
      </c>
      <c r="P310" s="8">
        <v>0</v>
      </c>
      <c r="Q310" s="11">
        <f t="shared" si="93"/>
        <v>1</v>
      </c>
      <c r="R310" s="14">
        <f t="shared" si="94"/>
        <v>1</v>
      </c>
      <c r="S310" s="20">
        <v>0</v>
      </c>
      <c r="T310" s="20">
        <v>0</v>
      </c>
      <c r="U310" s="23">
        <f t="shared" si="95"/>
        <v>0</v>
      </c>
      <c r="V310" s="26">
        <f t="shared" si="96"/>
        <v>0</v>
      </c>
      <c r="W310" s="181">
        <f t="shared" si="97"/>
        <v>1</v>
      </c>
      <c r="X310" s="17">
        <v>0</v>
      </c>
      <c r="Y310" s="17">
        <v>0</v>
      </c>
      <c r="Z310" s="29">
        <f t="shared" si="98"/>
        <v>0</v>
      </c>
      <c r="AA310" s="32">
        <f t="shared" si="99"/>
        <v>0</v>
      </c>
      <c r="AB310" s="36">
        <v>0</v>
      </c>
      <c r="AC310" s="36">
        <v>0</v>
      </c>
      <c r="AD310" s="36">
        <v>0</v>
      </c>
      <c r="AE310" s="38">
        <f t="shared" si="100"/>
        <v>0</v>
      </c>
      <c r="AF310" s="40">
        <f t="shared" si="101"/>
        <v>0</v>
      </c>
      <c r="AG310" s="181">
        <f t="shared" si="102"/>
        <v>0</v>
      </c>
      <c r="AH310" s="185">
        <f t="shared" si="103"/>
        <v>0</v>
      </c>
      <c r="AI310" s="43">
        <f t="shared" si="84"/>
        <v>1</v>
      </c>
      <c r="AJ310" s="194">
        <v>1</v>
      </c>
      <c r="AK310">
        <v>1</v>
      </c>
      <c r="AL310" s="194">
        <f t="shared" si="104"/>
        <v>0</v>
      </c>
      <c r="AM310">
        <v>0</v>
      </c>
      <c r="AN310">
        <v>0</v>
      </c>
      <c r="AO310">
        <v>0</v>
      </c>
      <c r="AP310">
        <v>0</v>
      </c>
      <c r="AQ310">
        <v>0</v>
      </c>
      <c r="AR310">
        <v>0</v>
      </c>
      <c r="AS310">
        <v>0</v>
      </c>
      <c r="AT310">
        <v>0</v>
      </c>
      <c r="AU310">
        <v>0</v>
      </c>
      <c r="AV310">
        <v>0</v>
      </c>
      <c r="AW310">
        <v>0</v>
      </c>
      <c r="AX310">
        <v>0</v>
      </c>
      <c r="AY310">
        <v>0</v>
      </c>
      <c r="AZ310">
        <v>0</v>
      </c>
      <c r="BA310">
        <v>0</v>
      </c>
      <c r="BB310">
        <v>0</v>
      </c>
      <c r="BC310">
        <v>0</v>
      </c>
      <c r="BD310">
        <v>0</v>
      </c>
      <c r="BE310">
        <v>0</v>
      </c>
      <c r="BF310">
        <v>0</v>
      </c>
      <c r="BG310">
        <v>0</v>
      </c>
      <c r="BH310">
        <v>0</v>
      </c>
      <c r="BI310">
        <v>0</v>
      </c>
      <c r="BJ310">
        <v>0</v>
      </c>
      <c r="BK310">
        <v>0</v>
      </c>
      <c r="BL310">
        <v>0</v>
      </c>
      <c r="BM310">
        <v>1</v>
      </c>
      <c r="BN310" s="5">
        <f t="shared" si="85"/>
        <v>0</v>
      </c>
      <c r="BO310" s="5">
        <f t="shared" si="86"/>
        <v>0</v>
      </c>
      <c r="BP310" s="5">
        <f t="shared" si="87"/>
        <v>0</v>
      </c>
      <c r="BQ310" s="5">
        <f t="shared" si="88"/>
        <v>0</v>
      </c>
      <c r="BR310" s="5">
        <f t="shared" si="89"/>
        <v>0</v>
      </c>
      <c r="BS310" s="5">
        <f t="shared" si="90"/>
        <v>0</v>
      </c>
      <c r="BT310" s="5">
        <f t="shared" si="91"/>
        <v>0</v>
      </c>
      <c r="BU310" s="5">
        <f t="shared" si="92"/>
        <v>0</v>
      </c>
    </row>
    <row r="311" spans="2:73" x14ac:dyDescent="0.25">
      <c r="B311" t="s">
        <v>970</v>
      </c>
      <c r="C311" t="s">
        <v>971</v>
      </c>
      <c r="D311" t="s">
        <v>972</v>
      </c>
      <c r="E311">
        <v>2018</v>
      </c>
      <c r="F311" t="s">
        <v>973</v>
      </c>
      <c r="G311" t="s">
        <v>974</v>
      </c>
      <c r="H311" t="s">
        <v>122</v>
      </c>
      <c r="I311" t="s">
        <v>975</v>
      </c>
      <c r="J311" t="s">
        <v>61</v>
      </c>
      <c r="K311" t="s">
        <v>57</v>
      </c>
      <c r="L311" t="s">
        <v>58</v>
      </c>
      <c r="M311" t="s">
        <v>64</v>
      </c>
      <c r="N311" s="8">
        <v>0</v>
      </c>
      <c r="O311" s="8">
        <v>1</v>
      </c>
      <c r="P311" s="8">
        <v>0</v>
      </c>
      <c r="Q311" s="11">
        <f t="shared" si="93"/>
        <v>1</v>
      </c>
      <c r="R311" s="14">
        <f t="shared" si="94"/>
        <v>1</v>
      </c>
      <c r="S311" s="20">
        <v>0</v>
      </c>
      <c r="T311" s="20">
        <v>0</v>
      </c>
      <c r="U311" s="23">
        <f t="shared" si="95"/>
        <v>0</v>
      </c>
      <c r="V311" s="26">
        <f t="shared" si="96"/>
        <v>0</v>
      </c>
      <c r="W311" s="181">
        <f t="shared" si="97"/>
        <v>1</v>
      </c>
      <c r="X311" s="17">
        <v>0</v>
      </c>
      <c r="Y311" s="17">
        <v>0</v>
      </c>
      <c r="Z311" s="29">
        <f t="shared" si="98"/>
        <v>0</v>
      </c>
      <c r="AA311" s="32">
        <f t="shared" si="99"/>
        <v>0</v>
      </c>
      <c r="AB311" s="36">
        <v>0</v>
      </c>
      <c r="AC311" s="36">
        <v>0</v>
      </c>
      <c r="AD311" s="36">
        <v>0</v>
      </c>
      <c r="AE311" s="38">
        <f t="shared" si="100"/>
        <v>0</v>
      </c>
      <c r="AF311" s="40">
        <f t="shared" si="101"/>
        <v>0</v>
      </c>
      <c r="AG311" s="181">
        <f t="shared" si="102"/>
        <v>0</v>
      </c>
      <c r="AH311" s="185">
        <f t="shared" si="103"/>
        <v>0</v>
      </c>
      <c r="AI311" s="43">
        <f t="shared" si="84"/>
        <v>1</v>
      </c>
      <c r="AJ311" s="194">
        <v>1</v>
      </c>
      <c r="AK311">
        <v>1</v>
      </c>
      <c r="AL311" s="194">
        <f t="shared" si="104"/>
        <v>0</v>
      </c>
      <c r="AM311">
        <v>1</v>
      </c>
      <c r="AN311">
        <v>0</v>
      </c>
      <c r="AO311">
        <v>1</v>
      </c>
      <c r="AP311">
        <v>0</v>
      </c>
      <c r="AQ311">
        <v>0</v>
      </c>
      <c r="AR311">
        <v>0</v>
      </c>
      <c r="AS311">
        <v>0</v>
      </c>
      <c r="AT311">
        <v>0</v>
      </c>
      <c r="AU311">
        <v>0</v>
      </c>
      <c r="AV311">
        <v>0</v>
      </c>
      <c r="AW311">
        <v>0</v>
      </c>
      <c r="AX311">
        <v>0</v>
      </c>
      <c r="AY311">
        <v>0</v>
      </c>
      <c r="AZ311">
        <v>0</v>
      </c>
      <c r="BA311">
        <v>0</v>
      </c>
      <c r="BB311">
        <v>0</v>
      </c>
      <c r="BC311">
        <v>0</v>
      </c>
      <c r="BD311">
        <v>0</v>
      </c>
      <c r="BE311">
        <v>0</v>
      </c>
      <c r="BF311">
        <v>0</v>
      </c>
      <c r="BG311">
        <v>0</v>
      </c>
      <c r="BH311">
        <v>0</v>
      </c>
      <c r="BI311">
        <v>0</v>
      </c>
      <c r="BJ311">
        <v>0</v>
      </c>
      <c r="BK311">
        <v>0</v>
      </c>
      <c r="BL311">
        <v>0</v>
      </c>
      <c r="BM311">
        <v>0</v>
      </c>
      <c r="BN311" s="5">
        <f t="shared" si="85"/>
        <v>0</v>
      </c>
      <c r="BO311" s="5">
        <f t="shared" si="86"/>
        <v>0</v>
      </c>
      <c r="BP311" s="5">
        <f t="shared" si="87"/>
        <v>1</v>
      </c>
      <c r="BQ311" s="5">
        <f t="shared" si="88"/>
        <v>0</v>
      </c>
      <c r="BR311" s="5">
        <f t="shared" si="89"/>
        <v>0</v>
      </c>
      <c r="BS311" s="5">
        <f t="shared" si="90"/>
        <v>0</v>
      </c>
      <c r="BT311" s="5">
        <f t="shared" si="91"/>
        <v>0</v>
      </c>
      <c r="BU311" s="5">
        <f t="shared" si="92"/>
        <v>0</v>
      </c>
    </row>
    <row r="312" spans="2:73" x14ac:dyDescent="0.25">
      <c r="B312" t="s">
        <v>1422</v>
      </c>
      <c r="C312" t="s">
        <v>208</v>
      </c>
      <c r="D312" t="s">
        <v>453</v>
      </c>
      <c r="E312">
        <v>2018</v>
      </c>
      <c r="F312" t="s">
        <v>1423</v>
      </c>
      <c r="H312" t="s">
        <v>122</v>
      </c>
      <c r="I312" t="s">
        <v>1424</v>
      </c>
      <c r="J312" t="s">
        <v>61</v>
      </c>
      <c r="K312" t="s">
        <v>123</v>
      </c>
      <c r="L312" t="s">
        <v>211</v>
      </c>
      <c r="M312" t="s">
        <v>1421</v>
      </c>
      <c r="N312" s="8">
        <v>0</v>
      </c>
      <c r="O312" s="8">
        <v>0</v>
      </c>
      <c r="P312" s="8">
        <v>0</v>
      </c>
      <c r="Q312" s="11">
        <f t="shared" si="93"/>
        <v>0</v>
      </c>
      <c r="R312" s="14">
        <f t="shared" si="94"/>
        <v>0</v>
      </c>
      <c r="S312" s="20">
        <v>1</v>
      </c>
      <c r="T312" s="20">
        <v>0</v>
      </c>
      <c r="U312" s="23">
        <f t="shared" si="95"/>
        <v>1</v>
      </c>
      <c r="V312" s="26">
        <f t="shared" si="96"/>
        <v>1</v>
      </c>
      <c r="W312" s="181">
        <f t="shared" si="97"/>
        <v>1</v>
      </c>
      <c r="X312" s="17">
        <v>0</v>
      </c>
      <c r="Y312" s="17">
        <v>0</v>
      </c>
      <c r="Z312" s="29">
        <f t="shared" si="98"/>
        <v>0</v>
      </c>
      <c r="AA312" s="32">
        <f t="shared" si="99"/>
        <v>0</v>
      </c>
      <c r="AB312" s="36">
        <v>0</v>
      </c>
      <c r="AC312" s="36">
        <v>0</v>
      </c>
      <c r="AD312" s="36">
        <v>0</v>
      </c>
      <c r="AE312" s="38">
        <f t="shared" si="100"/>
        <v>0</v>
      </c>
      <c r="AF312" s="40">
        <f t="shared" si="101"/>
        <v>0</v>
      </c>
      <c r="AG312" s="181">
        <f t="shared" si="102"/>
        <v>0</v>
      </c>
      <c r="AH312" s="185">
        <f t="shared" si="103"/>
        <v>0</v>
      </c>
      <c r="AI312" s="43">
        <f t="shared" si="84"/>
        <v>1</v>
      </c>
      <c r="AJ312" s="194">
        <v>0</v>
      </c>
      <c r="AK312">
        <v>0</v>
      </c>
      <c r="AL312" s="194">
        <f t="shared" si="104"/>
        <v>0</v>
      </c>
      <c r="AM312">
        <v>0</v>
      </c>
      <c r="AN312">
        <v>0</v>
      </c>
      <c r="AO312">
        <v>0</v>
      </c>
      <c r="AP312">
        <v>0</v>
      </c>
      <c r="AQ312">
        <v>0</v>
      </c>
      <c r="AR312">
        <v>0</v>
      </c>
      <c r="AS312">
        <v>1</v>
      </c>
      <c r="AT312">
        <v>1</v>
      </c>
      <c r="AU312">
        <v>0</v>
      </c>
      <c r="AV312">
        <v>0</v>
      </c>
      <c r="AW312">
        <v>0</v>
      </c>
      <c r="AX312">
        <v>0</v>
      </c>
      <c r="AY312">
        <v>0</v>
      </c>
      <c r="AZ312">
        <v>0</v>
      </c>
      <c r="BA312">
        <v>0</v>
      </c>
      <c r="BB312">
        <v>0</v>
      </c>
      <c r="BC312">
        <v>0</v>
      </c>
      <c r="BD312">
        <v>0</v>
      </c>
      <c r="BE312">
        <v>0</v>
      </c>
      <c r="BF312">
        <v>0</v>
      </c>
      <c r="BG312">
        <v>0</v>
      </c>
      <c r="BH312">
        <v>0</v>
      </c>
      <c r="BI312">
        <v>0</v>
      </c>
      <c r="BJ312">
        <v>0</v>
      </c>
      <c r="BK312">
        <v>0</v>
      </c>
      <c r="BL312">
        <v>0</v>
      </c>
      <c r="BM312">
        <v>0</v>
      </c>
      <c r="BN312" s="5">
        <f t="shared" si="85"/>
        <v>1</v>
      </c>
      <c r="BO312" s="5">
        <f t="shared" si="86"/>
        <v>0</v>
      </c>
      <c r="BP312" s="5">
        <f t="shared" si="87"/>
        <v>0</v>
      </c>
      <c r="BQ312" s="5">
        <f t="shared" si="88"/>
        <v>0</v>
      </c>
      <c r="BR312" s="5">
        <f t="shared" si="89"/>
        <v>0</v>
      </c>
      <c r="BS312" s="5">
        <f t="shared" si="90"/>
        <v>0</v>
      </c>
      <c r="BT312" s="5">
        <f t="shared" si="91"/>
        <v>0</v>
      </c>
      <c r="BU312" s="5">
        <f t="shared" si="92"/>
        <v>0</v>
      </c>
    </row>
    <row r="313" spans="2:73" x14ac:dyDescent="0.25">
      <c r="B313" t="s">
        <v>1308</v>
      </c>
      <c r="C313" t="s">
        <v>1309</v>
      </c>
      <c r="D313" t="s">
        <v>201</v>
      </c>
      <c r="E313">
        <v>2018</v>
      </c>
      <c r="F313" t="s">
        <v>1310</v>
      </c>
      <c r="G313" t="s">
        <v>1312</v>
      </c>
      <c r="H313" t="s">
        <v>122</v>
      </c>
      <c r="I313" t="s">
        <v>1311</v>
      </c>
      <c r="K313" t="s">
        <v>109</v>
      </c>
      <c r="L313" t="s">
        <v>110</v>
      </c>
      <c r="M313" t="s">
        <v>1302</v>
      </c>
      <c r="N313" s="8">
        <v>0</v>
      </c>
      <c r="O313" s="8">
        <v>1</v>
      </c>
      <c r="P313" s="8">
        <v>0</v>
      </c>
      <c r="Q313" s="11">
        <f t="shared" si="93"/>
        <v>1</v>
      </c>
      <c r="R313" s="14">
        <f t="shared" si="94"/>
        <v>1</v>
      </c>
      <c r="S313" s="20">
        <v>0</v>
      </c>
      <c r="T313" s="20">
        <v>0</v>
      </c>
      <c r="U313" s="23">
        <f t="shared" si="95"/>
        <v>0</v>
      </c>
      <c r="V313" s="26">
        <f t="shared" si="96"/>
        <v>0</v>
      </c>
      <c r="W313" s="181">
        <f t="shared" si="97"/>
        <v>1</v>
      </c>
      <c r="X313" s="17">
        <v>0</v>
      </c>
      <c r="Y313" s="17">
        <v>0</v>
      </c>
      <c r="Z313" s="29">
        <f t="shared" si="98"/>
        <v>0</v>
      </c>
      <c r="AA313" s="32">
        <f t="shared" si="99"/>
        <v>0</v>
      </c>
      <c r="AB313" s="36">
        <v>0</v>
      </c>
      <c r="AC313" s="36">
        <v>0</v>
      </c>
      <c r="AD313" s="36">
        <v>0</v>
      </c>
      <c r="AE313" s="38">
        <f t="shared" si="100"/>
        <v>0</v>
      </c>
      <c r="AF313" s="40">
        <f t="shared" si="101"/>
        <v>0</v>
      </c>
      <c r="AG313" s="181">
        <f t="shared" si="102"/>
        <v>0</v>
      </c>
      <c r="AH313" s="185">
        <f t="shared" si="103"/>
        <v>0</v>
      </c>
      <c r="AI313" s="43">
        <f t="shared" si="84"/>
        <v>1</v>
      </c>
      <c r="AJ313" s="194">
        <v>0</v>
      </c>
      <c r="AK313">
        <v>0</v>
      </c>
      <c r="AL313" s="194">
        <f t="shared" si="104"/>
        <v>0</v>
      </c>
      <c r="AM313">
        <v>0</v>
      </c>
      <c r="AN313">
        <v>0</v>
      </c>
      <c r="AO313">
        <v>0</v>
      </c>
      <c r="AP313">
        <v>0</v>
      </c>
      <c r="AQ313">
        <v>0</v>
      </c>
      <c r="AR313">
        <v>0</v>
      </c>
      <c r="AS313">
        <v>0</v>
      </c>
      <c r="AT313">
        <v>0</v>
      </c>
      <c r="AU313">
        <v>0</v>
      </c>
      <c r="AV313">
        <v>0</v>
      </c>
      <c r="AW313">
        <v>0</v>
      </c>
      <c r="AX313">
        <v>0</v>
      </c>
      <c r="AY313">
        <v>1</v>
      </c>
      <c r="AZ313">
        <v>0</v>
      </c>
      <c r="BA313">
        <v>0</v>
      </c>
      <c r="BB313">
        <v>1</v>
      </c>
      <c r="BC313">
        <v>0</v>
      </c>
      <c r="BD313">
        <v>0</v>
      </c>
      <c r="BE313">
        <v>0</v>
      </c>
      <c r="BF313">
        <v>0</v>
      </c>
      <c r="BG313">
        <v>0</v>
      </c>
      <c r="BH313">
        <v>0</v>
      </c>
      <c r="BI313">
        <v>0</v>
      </c>
      <c r="BJ313">
        <v>0</v>
      </c>
      <c r="BK313">
        <v>0</v>
      </c>
      <c r="BL313">
        <v>0</v>
      </c>
      <c r="BM313">
        <v>0</v>
      </c>
      <c r="BN313" s="5">
        <f t="shared" si="85"/>
        <v>0</v>
      </c>
      <c r="BO313" s="5">
        <f t="shared" si="86"/>
        <v>0</v>
      </c>
      <c r="BP313" s="5">
        <f t="shared" si="87"/>
        <v>0</v>
      </c>
      <c r="BQ313" s="5">
        <f t="shared" si="88"/>
        <v>0</v>
      </c>
      <c r="BR313" s="5">
        <f t="shared" si="89"/>
        <v>0</v>
      </c>
      <c r="BS313" s="5">
        <f t="shared" si="90"/>
        <v>0</v>
      </c>
      <c r="BT313" s="5">
        <f t="shared" si="91"/>
        <v>0</v>
      </c>
      <c r="BU313" s="5">
        <f t="shared" si="92"/>
        <v>0</v>
      </c>
    </row>
    <row r="314" spans="2:73" x14ac:dyDescent="0.25">
      <c r="B314" t="s">
        <v>1308</v>
      </c>
      <c r="C314" t="s">
        <v>1309</v>
      </c>
      <c r="D314" t="s">
        <v>201</v>
      </c>
      <c r="E314">
        <v>2018</v>
      </c>
      <c r="F314" t="s">
        <v>1310</v>
      </c>
      <c r="H314" t="s">
        <v>122</v>
      </c>
      <c r="I314" t="s">
        <v>1311</v>
      </c>
      <c r="K314" t="s">
        <v>109</v>
      </c>
      <c r="L314" t="s">
        <v>110</v>
      </c>
      <c r="M314" t="s">
        <v>1302</v>
      </c>
      <c r="N314" s="8">
        <v>0</v>
      </c>
      <c r="O314" s="8">
        <v>1</v>
      </c>
      <c r="P314" s="8">
        <v>0</v>
      </c>
      <c r="Q314" s="11">
        <f t="shared" si="93"/>
        <v>1</v>
      </c>
      <c r="R314" s="14">
        <f t="shared" si="94"/>
        <v>1</v>
      </c>
      <c r="S314" s="20">
        <v>0</v>
      </c>
      <c r="T314" s="20">
        <v>0</v>
      </c>
      <c r="U314" s="23">
        <f t="shared" si="95"/>
        <v>0</v>
      </c>
      <c r="V314" s="26">
        <f t="shared" si="96"/>
        <v>0</v>
      </c>
      <c r="W314" s="181">
        <f t="shared" si="97"/>
        <v>1</v>
      </c>
      <c r="X314" s="17">
        <v>0</v>
      </c>
      <c r="Y314" s="17">
        <v>0</v>
      </c>
      <c r="Z314" s="29">
        <f t="shared" si="98"/>
        <v>0</v>
      </c>
      <c r="AA314" s="32">
        <f t="shared" si="99"/>
        <v>0</v>
      </c>
      <c r="AB314" s="36">
        <v>0</v>
      </c>
      <c r="AC314" s="36">
        <v>0</v>
      </c>
      <c r="AD314" s="36">
        <v>0</v>
      </c>
      <c r="AE314" s="38">
        <f t="shared" si="100"/>
        <v>0</v>
      </c>
      <c r="AF314" s="40">
        <f t="shared" si="101"/>
        <v>0</v>
      </c>
      <c r="AG314" s="181">
        <f t="shared" si="102"/>
        <v>0</v>
      </c>
      <c r="AH314" s="185">
        <f t="shared" si="103"/>
        <v>0</v>
      </c>
      <c r="AI314" s="43">
        <f t="shared" si="84"/>
        <v>1</v>
      </c>
      <c r="AJ314" s="194">
        <v>0</v>
      </c>
      <c r="AK314">
        <v>0</v>
      </c>
      <c r="AL314" s="194">
        <f t="shared" si="104"/>
        <v>0</v>
      </c>
      <c r="AM314">
        <v>0</v>
      </c>
      <c r="AN314">
        <v>0</v>
      </c>
      <c r="AO314">
        <v>0</v>
      </c>
      <c r="AP314">
        <v>0</v>
      </c>
      <c r="AQ314">
        <v>0</v>
      </c>
      <c r="AR314">
        <v>0</v>
      </c>
      <c r="AS314">
        <v>0</v>
      </c>
      <c r="AT314">
        <v>0</v>
      </c>
      <c r="AU314">
        <v>0</v>
      </c>
      <c r="AV314">
        <v>0</v>
      </c>
      <c r="AW314">
        <v>0</v>
      </c>
      <c r="AX314">
        <v>0</v>
      </c>
      <c r="AY314">
        <v>1</v>
      </c>
      <c r="AZ314">
        <v>0</v>
      </c>
      <c r="BA314">
        <v>0</v>
      </c>
      <c r="BB314">
        <v>1</v>
      </c>
      <c r="BC314">
        <v>0</v>
      </c>
      <c r="BD314">
        <v>0</v>
      </c>
      <c r="BE314">
        <v>0</v>
      </c>
      <c r="BF314">
        <v>0</v>
      </c>
      <c r="BG314">
        <v>0</v>
      </c>
      <c r="BH314">
        <v>0</v>
      </c>
      <c r="BI314">
        <v>0</v>
      </c>
      <c r="BJ314">
        <v>0</v>
      </c>
      <c r="BK314">
        <v>0</v>
      </c>
      <c r="BL314">
        <v>0</v>
      </c>
      <c r="BM314">
        <v>0</v>
      </c>
      <c r="BN314" s="5">
        <f t="shared" si="85"/>
        <v>0</v>
      </c>
      <c r="BO314" s="5">
        <f t="shared" si="86"/>
        <v>0</v>
      </c>
      <c r="BP314" s="5">
        <f t="shared" si="87"/>
        <v>0</v>
      </c>
      <c r="BQ314" s="5">
        <f t="shared" si="88"/>
        <v>0</v>
      </c>
      <c r="BR314" s="5">
        <f t="shared" si="89"/>
        <v>0</v>
      </c>
      <c r="BS314" s="5">
        <f t="shared" si="90"/>
        <v>0</v>
      </c>
      <c r="BT314" s="5">
        <f t="shared" si="91"/>
        <v>0</v>
      </c>
      <c r="BU314" s="5">
        <f t="shared" si="92"/>
        <v>0</v>
      </c>
    </row>
    <row r="315" spans="2:73" x14ac:dyDescent="0.25">
      <c r="B315" t="s">
        <v>343</v>
      </c>
      <c r="C315" t="s">
        <v>344</v>
      </c>
      <c r="D315" t="s">
        <v>345</v>
      </c>
      <c r="E315">
        <v>2018</v>
      </c>
      <c r="F315" t="s">
        <v>346</v>
      </c>
      <c r="G315" t="s">
        <v>71</v>
      </c>
      <c r="H315" t="s">
        <v>54</v>
      </c>
      <c r="I315" t="s">
        <v>347</v>
      </c>
      <c r="J315" t="s">
        <v>61</v>
      </c>
      <c r="K315" t="s">
        <v>57</v>
      </c>
      <c r="L315" t="s">
        <v>58</v>
      </c>
      <c r="M315" t="s">
        <v>70</v>
      </c>
      <c r="N315" s="8">
        <v>0</v>
      </c>
      <c r="O315" s="8">
        <v>0</v>
      </c>
      <c r="P315" s="8">
        <v>1</v>
      </c>
      <c r="Q315" s="11">
        <f t="shared" si="93"/>
        <v>1</v>
      </c>
      <c r="R315" s="14">
        <f t="shared" si="94"/>
        <v>1</v>
      </c>
      <c r="S315" s="20">
        <v>0</v>
      </c>
      <c r="T315" s="20">
        <v>0</v>
      </c>
      <c r="U315" s="23">
        <f t="shared" si="95"/>
        <v>0</v>
      </c>
      <c r="V315" s="26">
        <f t="shared" si="96"/>
        <v>0</v>
      </c>
      <c r="W315" s="181">
        <f t="shared" si="97"/>
        <v>1</v>
      </c>
      <c r="X315" s="17">
        <v>0</v>
      </c>
      <c r="Y315" s="17">
        <v>0</v>
      </c>
      <c r="Z315" s="29">
        <f t="shared" si="98"/>
        <v>0</v>
      </c>
      <c r="AA315" s="32">
        <f t="shared" si="99"/>
        <v>0</v>
      </c>
      <c r="AB315" s="36">
        <v>0</v>
      </c>
      <c r="AC315" s="36">
        <v>0</v>
      </c>
      <c r="AD315" s="36">
        <v>0</v>
      </c>
      <c r="AE315" s="38">
        <f t="shared" si="100"/>
        <v>0</v>
      </c>
      <c r="AF315" s="40">
        <f t="shared" si="101"/>
        <v>0</v>
      </c>
      <c r="AG315" s="181">
        <f t="shared" si="102"/>
        <v>0</v>
      </c>
      <c r="AH315" s="185">
        <f t="shared" si="103"/>
        <v>0</v>
      </c>
      <c r="AI315" s="43">
        <f t="shared" si="84"/>
        <v>1</v>
      </c>
      <c r="AJ315" s="194">
        <v>1</v>
      </c>
      <c r="AK315">
        <v>1</v>
      </c>
      <c r="AL315" s="194">
        <f t="shared" si="104"/>
        <v>0</v>
      </c>
      <c r="AM315">
        <v>1</v>
      </c>
      <c r="AN315">
        <v>0</v>
      </c>
      <c r="AO315">
        <v>1</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0</v>
      </c>
      <c r="BL315">
        <v>0</v>
      </c>
      <c r="BM315">
        <v>0</v>
      </c>
      <c r="BN315" s="5">
        <f t="shared" si="85"/>
        <v>0</v>
      </c>
      <c r="BO315" s="5">
        <f t="shared" si="86"/>
        <v>0</v>
      </c>
      <c r="BP315" s="5">
        <f t="shared" si="87"/>
        <v>1</v>
      </c>
      <c r="BQ315" s="5">
        <f t="shared" si="88"/>
        <v>0</v>
      </c>
      <c r="BR315" s="5">
        <f t="shared" si="89"/>
        <v>0</v>
      </c>
      <c r="BS315" s="5">
        <f t="shared" si="90"/>
        <v>0</v>
      </c>
      <c r="BT315" s="5">
        <f t="shared" si="91"/>
        <v>0</v>
      </c>
      <c r="BU315" s="5">
        <f t="shared" si="92"/>
        <v>0</v>
      </c>
    </row>
    <row r="316" spans="2:73" x14ac:dyDescent="0.25">
      <c r="B316" t="s">
        <v>1529</v>
      </c>
      <c r="C316" t="s">
        <v>1530</v>
      </c>
      <c r="D316" t="s">
        <v>1126</v>
      </c>
      <c r="E316">
        <v>2018</v>
      </c>
      <c r="F316" t="s">
        <v>1531</v>
      </c>
      <c r="G316" t="s">
        <v>178</v>
      </c>
      <c r="H316" t="s">
        <v>54</v>
      </c>
      <c r="I316" t="s">
        <v>1532</v>
      </c>
      <c r="J316" t="s">
        <v>56</v>
      </c>
      <c r="K316" t="s">
        <v>57</v>
      </c>
      <c r="L316" t="s">
        <v>58</v>
      </c>
      <c r="M316" t="s">
        <v>681</v>
      </c>
      <c r="N316" s="8">
        <v>1</v>
      </c>
      <c r="O316" s="8">
        <v>0</v>
      </c>
      <c r="P316" s="8">
        <v>0</v>
      </c>
      <c r="Q316" s="11">
        <f t="shared" si="93"/>
        <v>1</v>
      </c>
      <c r="R316" s="14">
        <f t="shared" si="94"/>
        <v>1</v>
      </c>
      <c r="S316" s="20">
        <v>0</v>
      </c>
      <c r="T316" s="20">
        <v>0</v>
      </c>
      <c r="U316" s="23">
        <f t="shared" si="95"/>
        <v>0</v>
      </c>
      <c r="V316" s="26">
        <f t="shared" si="96"/>
        <v>0</v>
      </c>
      <c r="W316" s="181">
        <f t="shared" si="97"/>
        <v>1</v>
      </c>
      <c r="X316" s="17">
        <v>0</v>
      </c>
      <c r="Y316" s="17">
        <v>0</v>
      </c>
      <c r="Z316" s="29">
        <f t="shared" si="98"/>
        <v>0</v>
      </c>
      <c r="AA316" s="32">
        <f t="shared" si="99"/>
        <v>0</v>
      </c>
      <c r="AB316" s="36">
        <v>0</v>
      </c>
      <c r="AC316" s="36">
        <v>0</v>
      </c>
      <c r="AD316" s="36">
        <v>0</v>
      </c>
      <c r="AE316" s="38">
        <f t="shared" si="100"/>
        <v>0</v>
      </c>
      <c r="AF316" s="40">
        <f t="shared" si="101"/>
        <v>0</v>
      </c>
      <c r="AG316" s="181">
        <f t="shared" si="102"/>
        <v>0</v>
      </c>
      <c r="AH316" s="185">
        <f t="shared" si="103"/>
        <v>0</v>
      </c>
      <c r="AI316" s="43">
        <f t="shared" si="84"/>
        <v>1</v>
      </c>
      <c r="AJ316" s="194">
        <v>1</v>
      </c>
      <c r="AK316">
        <v>1</v>
      </c>
      <c r="AL316" s="194">
        <f t="shared" si="104"/>
        <v>0</v>
      </c>
      <c r="AM316">
        <v>1</v>
      </c>
      <c r="AN316">
        <v>0</v>
      </c>
      <c r="AO316">
        <v>1</v>
      </c>
      <c r="AP316">
        <v>0</v>
      </c>
      <c r="AQ316">
        <v>0</v>
      </c>
      <c r="AR316">
        <v>0</v>
      </c>
      <c r="AS316">
        <v>0</v>
      </c>
      <c r="AT316">
        <v>0</v>
      </c>
      <c r="AU316">
        <v>0</v>
      </c>
      <c r="AV316">
        <v>0</v>
      </c>
      <c r="AW316">
        <v>0</v>
      </c>
      <c r="AX316">
        <v>0</v>
      </c>
      <c r="AY316">
        <v>0</v>
      </c>
      <c r="AZ316">
        <v>0</v>
      </c>
      <c r="BA316">
        <v>0</v>
      </c>
      <c r="BB316">
        <v>0</v>
      </c>
      <c r="BC316">
        <v>0</v>
      </c>
      <c r="BD316">
        <v>0</v>
      </c>
      <c r="BE316">
        <v>0</v>
      </c>
      <c r="BF316">
        <v>0</v>
      </c>
      <c r="BG316">
        <v>0</v>
      </c>
      <c r="BH316">
        <v>0</v>
      </c>
      <c r="BI316">
        <v>0</v>
      </c>
      <c r="BJ316">
        <v>0</v>
      </c>
      <c r="BK316">
        <v>0</v>
      </c>
      <c r="BL316">
        <v>0</v>
      </c>
      <c r="BM316">
        <v>0</v>
      </c>
      <c r="BN316" s="5">
        <f t="shared" si="85"/>
        <v>0</v>
      </c>
      <c r="BO316" s="5">
        <f t="shared" si="86"/>
        <v>0</v>
      </c>
      <c r="BP316" s="5">
        <f t="shared" si="87"/>
        <v>1</v>
      </c>
      <c r="BQ316" s="5">
        <f t="shared" si="88"/>
        <v>0</v>
      </c>
      <c r="BR316" s="5">
        <f t="shared" si="89"/>
        <v>0</v>
      </c>
      <c r="BS316" s="5">
        <f t="shared" si="90"/>
        <v>0</v>
      </c>
      <c r="BT316" s="5">
        <f t="shared" si="91"/>
        <v>0</v>
      </c>
      <c r="BU316" s="5">
        <f t="shared" si="92"/>
        <v>0</v>
      </c>
    </row>
    <row r="317" spans="2:73" x14ac:dyDescent="0.25">
      <c r="B317" t="s">
        <v>1584</v>
      </c>
      <c r="C317" t="s">
        <v>65</v>
      </c>
      <c r="D317" t="s">
        <v>1585</v>
      </c>
      <c r="E317">
        <v>2018</v>
      </c>
      <c r="F317" t="s">
        <v>1586</v>
      </c>
      <c r="G317" t="s">
        <v>1259</v>
      </c>
      <c r="H317" t="s">
        <v>54</v>
      </c>
      <c r="I317" t="s">
        <v>1587</v>
      </c>
      <c r="J317" t="s">
        <v>56</v>
      </c>
      <c r="K317" t="s">
        <v>57</v>
      </c>
      <c r="L317" t="s">
        <v>58</v>
      </c>
      <c r="M317" t="s">
        <v>64</v>
      </c>
      <c r="N317" s="8">
        <v>0</v>
      </c>
      <c r="O317" s="8">
        <v>1</v>
      </c>
      <c r="P317" s="8">
        <v>0</v>
      </c>
      <c r="Q317" s="11">
        <f t="shared" si="93"/>
        <v>1</v>
      </c>
      <c r="R317" s="14">
        <f t="shared" si="94"/>
        <v>1</v>
      </c>
      <c r="S317" s="20">
        <v>0</v>
      </c>
      <c r="T317" s="20">
        <v>0</v>
      </c>
      <c r="U317" s="23">
        <f t="shared" si="95"/>
        <v>0</v>
      </c>
      <c r="V317" s="26">
        <f t="shared" si="96"/>
        <v>0</v>
      </c>
      <c r="W317" s="181">
        <f t="shared" si="97"/>
        <v>1</v>
      </c>
      <c r="X317" s="17">
        <v>0</v>
      </c>
      <c r="Y317" s="17">
        <v>0</v>
      </c>
      <c r="Z317" s="29">
        <f t="shared" si="98"/>
        <v>0</v>
      </c>
      <c r="AA317" s="32">
        <f t="shared" si="99"/>
        <v>0</v>
      </c>
      <c r="AB317" s="36">
        <v>0</v>
      </c>
      <c r="AC317" s="36">
        <v>0</v>
      </c>
      <c r="AD317" s="36">
        <v>0</v>
      </c>
      <c r="AE317" s="38">
        <f t="shared" si="100"/>
        <v>0</v>
      </c>
      <c r="AF317" s="40">
        <f t="shared" si="101"/>
        <v>0</v>
      </c>
      <c r="AG317" s="181">
        <f t="shared" si="102"/>
        <v>0</v>
      </c>
      <c r="AH317" s="185">
        <f t="shared" si="103"/>
        <v>0</v>
      </c>
      <c r="AI317" s="43">
        <f t="shared" si="84"/>
        <v>1</v>
      </c>
      <c r="AJ317" s="194">
        <v>1</v>
      </c>
      <c r="AK317">
        <v>1</v>
      </c>
      <c r="AL317" s="194">
        <f t="shared" si="104"/>
        <v>0</v>
      </c>
      <c r="AM317">
        <v>1</v>
      </c>
      <c r="AN317">
        <v>0</v>
      </c>
      <c r="AO317">
        <v>1</v>
      </c>
      <c r="AP317">
        <v>0</v>
      </c>
      <c r="AQ317">
        <v>0</v>
      </c>
      <c r="AR317">
        <v>0</v>
      </c>
      <c r="AS317">
        <v>0</v>
      </c>
      <c r="AT317">
        <v>0</v>
      </c>
      <c r="AU317">
        <v>0</v>
      </c>
      <c r="AV317">
        <v>0</v>
      </c>
      <c r="AW317">
        <v>0</v>
      </c>
      <c r="AX317">
        <v>0</v>
      </c>
      <c r="AY317">
        <v>0</v>
      </c>
      <c r="AZ317">
        <v>0</v>
      </c>
      <c r="BA317">
        <v>0</v>
      </c>
      <c r="BB317">
        <v>0</v>
      </c>
      <c r="BC317">
        <v>0</v>
      </c>
      <c r="BD317">
        <v>0</v>
      </c>
      <c r="BE317">
        <v>0</v>
      </c>
      <c r="BF317">
        <v>0</v>
      </c>
      <c r="BG317">
        <v>0</v>
      </c>
      <c r="BH317">
        <v>0</v>
      </c>
      <c r="BI317">
        <v>0</v>
      </c>
      <c r="BJ317">
        <v>0</v>
      </c>
      <c r="BK317">
        <v>0</v>
      </c>
      <c r="BL317">
        <v>0</v>
      </c>
      <c r="BM317">
        <v>0</v>
      </c>
      <c r="BN317" s="5">
        <f t="shared" si="85"/>
        <v>0</v>
      </c>
      <c r="BO317" s="5">
        <f t="shared" si="86"/>
        <v>0</v>
      </c>
      <c r="BP317" s="5">
        <f t="shared" si="87"/>
        <v>1</v>
      </c>
      <c r="BQ317" s="5">
        <f t="shared" si="88"/>
        <v>0</v>
      </c>
      <c r="BR317" s="5">
        <f t="shared" si="89"/>
        <v>0</v>
      </c>
      <c r="BS317" s="5">
        <f t="shared" si="90"/>
        <v>0</v>
      </c>
      <c r="BT317" s="5">
        <f t="shared" si="91"/>
        <v>0</v>
      </c>
      <c r="BU317" s="5">
        <f t="shared" si="92"/>
        <v>0</v>
      </c>
    </row>
    <row r="318" spans="2:73" x14ac:dyDescent="0.25">
      <c r="B318" t="s">
        <v>808</v>
      </c>
      <c r="C318" t="s">
        <v>809</v>
      </c>
      <c r="D318" t="s">
        <v>655</v>
      </c>
      <c r="E318">
        <v>2018</v>
      </c>
      <c r="F318" t="s">
        <v>810</v>
      </c>
      <c r="G318" t="s">
        <v>148</v>
      </c>
      <c r="H318" t="s">
        <v>54</v>
      </c>
      <c r="I318" t="s">
        <v>811</v>
      </c>
      <c r="J318" t="s">
        <v>56</v>
      </c>
      <c r="K318" t="s">
        <v>57</v>
      </c>
      <c r="L318" t="s">
        <v>58</v>
      </c>
      <c r="M318" t="s">
        <v>62</v>
      </c>
      <c r="N318" s="8">
        <v>1</v>
      </c>
      <c r="O318" s="8">
        <v>0</v>
      </c>
      <c r="P318" s="8">
        <v>0</v>
      </c>
      <c r="Q318" s="11">
        <f t="shared" si="93"/>
        <v>1</v>
      </c>
      <c r="R318" s="14">
        <f t="shared" si="94"/>
        <v>1</v>
      </c>
      <c r="S318" s="20">
        <v>0</v>
      </c>
      <c r="T318" s="20">
        <v>0</v>
      </c>
      <c r="U318" s="23">
        <f t="shared" si="95"/>
        <v>0</v>
      </c>
      <c r="V318" s="26">
        <f t="shared" si="96"/>
        <v>0</v>
      </c>
      <c r="W318" s="181">
        <f t="shared" si="97"/>
        <v>1</v>
      </c>
      <c r="X318" s="17">
        <v>0</v>
      </c>
      <c r="Y318" s="17">
        <v>0</v>
      </c>
      <c r="Z318" s="29">
        <f t="shared" si="98"/>
        <v>0</v>
      </c>
      <c r="AA318" s="32">
        <f t="shared" si="99"/>
        <v>0</v>
      </c>
      <c r="AB318" s="36">
        <v>0</v>
      </c>
      <c r="AC318" s="36">
        <v>0</v>
      </c>
      <c r="AD318" s="36">
        <v>0</v>
      </c>
      <c r="AE318" s="38">
        <f t="shared" si="100"/>
        <v>0</v>
      </c>
      <c r="AF318" s="40">
        <f t="shared" si="101"/>
        <v>0</v>
      </c>
      <c r="AG318" s="181">
        <f t="shared" si="102"/>
        <v>0</v>
      </c>
      <c r="AH318" s="185">
        <f t="shared" si="103"/>
        <v>0</v>
      </c>
      <c r="AI318" s="43">
        <f t="shared" si="84"/>
        <v>1</v>
      </c>
      <c r="AJ318" s="194">
        <v>1</v>
      </c>
      <c r="AK318">
        <v>1</v>
      </c>
      <c r="AL318" s="194">
        <f t="shared" si="104"/>
        <v>0</v>
      </c>
      <c r="AM318">
        <v>1</v>
      </c>
      <c r="AN318">
        <v>0</v>
      </c>
      <c r="AO318">
        <v>1</v>
      </c>
      <c r="AP318">
        <v>0</v>
      </c>
      <c r="AQ318">
        <v>0</v>
      </c>
      <c r="AR318">
        <v>0</v>
      </c>
      <c r="AS318">
        <v>0</v>
      </c>
      <c r="AT318">
        <v>0</v>
      </c>
      <c r="AU318">
        <v>0</v>
      </c>
      <c r="AV318">
        <v>0</v>
      </c>
      <c r="AW318">
        <v>0</v>
      </c>
      <c r="AX318">
        <v>0</v>
      </c>
      <c r="AY318">
        <v>0</v>
      </c>
      <c r="AZ318">
        <v>0</v>
      </c>
      <c r="BA318">
        <v>0</v>
      </c>
      <c r="BB318">
        <v>0</v>
      </c>
      <c r="BC318">
        <v>0</v>
      </c>
      <c r="BD318">
        <v>0</v>
      </c>
      <c r="BE318">
        <v>0</v>
      </c>
      <c r="BF318">
        <v>0</v>
      </c>
      <c r="BG318">
        <v>0</v>
      </c>
      <c r="BH318">
        <v>0</v>
      </c>
      <c r="BI318">
        <v>0</v>
      </c>
      <c r="BJ318">
        <v>0</v>
      </c>
      <c r="BK318">
        <v>0</v>
      </c>
      <c r="BL318">
        <v>0</v>
      </c>
      <c r="BM318">
        <v>0</v>
      </c>
      <c r="BN318" s="5">
        <f t="shared" si="85"/>
        <v>0</v>
      </c>
      <c r="BO318" s="5">
        <f t="shared" si="86"/>
        <v>0</v>
      </c>
      <c r="BP318" s="5">
        <f t="shared" si="87"/>
        <v>1</v>
      </c>
      <c r="BQ318" s="5">
        <f t="shared" si="88"/>
        <v>0</v>
      </c>
      <c r="BR318" s="5">
        <f t="shared" si="89"/>
        <v>0</v>
      </c>
      <c r="BS318" s="5">
        <f t="shared" si="90"/>
        <v>0</v>
      </c>
      <c r="BT318" s="5">
        <f t="shared" si="91"/>
        <v>0</v>
      </c>
      <c r="BU318" s="5">
        <f t="shared" si="92"/>
        <v>0</v>
      </c>
    </row>
    <row r="319" spans="2:73" x14ac:dyDescent="0.25">
      <c r="B319" t="s">
        <v>812</v>
      </c>
      <c r="C319" t="s">
        <v>813</v>
      </c>
      <c r="D319" t="s">
        <v>373</v>
      </c>
      <c r="E319">
        <v>2018</v>
      </c>
      <c r="F319" t="s">
        <v>814</v>
      </c>
      <c r="G319" t="s">
        <v>816</v>
      </c>
      <c r="H319" t="s">
        <v>54</v>
      </c>
      <c r="I319" t="s">
        <v>815</v>
      </c>
      <c r="J319" t="s">
        <v>61</v>
      </c>
      <c r="K319" t="s">
        <v>57</v>
      </c>
      <c r="L319" t="s">
        <v>67</v>
      </c>
      <c r="M319" t="s">
        <v>62</v>
      </c>
      <c r="N319" s="8">
        <v>1</v>
      </c>
      <c r="O319" s="8">
        <v>0</v>
      </c>
      <c r="P319" s="8">
        <v>0</v>
      </c>
      <c r="Q319" s="11">
        <f t="shared" si="93"/>
        <v>1</v>
      </c>
      <c r="R319" s="14">
        <f t="shared" si="94"/>
        <v>1</v>
      </c>
      <c r="S319" s="20">
        <v>0</v>
      </c>
      <c r="T319" s="20">
        <v>0</v>
      </c>
      <c r="U319" s="23">
        <f t="shared" si="95"/>
        <v>0</v>
      </c>
      <c r="V319" s="26">
        <f t="shared" si="96"/>
        <v>0</v>
      </c>
      <c r="W319" s="181">
        <f t="shared" si="97"/>
        <v>1</v>
      </c>
      <c r="X319" s="17">
        <v>0</v>
      </c>
      <c r="Y319" s="17">
        <v>0</v>
      </c>
      <c r="Z319" s="29">
        <f t="shared" si="98"/>
        <v>0</v>
      </c>
      <c r="AA319" s="32">
        <f t="shared" si="99"/>
        <v>0</v>
      </c>
      <c r="AB319" s="36">
        <v>0</v>
      </c>
      <c r="AC319" s="36">
        <v>0</v>
      </c>
      <c r="AD319" s="36">
        <v>0</v>
      </c>
      <c r="AE319" s="38">
        <f t="shared" si="100"/>
        <v>0</v>
      </c>
      <c r="AF319" s="40">
        <f t="shared" si="101"/>
        <v>0</v>
      </c>
      <c r="AG319" s="181">
        <f t="shared" si="102"/>
        <v>0</v>
      </c>
      <c r="AH319" s="185">
        <f t="shared" si="103"/>
        <v>0</v>
      </c>
      <c r="AI319" s="43">
        <f t="shared" si="84"/>
        <v>1</v>
      </c>
      <c r="AJ319" s="194">
        <v>1</v>
      </c>
      <c r="AK319">
        <v>1</v>
      </c>
      <c r="AL319" s="194">
        <f t="shared" si="104"/>
        <v>0</v>
      </c>
      <c r="AM319">
        <v>1</v>
      </c>
      <c r="AN319">
        <v>0</v>
      </c>
      <c r="AO319">
        <v>0</v>
      </c>
      <c r="AP319">
        <v>0</v>
      </c>
      <c r="AQ319">
        <v>0</v>
      </c>
      <c r="AR319">
        <v>1</v>
      </c>
      <c r="AS319">
        <v>0</v>
      </c>
      <c r="AT319">
        <v>0</v>
      </c>
      <c r="AU319">
        <v>0</v>
      </c>
      <c r="AV319">
        <v>0</v>
      </c>
      <c r="AW319">
        <v>0</v>
      </c>
      <c r="AX319">
        <v>0</v>
      </c>
      <c r="AY319">
        <v>0</v>
      </c>
      <c r="AZ319">
        <v>0</v>
      </c>
      <c r="BA319">
        <v>0</v>
      </c>
      <c r="BB319">
        <v>0</v>
      </c>
      <c r="BC319">
        <v>0</v>
      </c>
      <c r="BD319">
        <v>0</v>
      </c>
      <c r="BE319">
        <v>0</v>
      </c>
      <c r="BF319">
        <v>0</v>
      </c>
      <c r="BG319">
        <v>0</v>
      </c>
      <c r="BH319">
        <v>0</v>
      </c>
      <c r="BI319">
        <v>0</v>
      </c>
      <c r="BJ319">
        <v>0</v>
      </c>
      <c r="BK319">
        <v>0</v>
      </c>
      <c r="BL319">
        <v>0</v>
      </c>
      <c r="BM319">
        <v>0</v>
      </c>
      <c r="BN319" s="5">
        <f t="shared" si="85"/>
        <v>0</v>
      </c>
      <c r="BO319" s="5">
        <f t="shared" si="86"/>
        <v>1</v>
      </c>
      <c r="BP319" s="5">
        <f t="shared" si="87"/>
        <v>0</v>
      </c>
      <c r="BQ319" s="5">
        <f t="shared" si="88"/>
        <v>0</v>
      </c>
      <c r="BR319" s="5">
        <f t="shared" si="89"/>
        <v>0</v>
      </c>
      <c r="BS319" s="5">
        <f t="shared" si="90"/>
        <v>0</v>
      </c>
      <c r="BT319" s="5">
        <f t="shared" si="91"/>
        <v>0</v>
      </c>
      <c r="BU319" s="5">
        <f t="shared" si="92"/>
        <v>0</v>
      </c>
    </row>
    <row r="320" spans="2:73" x14ac:dyDescent="0.25">
      <c r="B320" t="s">
        <v>812</v>
      </c>
      <c r="C320" t="s">
        <v>813</v>
      </c>
      <c r="D320" t="s">
        <v>373</v>
      </c>
      <c r="E320">
        <v>2018</v>
      </c>
      <c r="F320" t="s">
        <v>814</v>
      </c>
      <c r="H320" t="s">
        <v>54</v>
      </c>
      <c r="I320" t="s">
        <v>815</v>
      </c>
      <c r="J320" t="s">
        <v>61</v>
      </c>
      <c r="K320" t="s">
        <v>57</v>
      </c>
      <c r="L320" t="s">
        <v>67</v>
      </c>
      <c r="M320" t="s">
        <v>62</v>
      </c>
      <c r="N320" s="8">
        <v>1</v>
      </c>
      <c r="O320" s="8">
        <v>0</v>
      </c>
      <c r="P320" s="8">
        <v>0</v>
      </c>
      <c r="Q320" s="11">
        <f t="shared" si="93"/>
        <v>1</v>
      </c>
      <c r="R320" s="14">
        <f t="shared" si="94"/>
        <v>1</v>
      </c>
      <c r="S320" s="20">
        <v>0</v>
      </c>
      <c r="T320" s="20">
        <v>0</v>
      </c>
      <c r="U320" s="23">
        <f t="shared" si="95"/>
        <v>0</v>
      </c>
      <c r="V320" s="26">
        <f t="shared" si="96"/>
        <v>0</v>
      </c>
      <c r="W320" s="181">
        <f t="shared" si="97"/>
        <v>1</v>
      </c>
      <c r="X320" s="17">
        <v>0</v>
      </c>
      <c r="Y320" s="17">
        <v>0</v>
      </c>
      <c r="Z320" s="29">
        <f t="shared" si="98"/>
        <v>0</v>
      </c>
      <c r="AA320" s="32">
        <f t="shared" si="99"/>
        <v>0</v>
      </c>
      <c r="AB320" s="36">
        <v>0</v>
      </c>
      <c r="AC320" s="36">
        <v>0</v>
      </c>
      <c r="AD320" s="36">
        <v>0</v>
      </c>
      <c r="AE320" s="38">
        <f t="shared" si="100"/>
        <v>0</v>
      </c>
      <c r="AF320" s="40">
        <f t="shared" si="101"/>
        <v>0</v>
      </c>
      <c r="AG320" s="181">
        <f t="shared" si="102"/>
        <v>0</v>
      </c>
      <c r="AH320" s="185">
        <f t="shared" si="103"/>
        <v>0</v>
      </c>
      <c r="AI320" s="43">
        <f t="shared" si="84"/>
        <v>1</v>
      </c>
      <c r="AJ320" s="194">
        <v>0</v>
      </c>
      <c r="AK320">
        <v>0</v>
      </c>
      <c r="AL320" s="194">
        <f t="shared" si="104"/>
        <v>0</v>
      </c>
      <c r="AM320">
        <v>1</v>
      </c>
      <c r="AN320">
        <v>0</v>
      </c>
      <c r="AO320">
        <v>0</v>
      </c>
      <c r="AP320">
        <v>0</v>
      </c>
      <c r="AQ320">
        <v>0</v>
      </c>
      <c r="AR320">
        <v>1</v>
      </c>
      <c r="AS320">
        <v>0</v>
      </c>
      <c r="AT320">
        <v>0</v>
      </c>
      <c r="AU320">
        <v>0</v>
      </c>
      <c r="AV320">
        <v>0</v>
      </c>
      <c r="AW320">
        <v>0</v>
      </c>
      <c r="AX320">
        <v>0</v>
      </c>
      <c r="AY320">
        <v>0</v>
      </c>
      <c r="AZ320">
        <v>0</v>
      </c>
      <c r="BA320">
        <v>0</v>
      </c>
      <c r="BB320">
        <v>0</v>
      </c>
      <c r="BC320">
        <v>0</v>
      </c>
      <c r="BD320">
        <v>0</v>
      </c>
      <c r="BE320">
        <v>0</v>
      </c>
      <c r="BF320">
        <v>0</v>
      </c>
      <c r="BG320">
        <v>0</v>
      </c>
      <c r="BH320">
        <v>0</v>
      </c>
      <c r="BI320">
        <v>0</v>
      </c>
      <c r="BJ320">
        <v>0</v>
      </c>
      <c r="BK320">
        <v>0</v>
      </c>
      <c r="BL320">
        <v>0</v>
      </c>
      <c r="BM320">
        <v>0</v>
      </c>
      <c r="BN320" s="5">
        <f t="shared" si="85"/>
        <v>0</v>
      </c>
      <c r="BO320" s="5">
        <f t="shared" si="86"/>
        <v>1</v>
      </c>
      <c r="BP320" s="5">
        <f t="shared" si="87"/>
        <v>0</v>
      </c>
      <c r="BQ320" s="5">
        <f t="shared" si="88"/>
        <v>0</v>
      </c>
      <c r="BR320" s="5">
        <f t="shared" si="89"/>
        <v>0</v>
      </c>
      <c r="BS320" s="5">
        <f t="shared" si="90"/>
        <v>0</v>
      </c>
      <c r="BT320" s="5">
        <f t="shared" si="91"/>
        <v>0</v>
      </c>
      <c r="BU320" s="5">
        <f t="shared" si="92"/>
        <v>0</v>
      </c>
    </row>
    <row r="321" spans="2:73" x14ac:dyDescent="0.25">
      <c r="B321" t="s">
        <v>906</v>
      </c>
      <c r="C321" t="s">
        <v>907</v>
      </c>
      <c r="D321" t="s">
        <v>908</v>
      </c>
      <c r="E321">
        <v>2018</v>
      </c>
      <c r="F321" t="s">
        <v>909</v>
      </c>
      <c r="G321" t="s">
        <v>90</v>
      </c>
      <c r="H321" t="s">
        <v>54</v>
      </c>
      <c r="I321" t="s">
        <v>910</v>
      </c>
      <c r="J321" t="s">
        <v>61</v>
      </c>
      <c r="K321" t="s">
        <v>57</v>
      </c>
      <c r="L321" t="s">
        <v>58</v>
      </c>
      <c r="M321" t="s">
        <v>93</v>
      </c>
      <c r="N321" s="8">
        <v>0</v>
      </c>
      <c r="O321" s="8">
        <v>0</v>
      </c>
      <c r="P321" s="8">
        <v>0</v>
      </c>
      <c r="Q321" s="11">
        <f t="shared" si="93"/>
        <v>0</v>
      </c>
      <c r="R321" s="14">
        <f t="shared" si="94"/>
        <v>0</v>
      </c>
      <c r="S321" s="20">
        <v>1</v>
      </c>
      <c r="T321" s="20">
        <v>0</v>
      </c>
      <c r="U321" s="23">
        <f t="shared" si="95"/>
        <v>1</v>
      </c>
      <c r="V321" s="26">
        <f t="shared" si="96"/>
        <v>1</v>
      </c>
      <c r="W321" s="181">
        <f t="shared" si="97"/>
        <v>1</v>
      </c>
      <c r="X321" s="17">
        <v>0</v>
      </c>
      <c r="Y321" s="17">
        <v>0</v>
      </c>
      <c r="Z321" s="29">
        <f t="shared" si="98"/>
        <v>0</v>
      </c>
      <c r="AA321" s="32">
        <f t="shared" si="99"/>
        <v>0</v>
      </c>
      <c r="AB321" s="36">
        <v>0</v>
      </c>
      <c r="AC321" s="36">
        <v>0</v>
      </c>
      <c r="AD321" s="36">
        <v>0</v>
      </c>
      <c r="AE321" s="38">
        <f t="shared" si="100"/>
        <v>0</v>
      </c>
      <c r="AF321" s="40">
        <f t="shared" si="101"/>
        <v>0</v>
      </c>
      <c r="AG321" s="181">
        <f t="shared" si="102"/>
        <v>0</v>
      </c>
      <c r="AH321" s="185">
        <f t="shared" si="103"/>
        <v>0</v>
      </c>
      <c r="AI321" s="43">
        <f t="shared" si="84"/>
        <v>1</v>
      </c>
      <c r="AJ321" s="194">
        <v>1</v>
      </c>
      <c r="AK321">
        <v>1</v>
      </c>
      <c r="AL321" s="194">
        <f t="shared" si="104"/>
        <v>0</v>
      </c>
      <c r="AM321">
        <v>1</v>
      </c>
      <c r="AN321">
        <v>0</v>
      </c>
      <c r="AO321">
        <v>1</v>
      </c>
      <c r="AP321">
        <v>0</v>
      </c>
      <c r="AQ321">
        <v>0</v>
      </c>
      <c r="AR321">
        <v>0</v>
      </c>
      <c r="AS321">
        <v>0</v>
      </c>
      <c r="AT321">
        <v>0</v>
      </c>
      <c r="AU321">
        <v>0</v>
      </c>
      <c r="AV321">
        <v>0</v>
      </c>
      <c r="AW321">
        <v>0</v>
      </c>
      <c r="AX321">
        <v>0</v>
      </c>
      <c r="AY321">
        <v>0</v>
      </c>
      <c r="AZ321">
        <v>0</v>
      </c>
      <c r="BA321">
        <v>0</v>
      </c>
      <c r="BB321">
        <v>0</v>
      </c>
      <c r="BC321">
        <v>0</v>
      </c>
      <c r="BD321">
        <v>0</v>
      </c>
      <c r="BE321">
        <v>0</v>
      </c>
      <c r="BF321">
        <v>0</v>
      </c>
      <c r="BG321">
        <v>0</v>
      </c>
      <c r="BH321">
        <v>0</v>
      </c>
      <c r="BI321">
        <v>0</v>
      </c>
      <c r="BJ321">
        <v>0</v>
      </c>
      <c r="BK321">
        <v>0</v>
      </c>
      <c r="BL321">
        <v>0</v>
      </c>
      <c r="BM321">
        <v>0</v>
      </c>
      <c r="BN321" s="5">
        <f t="shared" si="85"/>
        <v>0</v>
      </c>
      <c r="BO321" s="5">
        <f t="shared" si="86"/>
        <v>0</v>
      </c>
      <c r="BP321" s="5">
        <f t="shared" si="87"/>
        <v>1</v>
      </c>
      <c r="BQ321" s="5">
        <f t="shared" si="88"/>
        <v>0</v>
      </c>
      <c r="BR321" s="5">
        <f t="shared" si="89"/>
        <v>0</v>
      </c>
      <c r="BS321" s="5">
        <f t="shared" si="90"/>
        <v>0</v>
      </c>
      <c r="BT321" s="5">
        <f t="shared" si="91"/>
        <v>0</v>
      </c>
      <c r="BU321" s="5">
        <f t="shared" si="92"/>
        <v>0</v>
      </c>
    </row>
    <row r="322" spans="2:73" x14ac:dyDescent="0.25">
      <c r="B322" t="s">
        <v>1878</v>
      </c>
      <c r="C322" t="s">
        <v>1879</v>
      </c>
      <c r="D322" t="s">
        <v>1880</v>
      </c>
      <c r="E322">
        <v>2018</v>
      </c>
      <c r="F322" t="s">
        <v>1881</v>
      </c>
      <c r="G322" t="s">
        <v>460</v>
      </c>
      <c r="H322" t="s">
        <v>54</v>
      </c>
      <c r="I322" t="s">
        <v>1882</v>
      </c>
      <c r="J322" t="s">
        <v>61</v>
      </c>
      <c r="K322" t="s">
        <v>57</v>
      </c>
      <c r="L322" t="s">
        <v>58</v>
      </c>
      <c r="M322" t="s">
        <v>1883</v>
      </c>
      <c r="N322" s="8">
        <v>1</v>
      </c>
      <c r="O322" s="8">
        <v>0</v>
      </c>
      <c r="P322" s="8">
        <v>0</v>
      </c>
      <c r="Q322" s="11">
        <f t="shared" si="93"/>
        <v>1</v>
      </c>
      <c r="R322" s="14">
        <f t="shared" si="94"/>
        <v>1</v>
      </c>
      <c r="S322" s="20">
        <v>0</v>
      </c>
      <c r="T322" s="20">
        <v>0</v>
      </c>
      <c r="U322" s="23">
        <f t="shared" si="95"/>
        <v>0</v>
      </c>
      <c r="V322" s="26">
        <f t="shared" si="96"/>
        <v>0</v>
      </c>
      <c r="W322" s="181">
        <f t="shared" si="97"/>
        <v>1</v>
      </c>
      <c r="X322" s="17">
        <v>0</v>
      </c>
      <c r="Y322" s="17">
        <v>0</v>
      </c>
      <c r="Z322" s="29">
        <f t="shared" si="98"/>
        <v>0</v>
      </c>
      <c r="AA322" s="32">
        <f t="shared" si="99"/>
        <v>0</v>
      </c>
      <c r="AB322" s="36">
        <v>0</v>
      </c>
      <c r="AC322" s="36">
        <v>0</v>
      </c>
      <c r="AD322" s="36">
        <v>0</v>
      </c>
      <c r="AE322" s="38">
        <f t="shared" si="100"/>
        <v>0</v>
      </c>
      <c r="AF322" s="40">
        <f t="shared" si="101"/>
        <v>0</v>
      </c>
      <c r="AG322" s="181">
        <f t="shared" si="102"/>
        <v>0</v>
      </c>
      <c r="AH322" s="185">
        <f t="shared" si="103"/>
        <v>0</v>
      </c>
      <c r="AI322" s="43">
        <f t="shared" ref="AI322:AI371" si="105">IF((SUM(R322,V322,AA322,AF322)&gt;=1),1,0)</f>
        <v>1</v>
      </c>
      <c r="AJ322" s="194">
        <v>1</v>
      </c>
      <c r="AK322">
        <v>1</v>
      </c>
      <c r="AL322" s="194">
        <f t="shared" si="104"/>
        <v>0</v>
      </c>
      <c r="AM322">
        <v>1</v>
      </c>
      <c r="AN322">
        <v>0</v>
      </c>
      <c r="AO322">
        <v>1</v>
      </c>
      <c r="AP322">
        <v>0</v>
      </c>
      <c r="AQ322">
        <v>0</v>
      </c>
      <c r="AR322">
        <v>0</v>
      </c>
      <c r="AS322">
        <v>0</v>
      </c>
      <c r="AT322">
        <v>0</v>
      </c>
      <c r="AU322">
        <v>0</v>
      </c>
      <c r="AV322">
        <v>0</v>
      </c>
      <c r="AW322">
        <v>0</v>
      </c>
      <c r="AX322">
        <v>0</v>
      </c>
      <c r="AY322">
        <v>0</v>
      </c>
      <c r="AZ322">
        <v>0</v>
      </c>
      <c r="BA322">
        <v>0</v>
      </c>
      <c r="BB322">
        <v>0</v>
      </c>
      <c r="BC322">
        <v>0</v>
      </c>
      <c r="BD322">
        <v>0</v>
      </c>
      <c r="BE322">
        <v>0</v>
      </c>
      <c r="BF322">
        <v>0</v>
      </c>
      <c r="BG322">
        <v>0</v>
      </c>
      <c r="BH322">
        <v>0</v>
      </c>
      <c r="BI322">
        <v>0</v>
      </c>
      <c r="BJ322">
        <v>0</v>
      </c>
      <c r="BK322">
        <v>0</v>
      </c>
      <c r="BL322">
        <v>0</v>
      </c>
      <c r="BM322">
        <v>0</v>
      </c>
      <c r="BN322" s="5">
        <f t="shared" ref="BN322:BN371" si="106">IF(OR(AN322&gt;0,AT322&gt;0),1,0)</f>
        <v>0</v>
      </c>
      <c r="BO322" s="5">
        <f t="shared" ref="BO322:BO371" si="107">AR322</f>
        <v>0</v>
      </c>
      <c r="BP322" s="5">
        <f t="shared" ref="BP322:BP371" si="108">AO322</f>
        <v>1</v>
      </c>
      <c r="BQ322" s="5">
        <f t="shared" ref="BQ322:BQ371" si="109">AP322</f>
        <v>0</v>
      </c>
      <c r="BR322" s="5">
        <f t="shared" ref="BR322:BR371" si="110">AU322</f>
        <v>0</v>
      </c>
      <c r="BS322" s="5">
        <f t="shared" ref="BS322:BS371" si="111">IF(OR(AW322&gt;0,BA322&gt;0,BD322&gt;0), 1,0)</f>
        <v>0</v>
      </c>
      <c r="BT322" s="5">
        <f t="shared" ref="BT322:BT371" si="112">IF(OR(BH322&gt;0,BG322&gt;0), 1,0)</f>
        <v>0</v>
      </c>
      <c r="BU322" s="5">
        <f t="shared" ref="BU322:BU371" si="113">IF(OR(BL322&gt;0,BJ322&gt;0),1,0)</f>
        <v>0</v>
      </c>
    </row>
    <row r="323" spans="2:73" x14ac:dyDescent="0.25">
      <c r="B323" t="s">
        <v>817</v>
      </c>
      <c r="C323" t="s">
        <v>818</v>
      </c>
      <c r="D323" t="s">
        <v>345</v>
      </c>
      <c r="E323">
        <v>2018</v>
      </c>
      <c r="F323" t="s">
        <v>819</v>
      </c>
      <c r="G323" t="s">
        <v>222</v>
      </c>
      <c r="H323" t="s">
        <v>54</v>
      </c>
      <c r="I323" t="s">
        <v>820</v>
      </c>
      <c r="J323" t="s">
        <v>61</v>
      </c>
      <c r="K323" t="s">
        <v>57</v>
      </c>
      <c r="L323" t="s">
        <v>58</v>
      </c>
      <c r="M323" t="s">
        <v>220</v>
      </c>
      <c r="N323" s="8">
        <v>0</v>
      </c>
      <c r="O323" s="8">
        <v>1</v>
      </c>
      <c r="P323" s="8">
        <v>0</v>
      </c>
      <c r="Q323" s="11">
        <f t="shared" ref="Q323:Q371" si="114">SUM(N323:P323)</f>
        <v>1</v>
      </c>
      <c r="R323" s="14">
        <f t="shared" ref="R323:R371" si="115">IF((SUM(N323:P323)&gt;=1),1,0)</f>
        <v>1</v>
      </c>
      <c r="S323" s="20">
        <v>0</v>
      </c>
      <c r="T323" s="20">
        <v>0</v>
      </c>
      <c r="U323" s="23">
        <f t="shared" ref="U323:U371" si="116">SUM(S323:T323)</f>
        <v>0</v>
      </c>
      <c r="V323" s="26">
        <f t="shared" ref="V323:V371" si="117">IF((SUM(S323:T323)&gt;=1),1,0)</f>
        <v>0</v>
      </c>
      <c r="W323" s="181">
        <f t="shared" ref="W323:W371" si="118">IF((SUM(R323,V323)&gt;=1),1,0)</f>
        <v>1</v>
      </c>
      <c r="X323" s="17">
        <v>0</v>
      </c>
      <c r="Y323" s="17">
        <v>0</v>
      </c>
      <c r="Z323" s="29">
        <f t="shared" ref="Z323:Z371" si="119">SUM(X323:Y323)</f>
        <v>0</v>
      </c>
      <c r="AA323" s="32">
        <f t="shared" ref="AA323:AA371" si="120">IF((SUM(X323:Y323)&gt;=1),1,0)</f>
        <v>0</v>
      </c>
      <c r="AB323" s="36">
        <v>0</v>
      </c>
      <c r="AC323" s="36">
        <v>0</v>
      </c>
      <c r="AD323" s="36">
        <v>0</v>
      </c>
      <c r="AE323" s="38">
        <f t="shared" ref="AE323:AE371" si="121">SUM(AB323:AD323)</f>
        <v>0</v>
      </c>
      <c r="AF323" s="40">
        <f t="shared" ref="AF323:AF371" si="122">IF((SUM(AB323:AD323)&gt;=1),1,0)</f>
        <v>0</v>
      </c>
      <c r="AG323" s="181">
        <f t="shared" ref="AG323:AG371" si="123">IF((SUM(AA323,AF323)&gt;=1),1,0)</f>
        <v>0</v>
      </c>
      <c r="AH323" s="185">
        <f t="shared" ref="AH323:AH371" si="124">IF((SUM(W323,AG323)&gt;=2),1,0)</f>
        <v>0</v>
      </c>
      <c r="AI323" s="43">
        <f t="shared" si="105"/>
        <v>1</v>
      </c>
      <c r="AJ323" s="194">
        <v>1</v>
      </c>
      <c r="AK323">
        <v>1</v>
      </c>
      <c r="AL323" s="194">
        <f t="shared" ref="AL323:AL371" si="125">IF(AK323-AJ323=1,1,0)</f>
        <v>0</v>
      </c>
      <c r="AM323">
        <v>1</v>
      </c>
      <c r="AN323">
        <v>0</v>
      </c>
      <c r="AO323">
        <v>1</v>
      </c>
      <c r="AP323">
        <v>0</v>
      </c>
      <c r="AQ323">
        <v>0</v>
      </c>
      <c r="AR323">
        <v>0</v>
      </c>
      <c r="AS323">
        <v>0</v>
      </c>
      <c r="AT323">
        <v>0</v>
      </c>
      <c r="AU323">
        <v>0</v>
      </c>
      <c r="AV323">
        <v>0</v>
      </c>
      <c r="AW323">
        <v>0</v>
      </c>
      <c r="AX323">
        <v>0</v>
      </c>
      <c r="AY323">
        <v>0</v>
      </c>
      <c r="AZ323">
        <v>0</v>
      </c>
      <c r="BA323">
        <v>0</v>
      </c>
      <c r="BB323">
        <v>0</v>
      </c>
      <c r="BC323">
        <v>0</v>
      </c>
      <c r="BD323">
        <v>0</v>
      </c>
      <c r="BE323">
        <v>0</v>
      </c>
      <c r="BF323">
        <v>0</v>
      </c>
      <c r="BG323">
        <v>0</v>
      </c>
      <c r="BH323">
        <v>0</v>
      </c>
      <c r="BI323">
        <v>0</v>
      </c>
      <c r="BJ323">
        <v>0</v>
      </c>
      <c r="BK323">
        <v>0</v>
      </c>
      <c r="BL323">
        <v>0</v>
      </c>
      <c r="BM323">
        <v>0</v>
      </c>
      <c r="BN323" s="5">
        <f t="shared" si="106"/>
        <v>0</v>
      </c>
      <c r="BO323" s="5">
        <f t="shared" si="107"/>
        <v>0</v>
      </c>
      <c r="BP323" s="5">
        <f t="shared" si="108"/>
        <v>1</v>
      </c>
      <c r="BQ323" s="5">
        <f t="shared" si="109"/>
        <v>0</v>
      </c>
      <c r="BR323" s="5">
        <f t="shared" si="110"/>
        <v>0</v>
      </c>
      <c r="BS323" s="5">
        <f t="shared" si="111"/>
        <v>0</v>
      </c>
      <c r="BT323" s="5">
        <f t="shared" si="112"/>
        <v>0</v>
      </c>
      <c r="BU323" s="5">
        <f t="shared" si="113"/>
        <v>0</v>
      </c>
    </row>
    <row r="324" spans="2:73" x14ac:dyDescent="0.25">
      <c r="B324" t="s">
        <v>821</v>
      </c>
      <c r="C324" t="s">
        <v>822</v>
      </c>
      <c r="D324" t="s">
        <v>823</v>
      </c>
      <c r="E324">
        <v>2018</v>
      </c>
      <c r="F324" t="s">
        <v>824</v>
      </c>
      <c r="G324" t="s">
        <v>222</v>
      </c>
      <c r="H324" t="s">
        <v>54</v>
      </c>
      <c r="I324" t="s">
        <v>825</v>
      </c>
      <c r="J324" t="s">
        <v>61</v>
      </c>
      <c r="K324" t="s">
        <v>57</v>
      </c>
      <c r="L324" t="s">
        <v>58</v>
      </c>
      <c r="M324" t="s">
        <v>220</v>
      </c>
      <c r="N324" s="8">
        <v>0</v>
      </c>
      <c r="O324" s="8">
        <v>1</v>
      </c>
      <c r="P324" s="8">
        <v>0</v>
      </c>
      <c r="Q324" s="11">
        <f t="shared" si="114"/>
        <v>1</v>
      </c>
      <c r="R324" s="14">
        <f t="shared" si="115"/>
        <v>1</v>
      </c>
      <c r="S324" s="20">
        <v>0</v>
      </c>
      <c r="T324" s="20">
        <v>0</v>
      </c>
      <c r="U324" s="23">
        <f t="shared" si="116"/>
        <v>0</v>
      </c>
      <c r="V324" s="26">
        <f t="shared" si="117"/>
        <v>0</v>
      </c>
      <c r="W324" s="181">
        <f t="shared" si="118"/>
        <v>1</v>
      </c>
      <c r="X324" s="17">
        <v>0</v>
      </c>
      <c r="Y324" s="17">
        <v>0</v>
      </c>
      <c r="Z324" s="29">
        <f t="shared" si="119"/>
        <v>0</v>
      </c>
      <c r="AA324" s="32">
        <f t="shared" si="120"/>
        <v>0</v>
      </c>
      <c r="AB324" s="36">
        <v>0</v>
      </c>
      <c r="AC324" s="36">
        <v>0</v>
      </c>
      <c r="AD324" s="36">
        <v>0</v>
      </c>
      <c r="AE324" s="38">
        <f t="shared" si="121"/>
        <v>0</v>
      </c>
      <c r="AF324" s="40">
        <f t="shared" si="122"/>
        <v>0</v>
      </c>
      <c r="AG324" s="181">
        <f t="shared" si="123"/>
        <v>0</v>
      </c>
      <c r="AH324" s="185">
        <f t="shared" si="124"/>
        <v>0</v>
      </c>
      <c r="AI324" s="43">
        <f t="shared" si="105"/>
        <v>1</v>
      </c>
      <c r="AJ324" s="194">
        <v>1</v>
      </c>
      <c r="AK324">
        <v>1</v>
      </c>
      <c r="AL324" s="194">
        <f t="shared" si="125"/>
        <v>0</v>
      </c>
      <c r="AM324">
        <v>1</v>
      </c>
      <c r="AN324">
        <v>0</v>
      </c>
      <c r="AO324">
        <v>1</v>
      </c>
      <c r="AP324">
        <v>0</v>
      </c>
      <c r="AQ324">
        <v>0</v>
      </c>
      <c r="AR324">
        <v>0</v>
      </c>
      <c r="AS324">
        <v>0</v>
      </c>
      <c r="AT324">
        <v>0</v>
      </c>
      <c r="AU324">
        <v>0</v>
      </c>
      <c r="AV324">
        <v>0</v>
      </c>
      <c r="AW324">
        <v>0</v>
      </c>
      <c r="AX324">
        <v>0</v>
      </c>
      <c r="AY324">
        <v>0</v>
      </c>
      <c r="AZ324">
        <v>0</v>
      </c>
      <c r="BA324">
        <v>0</v>
      </c>
      <c r="BB324">
        <v>0</v>
      </c>
      <c r="BC324">
        <v>0</v>
      </c>
      <c r="BD324">
        <v>0</v>
      </c>
      <c r="BE324">
        <v>0</v>
      </c>
      <c r="BF324">
        <v>0</v>
      </c>
      <c r="BG324">
        <v>0</v>
      </c>
      <c r="BH324">
        <v>0</v>
      </c>
      <c r="BI324">
        <v>0</v>
      </c>
      <c r="BJ324">
        <v>0</v>
      </c>
      <c r="BK324">
        <v>0</v>
      </c>
      <c r="BL324">
        <v>0</v>
      </c>
      <c r="BM324">
        <v>0</v>
      </c>
      <c r="BN324" s="5">
        <f t="shared" si="106"/>
        <v>0</v>
      </c>
      <c r="BO324" s="5">
        <f t="shared" si="107"/>
        <v>0</v>
      </c>
      <c r="BP324" s="5">
        <f t="shared" si="108"/>
        <v>1</v>
      </c>
      <c r="BQ324" s="5">
        <f t="shared" si="109"/>
        <v>0</v>
      </c>
      <c r="BR324" s="5">
        <f t="shared" si="110"/>
        <v>0</v>
      </c>
      <c r="BS324" s="5">
        <f t="shared" si="111"/>
        <v>0</v>
      </c>
      <c r="BT324" s="5">
        <f t="shared" si="112"/>
        <v>0</v>
      </c>
      <c r="BU324" s="5">
        <f t="shared" si="113"/>
        <v>0</v>
      </c>
    </row>
    <row r="325" spans="2:73" x14ac:dyDescent="0.25">
      <c r="B325" t="s">
        <v>1884</v>
      </c>
      <c r="C325" t="s">
        <v>1885</v>
      </c>
      <c r="D325" t="s">
        <v>972</v>
      </c>
      <c r="E325">
        <v>2018</v>
      </c>
      <c r="F325" t="s">
        <v>1886</v>
      </c>
      <c r="G325" t="s">
        <v>974</v>
      </c>
      <c r="H325" t="s">
        <v>122</v>
      </c>
      <c r="I325" t="s">
        <v>1887</v>
      </c>
      <c r="J325" t="s">
        <v>56</v>
      </c>
      <c r="K325" t="s">
        <v>57</v>
      </c>
      <c r="L325" t="s">
        <v>58</v>
      </c>
      <c r="M325" t="s">
        <v>93</v>
      </c>
      <c r="N325" s="8">
        <v>0</v>
      </c>
      <c r="O325" s="8">
        <v>0</v>
      </c>
      <c r="P325" s="8">
        <v>0</v>
      </c>
      <c r="Q325" s="11">
        <f t="shared" si="114"/>
        <v>0</v>
      </c>
      <c r="R325" s="14">
        <f t="shared" si="115"/>
        <v>0</v>
      </c>
      <c r="S325" s="20">
        <v>1</v>
      </c>
      <c r="T325" s="20">
        <v>0</v>
      </c>
      <c r="U325" s="23">
        <f t="shared" si="116"/>
        <v>1</v>
      </c>
      <c r="V325" s="26">
        <f t="shared" si="117"/>
        <v>1</v>
      </c>
      <c r="W325" s="181">
        <f t="shared" si="118"/>
        <v>1</v>
      </c>
      <c r="X325" s="17">
        <v>0</v>
      </c>
      <c r="Y325" s="17">
        <v>0</v>
      </c>
      <c r="Z325" s="29">
        <f t="shared" si="119"/>
        <v>0</v>
      </c>
      <c r="AA325" s="32">
        <f t="shared" si="120"/>
        <v>0</v>
      </c>
      <c r="AB325" s="36">
        <v>0</v>
      </c>
      <c r="AC325" s="36">
        <v>0</v>
      </c>
      <c r="AD325" s="36">
        <v>0</v>
      </c>
      <c r="AE325" s="38">
        <f t="shared" si="121"/>
        <v>0</v>
      </c>
      <c r="AF325" s="40">
        <f t="shared" si="122"/>
        <v>0</v>
      </c>
      <c r="AG325" s="181">
        <f t="shared" si="123"/>
        <v>0</v>
      </c>
      <c r="AH325" s="185">
        <f t="shared" si="124"/>
        <v>0</v>
      </c>
      <c r="AI325" s="43">
        <f t="shared" si="105"/>
        <v>1</v>
      </c>
      <c r="AJ325" s="194">
        <v>1</v>
      </c>
      <c r="AK325">
        <v>1</v>
      </c>
      <c r="AL325" s="194">
        <f t="shared" si="125"/>
        <v>0</v>
      </c>
      <c r="AM325">
        <v>1</v>
      </c>
      <c r="AN325">
        <v>0</v>
      </c>
      <c r="AO325">
        <v>1</v>
      </c>
      <c r="AP325">
        <v>0</v>
      </c>
      <c r="AQ325">
        <v>0</v>
      </c>
      <c r="AR325">
        <v>0</v>
      </c>
      <c r="AS325">
        <v>0</v>
      </c>
      <c r="AT325">
        <v>0</v>
      </c>
      <c r="AU325">
        <v>0</v>
      </c>
      <c r="AV325">
        <v>0</v>
      </c>
      <c r="AW325">
        <v>0</v>
      </c>
      <c r="AX325">
        <v>0</v>
      </c>
      <c r="AY325">
        <v>0</v>
      </c>
      <c r="AZ325">
        <v>0</v>
      </c>
      <c r="BA325">
        <v>0</v>
      </c>
      <c r="BB325">
        <v>0</v>
      </c>
      <c r="BC325">
        <v>0</v>
      </c>
      <c r="BD325">
        <v>0</v>
      </c>
      <c r="BE325">
        <v>0</v>
      </c>
      <c r="BF325">
        <v>0</v>
      </c>
      <c r="BG325">
        <v>0</v>
      </c>
      <c r="BH325">
        <v>0</v>
      </c>
      <c r="BI325">
        <v>0</v>
      </c>
      <c r="BJ325">
        <v>0</v>
      </c>
      <c r="BK325">
        <v>0</v>
      </c>
      <c r="BL325">
        <v>0</v>
      </c>
      <c r="BM325">
        <v>0</v>
      </c>
      <c r="BN325" s="5">
        <f t="shared" si="106"/>
        <v>0</v>
      </c>
      <c r="BO325" s="5">
        <f t="shared" si="107"/>
        <v>0</v>
      </c>
      <c r="BP325" s="5">
        <f t="shared" si="108"/>
        <v>1</v>
      </c>
      <c r="BQ325" s="5">
        <f t="shared" si="109"/>
        <v>0</v>
      </c>
      <c r="BR325" s="5">
        <f t="shared" si="110"/>
        <v>0</v>
      </c>
      <c r="BS325" s="5">
        <f t="shared" si="111"/>
        <v>0</v>
      </c>
      <c r="BT325" s="5">
        <f t="shared" si="112"/>
        <v>0</v>
      </c>
      <c r="BU325" s="5">
        <f t="shared" si="113"/>
        <v>0</v>
      </c>
    </row>
    <row r="326" spans="2:73" x14ac:dyDescent="0.25">
      <c r="B326" t="s">
        <v>1727</v>
      </c>
      <c r="C326" t="s">
        <v>1728</v>
      </c>
      <c r="D326" t="s">
        <v>1729</v>
      </c>
      <c r="E326">
        <v>2018</v>
      </c>
      <c r="F326" t="s">
        <v>1730</v>
      </c>
      <c r="G326" t="s">
        <v>1731</v>
      </c>
      <c r="H326" t="s">
        <v>54</v>
      </c>
      <c r="I326" t="s">
        <v>1732</v>
      </c>
      <c r="J326" t="s">
        <v>61</v>
      </c>
      <c r="K326" t="s">
        <v>57</v>
      </c>
      <c r="L326" t="s">
        <v>174</v>
      </c>
      <c r="M326" t="s">
        <v>213</v>
      </c>
      <c r="N326" s="8">
        <v>0</v>
      </c>
      <c r="O326" s="8">
        <v>0</v>
      </c>
      <c r="P326" s="8">
        <v>1</v>
      </c>
      <c r="Q326" s="11">
        <f t="shared" si="114"/>
        <v>1</v>
      </c>
      <c r="R326" s="14">
        <f t="shared" si="115"/>
        <v>1</v>
      </c>
      <c r="S326" s="20">
        <v>0</v>
      </c>
      <c r="T326" s="20">
        <v>0</v>
      </c>
      <c r="U326" s="23">
        <f t="shared" si="116"/>
        <v>0</v>
      </c>
      <c r="V326" s="26">
        <f t="shared" si="117"/>
        <v>0</v>
      </c>
      <c r="W326" s="181">
        <f t="shared" si="118"/>
        <v>1</v>
      </c>
      <c r="X326" s="17">
        <v>0</v>
      </c>
      <c r="Y326" s="17">
        <v>0</v>
      </c>
      <c r="Z326" s="29">
        <f t="shared" si="119"/>
        <v>0</v>
      </c>
      <c r="AA326" s="32">
        <f t="shared" si="120"/>
        <v>0</v>
      </c>
      <c r="AB326" s="36">
        <v>0</v>
      </c>
      <c r="AC326" s="36">
        <v>0</v>
      </c>
      <c r="AD326" s="36">
        <v>0</v>
      </c>
      <c r="AE326" s="38">
        <f t="shared" si="121"/>
        <v>0</v>
      </c>
      <c r="AF326" s="40">
        <f t="shared" si="122"/>
        <v>0</v>
      </c>
      <c r="AG326" s="181">
        <f t="shared" si="123"/>
        <v>0</v>
      </c>
      <c r="AH326" s="185">
        <f t="shared" si="124"/>
        <v>0</v>
      </c>
      <c r="AI326" s="43">
        <f t="shared" si="105"/>
        <v>1</v>
      </c>
      <c r="AJ326" s="194">
        <v>0</v>
      </c>
      <c r="AK326">
        <v>0</v>
      </c>
      <c r="AL326" s="194">
        <f t="shared" si="125"/>
        <v>0</v>
      </c>
      <c r="AM326">
        <v>1</v>
      </c>
      <c r="AN326">
        <v>0</v>
      </c>
      <c r="AO326">
        <v>0</v>
      </c>
      <c r="AP326">
        <v>1</v>
      </c>
      <c r="AQ326">
        <v>0</v>
      </c>
      <c r="AR326">
        <v>0</v>
      </c>
      <c r="AS326">
        <v>0</v>
      </c>
      <c r="AT326">
        <v>0</v>
      </c>
      <c r="AU326">
        <v>0</v>
      </c>
      <c r="AV326">
        <v>0</v>
      </c>
      <c r="AW326">
        <v>0</v>
      </c>
      <c r="AX326">
        <v>0</v>
      </c>
      <c r="AY326">
        <v>0</v>
      </c>
      <c r="AZ326">
        <v>0</v>
      </c>
      <c r="BA326">
        <v>0</v>
      </c>
      <c r="BB326">
        <v>0</v>
      </c>
      <c r="BC326">
        <v>0</v>
      </c>
      <c r="BD326">
        <v>0</v>
      </c>
      <c r="BE326">
        <v>0</v>
      </c>
      <c r="BF326">
        <v>0</v>
      </c>
      <c r="BG326">
        <v>0</v>
      </c>
      <c r="BH326">
        <v>0</v>
      </c>
      <c r="BI326">
        <v>0</v>
      </c>
      <c r="BJ326">
        <v>0</v>
      </c>
      <c r="BK326">
        <v>0</v>
      </c>
      <c r="BL326">
        <v>0</v>
      </c>
      <c r="BM326">
        <v>0</v>
      </c>
      <c r="BN326" s="5">
        <f t="shared" si="106"/>
        <v>0</v>
      </c>
      <c r="BO326" s="5">
        <f t="shared" si="107"/>
        <v>0</v>
      </c>
      <c r="BP326" s="5">
        <f t="shared" si="108"/>
        <v>0</v>
      </c>
      <c r="BQ326" s="5">
        <f t="shared" si="109"/>
        <v>1</v>
      </c>
      <c r="BR326" s="5">
        <f t="shared" si="110"/>
        <v>0</v>
      </c>
      <c r="BS326" s="5">
        <f t="shared" si="111"/>
        <v>0</v>
      </c>
      <c r="BT326" s="5">
        <f t="shared" si="112"/>
        <v>0</v>
      </c>
      <c r="BU326" s="5">
        <f t="shared" si="113"/>
        <v>0</v>
      </c>
    </row>
    <row r="327" spans="2:73" x14ac:dyDescent="0.25">
      <c r="B327" t="s">
        <v>1733</v>
      </c>
      <c r="C327" t="s">
        <v>1734</v>
      </c>
      <c r="D327" t="s">
        <v>1087</v>
      </c>
      <c r="E327">
        <v>2018</v>
      </c>
      <c r="F327" t="s">
        <v>1735</v>
      </c>
      <c r="G327" t="s">
        <v>189</v>
      </c>
      <c r="H327" t="s">
        <v>54</v>
      </c>
      <c r="I327" t="s">
        <v>1736</v>
      </c>
      <c r="J327" t="s">
        <v>61</v>
      </c>
      <c r="K327" t="s">
        <v>57</v>
      </c>
      <c r="L327" t="s">
        <v>58</v>
      </c>
      <c r="M327" t="s">
        <v>1737</v>
      </c>
      <c r="N327" s="8">
        <v>0</v>
      </c>
      <c r="O327" s="8">
        <v>0</v>
      </c>
      <c r="P327" s="8">
        <v>0</v>
      </c>
      <c r="Q327" s="11">
        <f t="shared" si="114"/>
        <v>0</v>
      </c>
      <c r="R327" s="14">
        <f t="shared" si="115"/>
        <v>0</v>
      </c>
      <c r="S327" s="20">
        <v>0</v>
      </c>
      <c r="T327" s="20">
        <v>0</v>
      </c>
      <c r="U327" s="23">
        <f t="shared" si="116"/>
        <v>0</v>
      </c>
      <c r="V327" s="26">
        <f t="shared" si="117"/>
        <v>0</v>
      </c>
      <c r="W327" s="181">
        <f t="shared" si="118"/>
        <v>0</v>
      </c>
      <c r="X327" s="17">
        <v>0</v>
      </c>
      <c r="Y327" s="17">
        <v>0</v>
      </c>
      <c r="Z327" s="29">
        <f t="shared" si="119"/>
        <v>0</v>
      </c>
      <c r="AA327" s="32">
        <f t="shared" si="120"/>
        <v>0</v>
      </c>
      <c r="AB327" s="36">
        <v>0</v>
      </c>
      <c r="AC327" s="36">
        <v>0</v>
      </c>
      <c r="AD327" s="36">
        <v>0</v>
      </c>
      <c r="AE327" s="38">
        <f t="shared" si="121"/>
        <v>0</v>
      </c>
      <c r="AF327" s="40">
        <f t="shared" si="122"/>
        <v>0</v>
      </c>
      <c r="AG327" s="181">
        <f t="shared" si="123"/>
        <v>0</v>
      </c>
      <c r="AH327" s="185">
        <f t="shared" si="124"/>
        <v>0</v>
      </c>
      <c r="AI327" s="43">
        <f t="shared" si="105"/>
        <v>0</v>
      </c>
      <c r="AJ327" s="194">
        <v>1</v>
      </c>
      <c r="AK327">
        <v>1</v>
      </c>
      <c r="AL327" s="194">
        <f t="shared" si="125"/>
        <v>0</v>
      </c>
      <c r="AM327">
        <v>1</v>
      </c>
      <c r="AN327">
        <v>0</v>
      </c>
      <c r="AO327">
        <v>1</v>
      </c>
      <c r="AP327">
        <v>0</v>
      </c>
      <c r="AQ327">
        <v>0</v>
      </c>
      <c r="AR327">
        <v>0</v>
      </c>
      <c r="AS327">
        <v>0</v>
      </c>
      <c r="AT327">
        <v>0</v>
      </c>
      <c r="AU327">
        <v>0</v>
      </c>
      <c r="AV327">
        <v>0</v>
      </c>
      <c r="AW327">
        <v>0</v>
      </c>
      <c r="AX327">
        <v>0</v>
      </c>
      <c r="AY327">
        <v>0</v>
      </c>
      <c r="AZ327">
        <v>0</v>
      </c>
      <c r="BA327">
        <v>0</v>
      </c>
      <c r="BB327">
        <v>0</v>
      </c>
      <c r="BC327">
        <v>0</v>
      </c>
      <c r="BD327">
        <v>0</v>
      </c>
      <c r="BE327">
        <v>0</v>
      </c>
      <c r="BF327">
        <v>0</v>
      </c>
      <c r="BG327">
        <v>0</v>
      </c>
      <c r="BH327">
        <v>0</v>
      </c>
      <c r="BI327">
        <v>0</v>
      </c>
      <c r="BJ327">
        <v>0</v>
      </c>
      <c r="BK327">
        <v>0</v>
      </c>
      <c r="BL327">
        <v>0</v>
      </c>
      <c r="BM327">
        <v>0</v>
      </c>
      <c r="BN327" s="5">
        <f t="shared" si="106"/>
        <v>0</v>
      </c>
      <c r="BO327" s="5">
        <f t="shared" si="107"/>
        <v>0</v>
      </c>
      <c r="BP327" s="5">
        <f t="shared" si="108"/>
        <v>1</v>
      </c>
      <c r="BQ327" s="5">
        <f t="shared" si="109"/>
        <v>0</v>
      </c>
      <c r="BR327" s="5">
        <f t="shared" si="110"/>
        <v>0</v>
      </c>
      <c r="BS327" s="5">
        <f t="shared" si="111"/>
        <v>0</v>
      </c>
      <c r="BT327" s="5">
        <f t="shared" si="112"/>
        <v>0</v>
      </c>
      <c r="BU327" s="5">
        <f t="shared" si="113"/>
        <v>0</v>
      </c>
    </row>
    <row r="328" spans="2:73" x14ac:dyDescent="0.25">
      <c r="B328" t="s">
        <v>1396</v>
      </c>
      <c r="C328" t="s">
        <v>1397</v>
      </c>
      <c r="D328" t="s">
        <v>1398</v>
      </c>
      <c r="E328">
        <v>2018</v>
      </c>
      <c r="F328" t="s">
        <v>1399</v>
      </c>
      <c r="H328" t="s">
        <v>122</v>
      </c>
      <c r="I328" t="s">
        <v>1400</v>
      </c>
      <c r="J328" t="s">
        <v>61</v>
      </c>
      <c r="K328" t="s">
        <v>216</v>
      </c>
      <c r="M328" t="s">
        <v>188</v>
      </c>
      <c r="N328" s="8">
        <v>0</v>
      </c>
      <c r="O328" s="8">
        <v>0</v>
      </c>
      <c r="P328" s="8">
        <v>0</v>
      </c>
      <c r="Q328" s="11">
        <f t="shared" si="114"/>
        <v>0</v>
      </c>
      <c r="R328" s="14">
        <f t="shared" si="115"/>
        <v>0</v>
      </c>
      <c r="S328" s="20">
        <v>0</v>
      </c>
      <c r="T328" s="20">
        <v>0</v>
      </c>
      <c r="U328" s="23">
        <f t="shared" si="116"/>
        <v>0</v>
      </c>
      <c r="V328" s="26">
        <f t="shared" si="117"/>
        <v>0</v>
      </c>
      <c r="W328" s="181">
        <f t="shared" si="118"/>
        <v>0</v>
      </c>
      <c r="X328" s="17">
        <v>0</v>
      </c>
      <c r="Y328" s="17">
        <v>0</v>
      </c>
      <c r="Z328" s="29">
        <f t="shared" si="119"/>
        <v>0</v>
      </c>
      <c r="AA328" s="32">
        <f t="shared" si="120"/>
        <v>0</v>
      </c>
      <c r="AB328" s="36">
        <v>0</v>
      </c>
      <c r="AC328" s="36">
        <v>0</v>
      </c>
      <c r="AD328" s="36">
        <v>1</v>
      </c>
      <c r="AE328" s="38">
        <f t="shared" si="121"/>
        <v>1</v>
      </c>
      <c r="AF328" s="40">
        <f t="shared" si="122"/>
        <v>1</v>
      </c>
      <c r="AG328" s="181">
        <f t="shared" si="123"/>
        <v>1</v>
      </c>
      <c r="AH328" s="185">
        <f t="shared" si="124"/>
        <v>0</v>
      </c>
      <c r="AI328" s="43">
        <f t="shared" si="105"/>
        <v>1</v>
      </c>
      <c r="AJ328" s="194">
        <v>0</v>
      </c>
      <c r="AK328">
        <v>0</v>
      </c>
      <c r="AL328" s="194">
        <f t="shared" si="125"/>
        <v>0</v>
      </c>
      <c r="AM328">
        <v>0</v>
      </c>
      <c r="AN328">
        <v>0</v>
      </c>
      <c r="AO328">
        <v>0</v>
      </c>
      <c r="AP328">
        <v>0</v>
      </c>
      <c r="AQ328">
        <v>0</v>
      </c>
      <c r="AR328">
        <v>0</v>
      </c>
      <c r="AS328">
        <v>0</v>
      </c>
      <c r="AT328">
        <v>0</v>
      </c>
      <c r="AU328">
        <v>0</v>
      </c>
      <c r="AV328">
        <v>0</v>
      </c>
      <c r="AW328">
        <v>0</v>
      </c>
      <c r="AX328">
        <v>0</v>
      </c>
      <c r="AY328">
        <v>0</v>
      </c>
      <c r="AZ328">
        <v>0</v>
      </c>
      <c r="BA328">
        <v>0</v>
      </c>
      <c r="BB328">
        <v>0</v>
      </c>
      <c r="BC328">
        <v>0</v>
      </c>
      <c r="BD328">
        <v>1</v>
      </c>
      <c r="BE328">
        <v>0</v>
      </c>
      <c r="BF328">
        <v>0</v>
      </c>
      <c r="BG328">
        <v>0</v>
      </c>
      <c r="BH328">
        <v>0</v>
      </c>
      <c r="BI328">
        <v>0</v>
      </c>
      <c r="BJ328">
        <v>0</v>
      </c>
      <c r="BK328">
        <v>0</v>
      </c>
      <c r="BL328">
        <v>0</v>
      </c>
      <c r="BM328">
        <v>0</v>
      </c>
      <c r="BN328" s="5">
        <f t="shared" si="106"/>
        <v>0</v>
      </c>
      <c r="BO328" s="5">
        <f t="shared" si="107"/>
        <v>0</v>
      </c>
      <c r="BP328" s="5">
        <f t="shared" si="108"/>
        <v>0</v>
      </c>
      <c r="BQ328" s="5">
        <f t="shared" si="109"/>
        <v>0</v>
      </c>
      <c r="BR328" s="5">
        <f t="shared" si="110"/>
        <v>0</v>
      </c>
      <c r="BS328" s="5">
        <f t="shared" si="111"/>
        <v>1</v>
      </c>
      <c r="BT328" s="5">
        <f t="shared" si="112"/>
        <v>0</v>
      </c>
      <c r="BU328" s="5">
        <f t="shared" si="113"/>
        <v>0</v>
      </c>
    </row>
    <row r="329" spans="2:73" x14ac:dyDescent="0.25">
      <c r="B329" t="s">
        <v>1100</v>
      </c>
      <c r="C329" t="s">
        <v>1101</v>
      </c>
      <c r="D329" t="s">
        <v>389</v>
      </c>
      <c r="E329">
        <v>2018</v>
      </c>
      <c r="F329" t="s">
        <v>1102</v>
      </c>
      <c r="G329" t="s">
        <v>1103</v>
      </c>
      <c r="H329" t="s">
        <v>54</v>
      </c>
      <c r="I329" t="s">
        <v>1104</v>
      </c>
      <c r="J329" t="s">
        <v>56</v>
      </c>
      <c r="K329" t="s">
        <v>123</v>
      </c>
      <c r="L329" t="s">
        <v>124</v>
      </c>
      <c r="M329" t="s">
        <v>62</v>
      </c>
      <c r="N329" s="8">
        <v>1</v>
      </c>
      <c r="O329" s="8">
        <v>0</v>
      </c>
      <c r="P329" s="8">
        <v>0</v>
      </c>
      <c r="Q329" s="11">
        <f t="shared" si="114"/>
        <v>1</v>
      </c>
      <c r="R329" s="14">
        <f t="shared" si="115"/>
        <v>1</v>
      </c>
      <c r="S329" s="20">
        <v>0</v>
      </c>
      <c r="T329" s="20">
        <v>0</v>
      </c>
      <c r="U329" s="23">
        <f t="shared" si="116"/>
        <v>0</v>
      </c>
      <c r="V329" s="26">
        <f t="shared" si="117"/>
        <v>0</v>
      </c>
      <c r="W329" s="181">
        <f t="shared" si="118"/>
        <v>1</v>
      </c>
      <c r="X329" s="17">
        <v>0</v>
      </c>
      <c r="Y329" s="17">
        <v>0</v>
      </c>
      <c r="Z329" s="29">
        <f t="shared" si="119"/>
        <v>0</v>
      </c>
      <c r="AA329" s="32">
        <f t="shared" si="120"/>
        <v>0</v>
      </c>
      <c r="AB329" s="36">
        <v>0</v>
      </c>
      <c r="AC329" s="36">
        <v>0</v>
      </c>
      <c r="AD329" s="36">
        <v>0</v>
      </c>
      <c r="AE329" s="38">
        <f t="shared" si="121"/>
        <v>0</v>
      </c>
      <c r="AF329" s="40">
        <f t="shared" si="122"/>
        <v>0</v>
      </c>
      <c r="AG329" s="181">
        <f t="shared" si="123"/>
        <v>0</v>
      </c>
      <c r="AH329" s="185">
        <f t="shared" si="124"/>
        <v>0</v>
      </c>
      <c r="AI329" s="43">
        <f t="shared" si="105"/>
        <v>1</v>
      </c>
      <c r="AJ329" s="194">
        <v>0</v>
      </c>
      <c r="AK329">
        <v>0</v>
      </c>
      <c r="AL329" s="194">
        <f t="shared" si="125"/>
        <v>0</v>
      </c>
      <c r="AM329">
        <v>0</v>
      </c>
      <c r="AN329">
        <v>0</v>
      </c>
      <c r="AO329">
        <v>0</v>
      </c>
      <c r="AP329">
        <v>0</v>
      </c>
      <c r="AQ329">
        <v>0</v>
      </c>
      <c r="AR329">
        <v>0</v>
      </c>
      <c r="AS329">
        <v>1</v>
      </c>
      <c r="AT329">
        <v>0</v>
      </c>
      <c r="AU329">
        <v>1</v>
      </c>
      <c r="AV329">
        <v>0</v>
      </c>
      <c r="AW329">
        <v>0</v>
      </c>
      <c r="AX329">
        <v>0</v>
      </c>
      <c r="AY329">
        <v>0</v>
      </c>
      <c r="AZ329">
        <v>0</v>
      </c>
      <c r="BA329">
        <v>0</v>
      </c>
      <c r="BB329">
        <v>0</v>
      </c>
      <c r="BC329">
        <v>0</v>
      </c>
      <c r="BD329">
        <v>0</v>
      </c>
      <c r="BE329">
        <v>0</v>
      </c>
      <c r="BF329">
        <v>0</v>
      </c>
      <c r="BG329">
        <v>0</v>
      </c>
      <c r="BH329">
        <v>0</v>
      </c>
      <c r="BI329">
        <v>0</v>
      </c>
      <c r="BJ329">
        <v>0</v>
      </c>
      <c r="BK329">
        <v>0</v>
      </c>
      <c r="BL329">
        <v>0</v>
      </c>
      <c r="BM329">
        <v>0</v>
      </c>
      <c r="BN329" s="5">
        <f t="shared" si="106"/>
        <v>0</v>
      </c>
      <c r="BO329" s="5">
        <f t="shared" si="107"/>
        <v>0</v>
      </c>
      <c r="BP329" s="5">
        <f t="shared" si="108"/>
        <v>0</v>
      </c>
      <c r="BQ329" s="5">
        <f t="shared" si="109"/>
        <v>0</v>
      </c>
      <c r="BR329" s="5">
        <f t="shared" si="110"/>
        <v>1</v>
      </c>
      <c r="BS329" s="5">
        <f t="shared" si="111"/>
        <v>0</v>
      </c>
      <c r="BT329" s="5">
        <f t="shared" si="112"/>
        <v>0</v>
      </c>
      <c r="BU329" s="5">
        <f t="shared" si="113"/>
        <v>0</v>
      </c>
    </row>
    <row r="330" spans="2:73" x14ac:dyDescent="0.25">
      <c r="B330" t="s">
        <v>826</v>
      </c>
      <c r="C330" t="s">
        <v>827</v>
      </c>
      <c r="D330" t="s">
        <v>828</v>
      </c>
      <c r="E330">
        <v>2018</v>
      </c>
      <c r="F330" t="s">
        <v>829</v>
      </c>
      <c r="G330" t="s">
        <v>53</v>
      </c>
      <c r="H330" t="s">
        <v>54</v>
      </c>
      <c r="I330" t="s">
        <v>830</v>
      </c>
      <c r="J330" t="s">
        <v>56</v>
      </c>
      <c r="K330" t="s">
        <v>57</v>
      </c>
      <c r="L330" t="s">
        <v>58</v>
      </c>
      <c r="M330" t="s">
        <v>831</v>
      </c>
      <c r="N330" s="8">
        <v>0</v>
      </c>
      <c r="O330" s="8">
        <v>1</v>
      </c>
      <c r="P330" s="8">
        <v>0</v>
      </c>
      <c r="Q330" s="11">
        <f t="shared" si="114"/>
        <v>1</v>
      </c>
      <c r="R330" s="14">
        <f t="shared" si="115"/>
        <v>1</v>
      </c>
      <c r="S330" s="20">
        <v>0</v>
      </c>
      <c r="T330" s="20">
        <v>0</v>
      </c>
      <c r="U330" s="23">
        <f t="shared" si="116"/>
        <v>0</v>
      </c>
      <c r="V330" s="26">
        <f t="shared" si="117"/>
        <v>0</v>
      </c>
      <c r="W330" s="181">
        <f t="shared" si="118"/>
        <v>1</v>
      </c>
      <c r="X330" s="17">
        <v>0</v>
      </c>
      <c r="Y330" s="17">
        <v>0</v>
      </c>
      <c r="Z330" s="29">
        <f t="shared" si="119"/>
        <v>0</v>
      </c>
      <c r="AA330" s="32">
        <f t="shared" si="120"/>
        <v>0</v>
      </c>
      <c r="AB330" s="36">
        <v>0</v>
      </c>
      <c r="AC330" s="36">
        <v>0</v>
      </c>
      <c r="AD330" s="36">
        <v>0</v>
      </c>
      <c r="AE330" s="38">
        <f t="shared" si="121"/>
        <v>0</v>
      </c>
      <c r="AF330" s="40">
        <f t="shared" si="122"/>
        <v>0</v>
      </c>
      <c r="AG330" s="181">
        <f t="shared" si="123"/>
        <v>0</v>
      </c>
      <c r="AH330" s="185">
        <f t="shared" si="124"/>
        <v>0</v>
      </c>
      <c r="AI330" s="43">
        <f t="shared" si="105"/>
        <v>1</v>
      </c>
      <c r="AJ330" s="194">
        <v>1</v>
      </c>
      <c r="AK330">
        <v>1</v>
      </c>
      <c r="AL330" s="194">
        <f t="shared" si="125"/>
        <v>0</v>
      </c>
      <c r="AM330">
        <v>1</v>
      </c>
      <c r="AN330">
        <v>0</v>
      </c>
      <c r="AO330">
        <v>1</v>
      </c>
      <c r="AP330">
        <v>0</v>
      </c>
      <c r="AQ330">
        <v>0</v>
      </c>
      <c r="AR330">
        <v>0</v>
      </c>
      <c r="AS330">
        <v>0</v>
      </c>
      <c r="AT330">
        <v>0</v>
      </c>
      <c r="AU330">
        <v>0</v>
      </c>
      <c r="AV330">
        <v>0</v>
      </c>
      <c r="AW330">
        <v>0</v>
      </c>
      <c r="AX330">
        <v>0</v>
      </c>
      <c r="AY330">
        <v>0</v>
      </c>
      <c r="AZ330">
        <v>0</v>
      </c>
      <c r="BA330">
        <v>0</v>
      </c>
      <c r="BB330">
        <v>0</v>
      </c>
      <c r="BC330">
        <v>0</v>
      </c>
      <c r="BD330">
        <v>0</v>
      </c>
      <c r="BE330">
        <v>0</v>
      </c>
      <c r="BF330">
        <v>0</v>
      </c>
      <c r="BG330">
        <v>0</v>
      </c>
      <c r="BH330">
        <v>0</v>
      </c>
      <c r="BI330">
        <v>0</v>
      </c>
      <c r="BJ330">
        <v>0</v>
      </c>
      <c r="BK330">
        <v>0</v>
      </c>
      <c r="BL330">
        <v>0</v>
      </c>
      <c r="BM330">
        <v>0</v>
      </c>
      <c r="BN330" s="5">
        <f t="shared" si="106"/>
        <v>0</v>
      </c>
      <c r="BO330" s="5">
        <f t="shared" si="107"/>
        <v>0</v>
      </c>
      <c r="BP330" s="5">
        <f t="shared" si="108"/>
        <v>1</v>
      </c>
      <c r="BQ330" s="5">
        <f t="shared" si="109"/>
        <v>0</v>
      </c>
      <c r="BR330" s="5">
        <f t="shared" si="110"/>
        <v>0</v>
      </c>
      <c r="BS330" s="5">
        <f t="shared" si="111"/>
        <v>0</v>
      </c>
      <c r="BT330" s="5">
        <f t="shared" si="112"/>
        <v>0</v>
      </c>
      <c r="BU330" s="5">
        <f t="shared" si="113"/>
        <v>0</v>
      </c>
    </row>
    <row r="331" spans="2:73" x14ac:dyDescent="0.25">
      <c r="B331" t="s">
        <v>307</v>
      </c>
      <c r="C331" t="s">
        <v>308</v>
      </c>
      <c r="D331" t="s">
        <v>309</v>
      </c>
      <c r="E331">
        <v>2018</v>
      </c>
      <c r="F331" t="s">
        <v>310</v>
      </c>
      <c r="G331" t="s">
        <v>71</v>
      </c>
      <c r="H331" t="s">
        <v>54</v>
      </c>
      <c r="I331" t="s">
        <v>311</v>
      </c>
      <c r="J331" t="s">
        <v>61</v>
      </c>
      <c r="K331" t="s">
        <v>57</v>
      </c>
      <c r="L331" t="s">
        <v>58</v>
      </c>
      <c r="M331" t="s">
        <v>312</v>
      </c>
      <c r="N331" s="8">
        <v>0</v>
      </c>
      <c r="O331" s="8">
        <v>0</v>
      </c>
      <c r="P331" s="8">
        <v>1</v>
      </c>
      <c r="Q331" s="11">
        <f t="shared" si="114"/>
        <v>1</v>
      </c>
      <c r="R331" s="14">
        <f t="shared" si="115"/>
        <v>1</v>
      </c>
      <c r="S331" s="20">
        <v>0</v>
      </c>
      <c r="T331" s="20">
        <v>0</v>
      </c>
      <c r="U331" s="23">
        <f t="shared" si="116"/>
        <v>0</v>
      </c>
      <c r="V331" s="26">
        <f t="shared" si="117"/>
        <v>0</v>
      </c>
      <c r="W331" s="181">
        <f t="shared" si="118"/>
        <v>1</v>
      </c>
      <c r="X331" s="17">
        <v>0</v>
      </c>
      <c r="Y331" s="17">
        <v>0</v>
      </c>
      <c r="Z331" s="29">
        <f t="shared" si="119"/>
        <v>0</v>
      </c>
      <c r="AA331" s="32">
        <f t="shared" si="120"/>
        <v>0</v>
      </c>
      <c r="AB331" s="36">
        <v>0</v>
      </c>
      <c r="AC331" s="36">
        <v>0</v>
      </c>
      <c r="AD331" s="36">
        <v>0</v>
      </c>
      <c r="AE331" s="38">
        <f t="shared" si="121"/>
        <v>0</v>
      </c>
      <c r="AF331" s="40">
        <f t="shared" si="122"/>
        <v>0</v>
      </c>
      <c r="AG331" s="181">
        <f t="shared" si="123"/>
        <v>0</v>
      </c>
      <c r="AH331" s="185">
        <f t="shared" si="124"/>
        <v>0</v>
      </c>
      <c r="AI331" s="43">
        <f t="shared" si="105"/>
        <v>1</v>
      </c>
      <c r="AJ331" s="194">
        <v>1</v>
      </c>
      <c r="AK331">
        <v>1</v>
      </c>
      <c r="AL331" s="194">
        <f t="shared" si="125"/>
        <v>0</v>
      </c>
      <c r="AM331">
        <v>1</v>
      </c>
      <c r="AN331">
        <v>0</v>
      </c>
      <c r="AO331">
        <v>1</v>
      </c>
      <c r="AP331">
        <v>0</v>
      </c>
      <c r="AQ331">
        <v>0</v>
      </c>
      <c r="AR331">
        <v>0</v>
      </c>
      <c r="AS331">
        <v>0</v>
      </c>
      <c r="AT331">
        <v>0</v>
      </c>
      <c r="AU331">
        <v>0</v>
      </c>
      <c r="AV331">
        <v>0</v>
      </c>
      <c r="AW331">
        <v>0</v>
      </c>
      <c r="AX331">
        <v>0</v>
      </c>
      <c r="AY331">
        <v>0</v>
      </c>
      <c r="AZ331">
        <v>0</v>
      </c>
      <c r="BA331">
        <v>0</v>
      </c>
      <c r="BB331">
        <v>0</v>
      </c>
      <c r="BC331">
        <v>0</v>
      </c>
      <c r="BD331">
        <v>0</v>
      </c>
      <c r="BE331">
        <v>0</v>
      </c>
      <c r="BF331">
        <v>0</v>
      </c>
      <c r="BG331">
        <v>0</v>
      </c>
      <c r="BH331">
        <v>0</v>
      </c>
      <c r="BI331">
        <v>0</v>
      </c>
      <c r="BJ331">
        <v>0</v>
      </c>
      <c r="BK331">
        <v>0</v>
      </c>
      <c r="BL331">
        <v>0</v>
      </c>
      <c r="BM331">
        <v>0</v>
      </c>
      <c r="BN331" s="5">
        <f t="shared" si="106"/>
        <v>0</v>
      </c>
      <c r="BO331" s="5">
        <f t="shared" si="107"/>
        <v>0</v>
      </c>
      <c r="BP331" s="5">
        <f t="shared" si="108"/>
        <v>1</v>
      </c>
      <c r="BQ331" s="5">
        <f t="shared" si="109"/>
        <v>0</v>
      </c>
      <c r="BR331" s="5">
        <f t="shared" si="110"/>
        <v>0</v>
      </c>
      <c r="BS331" s="5">
        <f t="shared" si="111"/>
        <v>0</v>
      </c>
      <c r="BT331" s="5">
        <f t="shared" si="112"/>
        <v>0</v>
      </c>
      <c r="BU331" s="5">
        <f t="shared" si="113"/>
        <v>0</v>
      </c>
    </row>
    <row r="332" spans="2:73" x14ac:dyDescent="0.25">
      <c r="B332" t="s">
        <v>832</v>
      </c>
      <c r="C332" t="s">
        <v>833</v>
      </c>
      <c r="D332" t="s">
        <v>140</v>
      </c>
      <c r="E332">
        <v>2018</v>
      </c>
      <c r="F332" t="s">
        <v>834</v>
      </c>
      <c r="G332" t="s">
        <v>260</v>
      </c>
      <c r="H332" t="s">
        <v>54</v>
      </c>
      <c r="I332" t="s">
        <v>835</v>
      </c>
      <c r="J332" t="s">
        <v>61</v>
      </c>
      <c r="K332" t="s">
        <v>57</v>
      </c>
      <c r="L332" t="s">
        <v>58</v>
      </c>
      <c r="M332" t="s">
        <v>64</v>
      </c>
      <c r="N332" s="8">
        <v>0</v>
      </c>
      <c r="O332" s="8">
        <v>1</v>
      </c>
      <c r="P332" s="8">
        <v>0</v>
      </c>
      <c r="Q332" s="11">
        <f t="shared" si="114"/>
        <v>1</v>
      </c>
      <c r="R332" s="14">
        <f t="shared" si="115"/>
        <v>1</v>
      </c>
      <c r="S332" s="20">
        <v>0</v>
      </c>
      <c r="T332" s="20">
        <v>0</v>
      </c>
      <c r="U332" s="23">
        <f t="shared" si="116"/>
        <v>0</v>
      </c>
      <c r="V332" s="26">
        <f t="shared" si="117"/>
        <v>0</v>
      </c>
      <c r="W332" s="181">
        <f t="shared" si="118"/>
        <v>1</v>
      </c>
      <c r="X332" s="17">
        <v>0</v>
      </c>
      <c r="Y332" s="17">
        <v>0</v>
      </c>
      <c r="Z332" s="29">
        <f t="shared" si="119"/>
        <v>0</v>
      </c>
      <c r="AA332" s="32">
        <f t="shared" si="120"/>
        <v>0</v>
      </c>
      <c r="AB332" s="36">
        <v>0</v>
      </c>
      <c r="AC332" s="36">
        <v>0</v>
      </c>
      <c r="AD332" s="36">
        <v>0</v>
      </c>
      <c r="AE332" s="38">
        <f t="shared" si="121"/>
        <v>0</v>
      </c>
      <c r="AF332" s="40">
        <f t="shared" si="122"/>
        <v>0</v>
      </c>
      <c r="AG332" s="181">
        <f t="shared" si="123"/>
        <v>0</v>
      </c>
      <c r="AH332" s="185">
        <f t="shared" si="124"/>
        <v>0</v>
      </c>
      <c r="AI332" s="43">
        <f t="shared" si="105"/>
        <v>1</v>
      </c>
      <c r="AJ332" s="194">
        <v>1</v>
      </c>
      <c r="AK332">
        <v>1</v>
      </c>
      <c r="AL332" s="194">
        <f t="shared" si="125"/>
        <v>0</v>
      </c>
      <c r="AM332">
        <v>1</v>
      </c>
      <c r="AN332">
        <v>0</v>
      </c>
      <c r="AO332">
        <v>1</v>
      </c>
      <c r="AP332">
        <v>0</v>
      </c>
      <c r="AQ332">
        <v>0</v>
      </c>
      <c r="AR332">
        <v>0</v>
      </c>
      <c r="AS332">
        <v>0</v>
      </c>
      <c r="AT332">
        <v>0</v>
      </c>
      <c r="AU332">
        <v>0</v>
      </c>
      <c r="AV332">
        <v>0</v>
      </c>
      <c r="AW332">
        <v>0</v>
      </c>
      <c r="AX332">
        <v>0</v>
      </c>
      <c r="AY332">
        <v>0</v>
      </c>
      <c r="AZ332">
        <v>0</v>
      </c>
      <c r="BA332">
        <v>0</v>
      </c>
      <c r="BB332">
        <v>0</v>
      </c>
      <c r="BC332">
        <v>0</v>
      </c>
      <c r="BD332">
        <v>0</v>
      </c>
      <c r="BE332">
        <v>0</v>
      </c>
      <c r="BF332">
        <v>0</v>
      </c>
      <c r="BG332">
        <v>0</v>
      </c>
      <c r="BH332">
        <v>0</v>
      </c>
      <c r="BI332">
        <v>0</v>
      </c>
      <c r="BJ332">
        <v>0</v>
      </c>
      <c r="BK332">
        <v>0</v>
      </c>
      <c r="BL332">
        <v>0</v>
      </c>
      <c r="BM332">
        <v>0</v>
      </c>
      <c r="BN332" s="5">
        <f t="shared" si="106"/>
        <v>0</v>
      </c>
      <c r="BO332" s="5">
        <f t="shared" si="107"/>
        <v>0</v>
      </c>
      <c r="BP332" s="5">
        <f t="shared" si="108"/>
        <v>1</v>
      </c>
      <c r="BQ332" s="5">
        <f t="shared" si="109"/>
        <v>0</v>
      </c>
      <c r="BR332" s="5">
        <f t="shared" si="110"/>
        <v>0</v>
      </c>
      <c r="BS332" s="5">
        <f t="shared" si="111"/>
        <v>0</v>
      </c>
      <c r="BT332" s="5">
        <f t="shared" si="112"/>
        <v>0</v>
      </c>
      <c r="BU332" s="5">
        <f t="shared" si="113"/>
        <v>0</v>
      </c>
    </row>
    <row r="333" spans="2:73" x14ac:dyDescent="0.25">
      <c r="B333" t="s">
        <v>1465</v>
      </c>
      <c r="C333" t="s">
        <v>1466</v>
      </c>
      <c r="D333" t="s">
        <v>1457</v>
      </c>
      <c r="E333">
        <v>2018</v>
      </c>
      <c r="F333" t="s">
        <v>1467</v>
      </c>
      <c r="G333" t="s">
        <v>1449</v>
      </c>
      <c r="H333" t="s">
        <v>122</v>
      </c>
      <c r="I333" t="s">
        <v>1468</v>
      </c>
      <c r="K333" t="s">
        <v>109</v>
      </c>
      <c r="L333" t="s">
        <v>110</v>
      </c>
      <c r="M333" t="s">
        <v>64</v>
      </c>
      <c r="N333" s="8">
        <v>0</v>
      </c>
      <c r="O333" s="8">
        <v>1</v>
      </c>
      <c r="P333" s="8">
        <v>0</v>
      </c>
      <c r="Q333" s="11">
        <f t="shared" si="114"/>
        <v>1</v>
      </c>
      <c r="R333" s="14">
        <f t="shared" si="115"/>
        <v>1</v>
      </c>
      <c r="S333" s="20">
        <v>0</v>
      </c>
      <c r="T333" s="20">
        <v>0</v>
      </c>
      <c r="U333" s="23">
        <f t="shared" si="116"/>
        <v>0</v>
      </c>
      <c r="V333" s="26">
        <f t="shared" si="117"/>
        <v>0</v>
      </c>
      <c r="W333" s="181">
        <f t="shared" si="118"/>
        <v>1</v>
      </c>
      <c r="X333" s="17">
        <v>0</v>
      </c>
      <c r="Y333" s="17">
        <v>0</v>
      </c>
      <c r="Z333" s="29">
        <f t="shared" si="119"/>
        <v>0</v>
      </c>
      <c r="AA333" s="32">
        <f t="shared" si="120"/>
        <v>0</v>
      </c>
      <c r="AB333" s="36">
        <v>0</v>
      </c>
      <c r="AC333" s="36">
        <v>0</v>
      </c>
      <c r="AD333" s="36">
        <v>0</v>
      </c>
      <c r="AE333" s="38">
        <f t="shared" si="121"/>
        <v>0</v>
      </c>
      <c r="AF333" s="40">
        <f t="shared" si="122"/>
        <v>0</v>
      </c>
      <c r="AG333" s="181">
        <f t="shared" si="123"/>
        <v>0</v>
      </c>
      <c r="AH333" s="185">
        <f t="shared" si="124"/>
        <v>0</v>
      </c>
      <c r="AI333" s="43">
        <f t="shared" si="105"/>
        <v>1</v>
      </c>
      <c r="AJ333" s="194">
        <v>0</v>
      </c>
      <c r="AK333">
        <v>0</v>
      </c>
      <c r="AL333" s="194">
        <f t="shared" si="125"/>
        <v>0</v>
      </c>
      <c r="AM333">
        <v>0</v>
      </c>
      <c r="AN333">
        <v>0</v>
      </c>
      <c r="AO333">
        <v>0</v>
      </c>
      <c r="AP333">
        <v>0</v>
      </c>
      <c r="AQ333">
        <v>0</v>
      </c>
      <c r="AR333">
        <v>0</v>
      </c>
      <c r="AS333">
        <v>0</v>
      </c>
      <c r="AT333">
        <v>0</v>
      </c>
      <c r="AU333">
        <v>0</v>
      </c>
      <c r="AV333">
        <v>0</v>
      </c>
      <c r="AW333">
        <v>0</v>
      </c>
      <c r="AX333">
        <v>0</v>
      </c>
      <c r="AY333">
        <v>1</v>
      </c>
      <c r="AZ333">
        <v>0</v>
      </c>
      <c r="BA333">
        <v>0</v>
      </c>
      <c r="BB333">
        <v>1</v>
      </c>
      <c r="BC333">
        <v>0</v>
      </c>
      <c r="BD333">
        <v>0</v>
      </c>
      <c r="BE333">
        <v>0</v>
      </c>
      <c r="BF333">
        <v>0</v>
      </c>
      <c r="BG333">
        <v>0</v>
      </c>
      <c r="BH333">
        <v>0</v>
      </c>
      <c r="BI333">
        <v>0</v>
      </c>
      <c r="BJ333">
        <v>0</v>
      </c>
      <c r="BK333">
        <v>0</v>
      </c>
      <c r="BL333">
        <v>0</v>
      </c>
      <c r="BM333">
        <v>0</v>
      </c>
      <c r="BN333" s="5">
        <f t="shared" si="106"/>
        <v>0</v>
      </c>
      <c r="BO333" s="5">
        <f t="shared" si="107"/>
        <v>0</v>
      </c>
      <c r="BP333" s="5">
        <f t="shared" si="108"/>
        <v>0</v>
      </c>
      <c r="BQ333" s="5">
        <f t="shared" si="109"/>
        <v>0</v>
      </c>
      <c r="BR333" s="5">
        <f t="shared" si="110"/>
        <v>0</v>
      </c>
      <c r="BS333" s="5">
        <f t="shared" si="111"/>
        <v>0</v>
      </c>
      <c r="BT333" s="5">
        <f t="shared" si="112"/>
        <v>0</v>
      </c>
      <c r="BU333" s="5">
        <f t="shared" si="113"/>
        <v>0</v>
      </c>
    </row>
    <row r="334" spans="2:73" x14ac:dyDescent="0.25">
      <c r="B334" t="s">
        <v>1401</v>
      </c>
      <c r="C334" t="s">
        <v>218</v>
      </c>
      <c r="D334" t="s">
        <v>1398</v>
      </c>
      <c r="E334">
        <v>2018</v>
      </c>
      <c r="F334" t="s">
        <v>1402</v>
      </c>
      <c r="G334" t="s">
        <v>1399</v>
      </c>
      <c r="H334" t="s">
        <v>122</v>
      </c>
      <c r="I334" t="s">
        <v>1403</v>
      </c>
      <c r="J334" t="s">
        <v>61</v>
      </c>
      <c r="K334" t="s">
        <v>57</v>
      </c>
      <c r="L334" t="s">
        <v>174</v>
      </c>
      <c r="M334" t="s">
        <v>188</v>
      </c>
      <c r="N334" s="8">
        <v>0</v>
      </c>
      <c r="O334" s="8">
        <v>0</v>
      </c>
      <c r="P334" s="8">
        <v>0</v>
      </c>
      <c r="Q334" s="11">
        <f t="shared" si="114"/>
        <v>0</v>
      </c>
      <c r="R334" s="14">
        <f t="shared" si="115"/>
        <v>0</v>
      </c>
      <c r="S334" s="20">
        <v>0</v>
      </c>
      <c r="T334" s="20">
        <v>0</v>
      </c>
      <c r="U334" s="23">
        <f t="shared" si="116"/>
        <v>0</v>
      </c>
      <c r="V334" s="26">
        <f t="shared" si="117"/>
        <v>0</v>
      </c>
      <c r="W334" s="181">
        <f t="shared" si="118"/>
        <v>0</v>
      </c>
      <c r="X334" s="17">
        <v>0</v>
      </c>
      <c r="Y334" s="17">
        <v>0</v>
      </c>
      <c r="Z334" s="29">
        <f t="shared" si="119"/>
        <v>0</v>
      </c>
      <c r="AA334" s="32">
        <f t="shared" si="120"/>
        <v>0</v>
      </c>
      <c r="AB334" s="36">
        <v>0</v>
      </c>
      <c r="AC334" s="36">
        <v>0</v>
      </c>
      <c r="AD334" s="36">
        <v>1</v>
      </c>
      <c r="AE334" s="38">
        <f t="shared" si="121"/>
        <v>1</v>
      </c>
      <c r="AF334" s="40">
        <f t="shared" si="122"/>
        <v>1</v>
      </c>
      <c r="AG334" s="181">
        <f t="shared" si="123"/>
        <v>1</v>
      </c>
      <c r="AH334" s="185">
        <f t="shared" si="124"/>
        <v>0</v>
      </c>
      <c r="AI334" s="43">
        <f t="shared" si="105"/>
        <v>1</v>
      </c>
      <c r="AJ334" s="194">
        <v>0</v>
      </c>
      <c r="AK334">
        <v>0</v>
      </c>
      <c r="AL334" s="194">
        <f t="shared" si="125"/>
        <v>0</v>
      </c>
      <c r="AM334">
        <v>1</v>
      </c>
      <c r="AN334">
        <v>0</v>
      </c>
      <c r="AO334">
        <v>0</v>
      </c>
      <c r="AP334">
        <v>1</v>
      </c>
      <c r="AQ334">
        <v>0</v>
      </c>
      <c r="AR334">
        <v>0</v>
      </c>
      <c r="AS334">
        <v>0</v>
      </c>
      <c r="AT334">
        <v>0</v>
      </c>
      <c r="AU334">
        <v>0</v>
      </c>
      <c r="AV334">
        <v>0</v>
      </c>
      <c r="AW334">
        <v>0</v>
      </c>
      <c r="AX334">
        <v>0</v>
      </c>
      <c r="AY334">
        <v>0</v>
      </c>
      <c r="AZ334">
        <v>0</v>
      </c>
      <c r="BA334">
        <v>0</v>
      </c>
      <c r="BB334">
        <v>0</v>
      </c>
      <c r="BC334">
        <v>0</v>
      </c>
      <c r="BD334">
        <v>0</v>
      </c>
      <c r="BE334">
        <v>0</v>
      </c>
      <c r="BF334">
        <v>0</v>
      </c>
      <c r="BG334">
        <v>0</v>
      </c>
      <c r="BH334">
        <v>0</v>
      </c>
      <c r="BI334">
        <v>0</v>
      </c>
      <c r="BJ334">
        <v>0</v>
      </c>
      <c r="BK334">
        <v>0</v>
      </c>
      <c r="BL334">
        <v>0</v>
      </c>
      <c r="BM334">
        <v>0</v>
      </c>
      <c r="BN334" s="5">
        <f t="shared" si="106"/>
        <v>0</v>
      </c>
      <c r="BO334" s="5">
        <f t="shared" si="107"/>
        <v>0</v>
      </c>
      <c r="BP334" s="5">
        <f t="shared" si="108"/>
        <v>0</v>
      </c>
      <c r="BQ334" s="5">
        <f t="shared" si="109"/>
        <v>1</v>
      </c>
      <c r="BR334" s="5">
        <f t="shared" si="110"/>
        <v>0</v>
      </c>
      <c r="BS334" s="5">
        <f t="shared" si="111"/>
        <v>0</v>
      </c>
      <c r="BT334" s="5">
        <f t="shared" si="112"/>
        <v>0</v>
      </c>
      <c r="BU334" s="5">
        <f t="shared" si="113"/>
        <v>0</v>
      </c>
    </row>
    <row r="335" spans="2:73" x14ac:dyDescent="0.25">
      <c r="B335" t="s">
        <v>1160</v>
      </c>
      <c r="C335" t="s">
        <v>1161</v>
      </c>
      <c r="D335" t="s">
        <v>1022</v>
      </c>
      <c r="E335">
        <v>2018</v>
      </c>
      <c r="F335" t="s">
        <v>1162</v>
      </c>
      <c r="H335" t="s">
        <v>122</v>
      </c>
      <c r="I335" t="s">
        <v>1163</v>
      </c>
      <c r="J335" t="s">
        <v>56</v>
      </c>
      <c r="K335" t="s">
        <v>109</v>
      </c>
      <c r="L335" t="s">
        <v>110</v>
      </c>
      <c r="M335" t="s">
        <v>213</v>
      </c>
      <c r="N335" s="8">
        <v>0</v>
      </c>
      <c r="O335" s="8">
        <v>0</v>
      </c>
      <c r="P335" s="8">
        <v>1</v>
      </c>
      <c r="Q335" s="11">
        <f t="shared" si="114"/>
        <v>1</v>
      </c>
      <c r="R335" s="14">
        <f t="shared" si="115"/>
        <v>1</v>
      </c>
      <c r="S335" s="20">
        <v>0</v>
      </c>
      <c r="T335" s="20">
        <v>0</v>
      </c>
      <c r="U335" s="23">
        <f t="shared" si="116"/>
        <v>0</v>
      </c>
      <c r="V335" s="26">
        <f t="shared" si="117"/>
        <v>0</v>
      </c>
      <c r="W335" s="181">
        <f t="shared" si="118"/>
        <v>1</v>
      </c>
      <c r="X335" s="17">
        <v>0</v>
      </c>
      <c r="Y335" s="17">
        <v>0</v>
      </c>
      <c r="Z335" s="29">
        <f t="shared" si="119"/>
        <v>0</v>
      </c>
      <c r="AA335" s="32">
        <f t="shared" si="120"/>
        <v>0</v>
      </c>
      <c r="AB335" s="36">
        <v>0</v>
      </c>
      <c r="AC335" s="36">
        <v>0</v>
      </c>
      <c r="AD335" s="36">
        <v>0</v>
      </c>
      <c r="AE335" s="38">
        <f t="shared" si="121"/>
        <v>0</v>
      </c>
      <c r="AF335" s="40">
        <f t="shared" si="122"/>
        <v>0</v>
      </c>
      <c r="AG335" s="181">
        <f t="shared" si="123"/>
        <v>0</v>
      </c>
      <c r="AH335" s="185">
        <f t="shared" si="124"/>
        <v>0</v>
      </c>
      <c r="AI335" s="43">
        <f t="shared" si="105"/>
        <v>1</v>
      </c>
      <c r="AJ335" s="194">
        <v>0</v>
      </c>
      <c r="AK335">
        <v>0</v>
      </c>
      <c r="AL335" s="194">
        <f t="shared" si="125"/>
        <v>0</v>
      </c>
      <c r="AM335">
        <v>0</v>
      </c>
      <c r="AN335">
        <v>0</v>
      </c>
      <c r="AO335">
        <v>0</v>
      </c>
      <c r="AP335">
        <v>0</v>
      </c>
      <c r="AQ335">
        <v>0</v>
      </c>
      <c r="AR335">
        <v>0</v>
      </c>
      <c r="AS335">
        <v>0</v>
      </c>
      <c r="AT335">
        <v>0</v>
      </c>
      <c r="AU335">
        <v>0</v>
      </c>
      <c r="AV335">
        <v>0</v>
      </c>
      <c r="AW335">
        <v>0</v>
      </c>
      <c r="AX335">
        <v>0</v>
      </c>
      <c r="AY335">
        <v>1</v>
      </c>
      <c r="AZ335">
        <v>0</v>
      </c>
      <c r="BA335">
        <v>0</v>
      </c>
      <c r="BB335">
        <v>1</v>
      </c>
      <c r="BC335">
        <v>0</v>
      </c>
      <c r="BD335">
        <v>0</v>
      </c>
      <c r="BE335">
        <v>0</v>
      </c>
      <c r="BF335">
        <v>0</v>
      </c>
      <c r="BG335">
        <v>0</v>
      </c>
      <c r="BH335">
        <v>0</v>
      </c>
      <c r="BI335">
        <v>0</v>
      </c>
      <c r="BJ335">
        <v>0</v>
      </c>
      <c r="BK335">
        <v>0</v>
      </c>
      <c r="BL335">
        <v>0</v>
      </c>
      <c r="BM335">
        <v>0</v>
      </c>
      <c r="BN335" s="5">
        <f t="shared" si="106"/>
        <v>0</v>
      </c>
      <c r="BO335" s="5">
        <f t="shared" si="107"/>
        <v>0</v>
      </c>
      <c r="BP335" s="5">
        <f t="shared" si="108"/>
        <v>0</v>
      </c>
      <c r="BQ335" s="5">
        <f t="shared" si="109"/>
        <v>0</v>
      </c>
      <c r="BR335" s="5">
        <f t="shared" si="110"/>
        <v>0</v>
      </c>
      <c r="BS335" s="5">
        <f t="shared" si="111"/>
        <v>0</v>
      </c>
      <c r="BT335" s="5">
        <f t="shared" si="112"/>
        <v>0</v>
      </c>
      <c r="BU335" s="5">
        <f t="shared" si="113"/>
        <v>0</v>
      </c>
    </row>
    <row r="336" spans="2:73" x14ac:dyDescent="0.25">
      <c r="B336" t="s">
        <v>1564</v>
      </c>
      <c r="C336" t="s">
        <v>1565</v>
      </c>
      <c r="D336" t="s">
        <v>140</v>
      </c>
      <c r="E336">
        <v>2018</v>
      </c>
      <c r="F336" t="s">
        <v>1566</v>
      </c>
      <c r="G336" t="s">
        <v>1567</v>
      </c>
      <c r="H336" t="s">
        <v>122</v>
      </c>
      <c r="I336" t="s">
        <v>1568</v>
      </c>
      <c r="K336" t="s">
        <v>57</v>
      </c>
      <c r="L336" t="s">
        <v>58</v>
      </c>
      <c r="M336" t="s">
        <v>93</v>
      </c>
      <c r="N336" s="8">
        <v>0</v>
      </c>
      <c r="O336" s="8">
        <v>0</v>
      </c>
      <c r="P336" s="8">
        <v>0</v>
      </c>
      <c r="Q336" s="11">
        <f t="shared" si="114"/>
        <v>0</v>
      </c>
      <c r="R336" s="14">
        <f>IF((SUM(N336:P336)&gt;=1),1,0)</f>
        <v>0</v>
      </c>
      <c r="S336" s="20">
        <v>1</v>
      </c>
      <c r="T336" s="20">
        <v>0</v>
      </c>
      <c r="U336" s="23">
        <f t="shared" si="116"/>
        <v>1</v>
      </c>
      <c r="V336" s="26">
        <f t="shared" si="117"/>
        <v>1</v>
      </c>
      <c r="W336" s="181">
        <f t="shared" si="118"/>
        <v>1</v>
      </c>
      <c r="X336" s="17">
        <v>0</v>
      </c>
      <c r="Y336" s="17">
        <v>0</v>
      </c>
      <c r="Z336" s="29">
        <f t="shared" si="119"/>
        <v>0</v>
      </c>
      <c r="AA336" s="32">
        <f t="shared" si="120"/>
        <v>0</v>
      </c>
      <c r="AB336" s="36">
        <v>0</v>
      </c>
      <c r="AC336" s="36">
        <v>0</v>
      </c>
      <c r="AD336" s="36">
        <v>0</v>
      </c>
      <c r="AE336" s="38">
        <f t="shared" si="121"/>
        <v>0</v>
      </c>
      <c r="AF336" s="40">
        <f t="shared" si="122"/>
        <v>0</v>
      </c>
      <c r="AG336" s="181">
        <f t="shared" si="123"/>
        <v>0</v>
      </c>
      <c r="AH336" s="185">
        <f t="shared" si="124"/>
        <v>0</v>
      </c>
      <c r="AI336" s="43">
        <f t="shared" si="105"/>
        <v>1</v>
      </c>
      <c r="AJ336" s="194">
        <v>0</v>
      </c>
      <c r="AK336">
        <v>1</v>
      </c>
      <c r="AL336" s="194">
        <f t="shared" si="125"/>
        <v>1</v>
      </c>
      <c r="AM336">
        <v>1</v>
      </c>
      <c r="AN336">
        <v>0</v>
      </c>
      <c r="AO336">
        <v>1</v>
      </c>
      <c r="AP336">
        <v>0</v>
      </c>
      <c r="AQ336">
        <v>0</v>
      </c>
      <c r="AR336">
        <v>0</v>
      </c>
      <c r="AS336">
        <v>0</v>
      </c>
      <c r="AT336">
        <v>0</v>
      </c>
      <c r="AU336">
        <v>0</v>
      </c>
      <c r="AV336">
        <v>0</v>
      </c>
      <c r="AW336">
        <v>0</v>
      </c>
      <c r="AX336">
        <v>0</v>
      </c>
      <c r="AY336">
        <v>0</v>
      </c>
      <c r="AZ336">
        <v>0</v>
      </c>
      <c r="BA336">
        <v>0</v>
      </c>
      <c r="BB336">
        <v>0</v>
      </c>
      <c r="BC336">
        <v>0</v>
      </c>
      <c r="BD336">
        <v>0</v>
      </c>
      <c r="BE336">
        <v>0</v>
      </c>
      <c r="BF336">
        <v>0</v>
      </c>
      <c r="BG336">
        <v>0</v>
      </c>
      <c r="BH336">
        <v>0</v>
      </c>
      <c r="BI336">
        <v>0</v>
      </c>
      <c r="BJ336">
        <v>0</v>
      </c>
      <c r="BK336">
        <v>0</v>
      </c>
      <c r="BL336">
        <v>0</v>
      </c>
      <c r="BM336">
        <v>0</v>
      </c>
      <c r="BN336" s="5">
        <f t="shared" si="106"/>
        <v>0</v>
      </c>
      <c r="BO336" s="5">
        <f t="shared" si="107"/>
        <v>0</v>
      </c>
      <c r="BP336" s="5">
        <f t="shared" si="108"/>
        <v>1</v>
      </c>
      <c r="BQ336" s="5">
        <f t="shared" si="109"/>
        <v>0</v>
      </c>
      <c r="BR336" s="5">
        <f t="shared" si="110"/>
        <v>0</v>
      </c>
      <c r="BS336" s="5">
        <f t="shared" si="111"/>
        <v>0</v>
      </c>
      <c r="BT336" s="5">
        <f t="shared" si="112"/>
        <v>0</v>
      </c>
      <c r="BU336" s="5">
        <f t="shared" si="113"/>
        <v>0</v>
      </c>
    </row>
    <row r="337" spans="2:73" x14ac:dyDescent="0.25">
      <c r="B337" t="s">
        <v>836</v>
      </c>
      <c r="C337" t="s">
        <v>837</v>
      </c>
      <c r="D337" t="s">
        <v>838</v>
      </c>
      <c r="E337">
        <v>2018</v>
      </c>
      <c r="F337" t="s">
        <v>839</v>
      </c>
      <c r="G337" t="s">
        <v>176</v>
      </c>
      <c r="H337" t="s">
        <v>54</v>
      </c>
      <c r="I337" t="s">
        <v>840</v>
      </c>
      <c r="J337" t="s">
        <v>61</v>
      </c>
      <c r="K337" t="s">
        <v>57</v>
      </c>
      <c r="L337" t="s">
        <v>58</v>
      </c>
      <c r="M337" t="s">
        <v>691</v>
      </c>
      <c r="N337" s="8">
        <v>1</v>
      </c>
      <c r="O337" s="8">
        <v>0</v>
      </c>
      <c r="P337" s="8">
        <v>0</v>
      </c>
      <c r="Q337" s="11">
        <f t="shared" si="114"/>
        <v>1</v>
      </c>
      <c r="R337" s="14">
        <f t="shared" si="115"/>
        <v>1</v>
      </c>
      <c r="S337" s="20">
        <v>0</v>
      </c>
      <c r="T337" s="20">
        <v>0</v>
      </c>
      <c r="U337" s="23">
        <f t="shared" si="116"/>
        <v>0</v>
      </c>
      <c r="V337" s="26">
        <f t="shared" si="117"/>
        <v>0</v>
      </c>
      <c r="W337" s="181">
        <f t="shared" si="118"/>
        <v>1</v>
      </c>
      <c r="X337" s="17">
        <v>0</v>
      </c>
      <c r="Y337" s="17">
        <v>0</v>
      </c>
      <c r="Z337" s="29">
        <f t="shared" si="119"/>
        <v>0</v>
      </c>
      <c r="AA337" s="32">
        <f t="shared" si="120"/>
        <v>0</v>
      </c>
      <c r="AB337" s="36">
        <v>0</v>
      </c>
      <c r="AC337" s="36">
        <v>0</v>
      </c>
      <c r="AD337" s="36">
        <v>0</v>
      </c>
      <c r="AE337" s="38">
        <f t="shared" si="121"/>
        <v>0</v>
      </c>
      <c r="AF337" s="40">
        <f t="shared" si="122"/>
        <v>0</v>
      </c>
      <c r="AG337" s="181">
        <f t="shared" si="123"/>
        <v>0</v>
      </c>
      <c r="AH337" s="185">
        <f t="shared" si="124"/>
        <v>0</v>
      </c>
      <c r="AI337" s="43">
        <f t="shared" si="105"/>
        <v>1</v>
      </c>
      <c r="AJ337" s="194">
        <v>1</v>
      </c>
      <c r="AK337">
        <v>1</v>
      </c>
      <c r="AL337" s="194">
        <f t="shared" si="125"/>
        <v>0</v>
      </c>
      <c r="AM337">
        <v>1</v>
      </c>
      <c r="AN337">
        <v>0</v>
      </c>
      <c r="AO337">
        <v>1</v>
      </c>
      <c r="AP337">
        <v>0</v>
      </c>
      <c r="AQ337">
        <v>0</v>
      </c>
      <c r="AR337">
        <v>0</v>
      </c>
      <c r="AS337">
        <v>0</v>
      </c>
      <c r="AT337">
        <v>0</v>
      </c>
      <c r="AU337">
        <v>0</v>
      </c>
      <c r="AV337">
        <v>0</v>
      </c>
      <c r="AW337">
        <v>0</v>
      </c>
      <c r="AX337">
        <v>0</v>
      </c>
      <c r="AY337">
        <v>0</v>
      </c>
      <c r="AZ337">
        <v>0</v>
      </c>
      <c r="BA337">
        <v>0</v>
      </c>
      <c r="BB337">
        <v>0</v>
      </c>
      <c r="BC337">
        <v>0</v>
      </c>
      <c r="BD337">
        <v>0</v>
      </c>
      <c r="BE337">
        <v>0</v>
      </c>
      <c r="BF337">
        <v>0</v>
      </c>
      <c r="BG337">
        <v>0</v>
      </c>
      <c r="BH337">
        <v>0</v>
      </c>
      <c r="BI337">
        <v>0</v>
      </c>
      <c r="BJ337">
        <v>0</v>
      </c>
      <c r="BK337">
        <v>0</v>
      </c>
      <c r="BL337">
        <v>0</v>
      </c>
      <c r="BM337">
        <v>0</v>
      </c>
      <c r="BN337" s="5">
        <f t="shared" si="106"/>
        <v>0</v>
      </c>
      <c r="BO337" s="5">
        <f t="shared" si="107"/>
        <v>0</v>
      </c>
      <c r="BP337" s="5">
        <f t="shared" si="108"/>
        <v>1</v>
      </c>
      <c r="BQ337" s="5">
        <f t="shared" si="109"/>
        <v>0</v>
      </c>
      <c r="BR337" s="5">
        <f t="shared" si="110"/>
        <v>0</v>
      </c>
      <c r="BS337" s="5">
        <f t="shared" si="111"/>
        <v>0</v>
      </c>
      <c r="BT337" s="5">
        <f t="shared" si="112"/>
        <v>0</v>
      </c>
      <c r="BU337" s="5">
        <f t="shared" si="113"/>
        <v>0</v>
      </c>
    </row>
    <row r="338" spans="2:73" x14ac:dyDescent="0.25">
      <c r="B338" t="s">
        <v>1261</v>
      </c>
      <c r="C338" t="s">
        <v>1262</v>
      </c>
      <c r="D338" t="s">
        <v>1263</v>
      </c>
      <c r="E338">
        <v>2018</v>
      </c>
      <c r="F338" t="s">
        <v>1264</v>
      </c>
      <c r="G338" t="s">
        <v>1265</v>
      </c>
      <c r="H338" t="s">
        <v>54</v>
      </c>
      <c r="I338" t="s">
        <v>1266</v>
      </c>
      <c r="J338" t="s">
        <v>61</v>
      </c>
      <c r="K338" t="s">
        <v>57</v>
      </c>
      <c r="L338" t="s">
        <v>67</v>
      </c>
      <c r="M338" t="s">
        <v>377</v>
      </c>
      <c r="N338" s="8">
        <v>0</v>
      </c>
      <c r="O338" s="8">
        <v>0</v>
      </c>
      <c r="P338" s="8">
        <v>0</v>
      </c>
      <c r="Q338" s="11">
        <f t="shared" si="114"/>
        <v>0</v>
      </c>
      <c r="R338" s="14">
        <f t="shared" si="115"/>
        <v>0</v>
      </c>
      <c r="S338" s="20">
        <v>0</v>
      </c>
      <c r="T338" s="20">
        <v>1</v>
      </c>
      <c r="U338" s="23">
        <f t="shared" si="116"/>
        <v>1</v>
      </c>
      <c r="V338" s="26">
        <f t="shared" si="117"/>
        <v>1</v>
      </c>
      <c r="W338" s="181">
        <f t="shared" si="118"/>
        <v>1</v>
      </c>
      <c r="X338" s="17">
        <v>0</v>
      </c>
      <c r="Y338" s="17">
        <v>0</v>
      </c>
      <c r="Z338" s="29">
        <f t="shared" si="119"/>
        <v>0</v>
      </c>
      <c r="AA338" s="32">
        <f t="shared" si="120"/>
        <v>0</v>
      </c>
      <c r="AB338" s="36">
        <v>0</v>
      </c>
      <c r="AC338" s="36">
        <v>0</v>
      </c>
      <c r="AD338" s="36">
        <v>0</v>
      </c>
      <c r="AE338" s="38">
        <f t="shared" si="121"/>
        <v>0</v>
      </c>
      <c r="AF338" s="40">
        <f t="shared" si="122"/>
        <v>0</v>
      </c>
      <c r="AG338" s="181">
        <f t="shared" si="123"/>
        <v>0</v>
      </c>
      <c r="AH338" s="185">
        <f t="shared" si="124"/>
        <v>0</v>
      </c>
      <c r="AI338" s="43">
        <f t="shared" si="105"/>
        <v>1</v>
      </c>
      <c r="AJ338" s="194">
        <v>0</v>
      </c>
      <c r="AK338">
        <v>0</v>
      </c>
      <c r="AL338" s="194">
        <f t="shared" si="125"/>
        <v>0</v>
      </c>
      <c r="AM338">
        <v>1</v>
      </c>
      <c r="AN338">
        <v>0</v>
      </c>
      <c r="AO338">
        <v>0</v>
      </c>
      <c r="AP338">
        <v>0</v>
      </c>
      <c r="AQ338">
        <v>0</v>
      </c>
      <c r="AR338">
        <v>1</v>
      </c>
      <c r="AS338">
        <v>0</v>
      </c>
      <c r="AT338">
        <v>0</v>
      </c>
      <c r="AU338">
        <v>0</v>
      </c>
      <c r="AV338">
        <v>0</v>
      </c>
      <c r="AW338">
        <v>0</v>
      </c>
      <c r="AX338">
        <v>0</v>
      </c>
      <c r="AY338">
        <v>0</v>
      </c>
      <c r="AZ338">
        <v>0</v>
      </c>
      <c r="BA338">
        <v>0</v>
      </c>
      <c r="BB338">
        <v>0</v>
      </c>
      <c r="BC338">
        <v>0</v>
      </c>
      <c r="BD338">
        <v>0</v>
      </c>
      <c r="BE338">
        <v>0</v>
      </c>
      <c r="BF338">
        <v>0</v>
      </c>
      <c r="BG338">
        <v>0</v>
      </c>
      <c r="BH338">
        <v>0</v>
      </c>
      <c r="BI338">
        <v>0</v>
      </c>
      <c r="BJ338">
        <v>0</v>
      </c>
      <c r="BK338">
        <v>0</v>
      </c>
      <c r="BL338">
        <v>0</v>
      </c>
      <c r="BM338">
        <v>0</v>
      </c>
      <c r="BN338" s="5">
        <f t="shared" si="106"/>
        <v>0</v>
      </c>
      <c r="BO338" s="5">
        <f t="shared" si="107"/>
        <v>1</v>
      </c>
      <c r="BP338" s="5">
        <f t="shared" si="108"/>
        <v>0</v>
      </c>
      <c r="BQ338" s="5">
        <f t="shared" si="109"/>
        <v>0</v>
      </c>
      <c r="BR338" s="5">
        <f t="shared" si="110"/>
        <v>0</v>
      </c>
      <c r="BS338" s="5">
        <f t="shared" si="111"/>
        <v>0</v>
      </c>
      <c r="BT338" s="5">
        <f t="shared" si="112"/>
        <v>0</v>
      </c>
      <c r="BU338" s="5">
        <f t="shared" si="113"/>
        <v>0</v>
      </c>
    </row>
    <row r="339" spans="2:73" x14ac:dyDescent="0.25">
      <c r="B339" t="s">
        <v>895</v>
      </c>
      <c r="C339" t="s">
        <v>896</v>
      </c>
      <c r="D339" t="s">
        <v>897</v>
      </c>
      <c r="E339">
        <v>2018</v>
      </c>
      <c r="F339" t="s">
        <v>898</v>
      </c>
      <c r="G339" t="s">
        <v>226</v>
      </c>
      <c r="H339" t="s">
        <v>54</v>
      </c>
      <c r="I339" t="s">
        <v>899</v>
      </c>
      <c r="J339" t="s">
        <v>61</v>
      </c>
      <c r="K339" t="s">
        <v>57</v>
      </c>
      <c r="L339" t="s">
        <v>58</v>
      </c>
      <c r="M339" t="s">
        <v>223</v>
      </c>
      <c r="N339" s="8">
        <v>0</v>
      </c>
      <c r="O339" s="8">
        <v>1</v>
      </c>
      <c r="P339" s="8">
        <v>0</v>
      </c>
      <c r="Q339" s="11">
        <f t="shared" si="114"/>
        <v>1</v>
      </c>
      <c r="R339" s="14">
        <f t="shared" si="115"/>
        <v>1</v>
      </c>
      <c r="S339" s="20">
        <v>0</v>
      </c>
      <c r="T339" s="20">
        <v>0</v>
      </c>
      <c r="U339" s="23">
        <f t="shared" si="116"/>
        <v>0</v>
      </c>
      <c r="V339" s="26">
        <f t="shared" si="117"/>
        <v>0</v>
      </c>
      <c r="W339" s="181">
        <f t="shared" si="118"/>
        <v>1</v>
      </c>
      <c r="X339" s="17">
        <v>0</v>
      </c>
      <c r="Y339" s="17">
        <v>0</v>
      </c>
      <c r="Z339" s="29">
        <f t="shared" si="119"/>
        <v>0</v>
      </c>
      <c r="AA339" s="32">
        <f t="shared" si="120"/>
        <v>0</v>
      </c>
      <c r="AB339" s="36">
        <v>0</v>
      </c>
      <c r="AC339" s="36">
        <v>0</v>
      </c>
      <c r="AD339" s="36">
        <v>0</v>
      </c>
      <c r="AE339" s="38">
        <f t="shared" si="121"/>
        <v>0</v>
      </c>
      <c r="AF339" s="40">
        <f t="shared" si="122"/>
        <v>0</v>
      </c>
      <c r="AG339" s="181">
        <f t="shared" si="123"/>
        <v>0</v>
      </c>
      <c r="AH339" s="185">
        <f t="shared" si="124"/>
        <v>0</v>
      </c>
      <c r="AI339" s="43">
        <f t="shared" si="105"/>
        <v>1</v>
      </c>
      <c r="AJ339" s="194">
        <v>1</v>
      </c>
      <c r="AK339">
        <v>1</v>
      </c>
      <c r="AL339" s="194">
        <f t="shared" si="125"/>
        <v>0</v>
      </c>
      <c r="AM339">
        <v>1</v>
      </c>
      <c r="AN339">
        <v>0</v>
      </c>
      <c r="AO339">
        <v>1</v>
      </c>
      <c r="AP339">
        <v>0</v>
      </c>
      <c r="AQ339">
        <v>0</v>
      </c>
      <c r="AR339">
        <v>0</v>
      </c>
      <c r="AS339">
        <v>0</v>
      </c>
      <c r="AT339">
        <v>0</v>
      </c>
      <c r="AU339">
        <v>0</v>
      </c>
      <c r="AV339">
        <v>0</v>
      </c>
      <c r="AW339">
        <v>0</v>
      </c>
      <c r="AX339">
        <v>0</v>
      </c>
      <c r="AY339">
        <v>0</v>
      </c>
      <c r="AZ339">
        <v>0</v>
      </c>
      <c r="BA339">
        <v>0</v>
      </c>
      <c r="BB339">
        <v>0</v>
      </c>
      <c r="BC339">
        <v>0</v>
      </c>
      <c r="BD339">
        <v>0</v>
      </c>
      <c r="BE339">
        <v>0</v>
      </c>
      <c r="BF339">
        <v>0</v>
      </c>
      <c r="BG339">
        <v>0</v>
      </c>
      <c r="BH339">
        <v>0</v>
      </c>
      <c r="BI339">
        <v>0</v>
      </c>
      <c r="BJ339">
        <v>0</v>
      </c>
      <c r="BK339">
        <v>0</v>
      </c>
      <c r="BL339">
        <v>0</v>
      </c>
      <c r="BM339">
        <v>0</v>
      </c>
      <c r="BN339" s="5">
        <f t="shared" si="106"/>
        <v>0</v>
      </c>
      <c r="BO339" s="5">
        <f t="shared" si="107"/>
        <v>0</v>
      </c>
      <c r="BP339" s="5">
        <f t="shared" si="108"/>
        <v>1</v>
      </c>
      <c r="BQ339" s="5">
        <f t="shared" si="109"/>
        <v>0</v>
      </c>
      <c r="BR339" s="5">
        <f t="shared" si="110"/>
        <v>0</v>
      </c>
      <c r="BS339" s="5">
        <f t="shared" si="111"/>
        <v>0</v>
      </c>
      <c r="BT339" s="5">
        <f t="shared" si="112"/>
        <v>0</v>
      </c>
      <c r="BU339" s="5">
        <f t="shared" si="113"/>
        <v>0</v>
      </c>
    </row>
    <row r="340" spans="2:73" x14ac:dyDescent="0.25">
      <c r="B340" t="s">
        <v>976</v>
      </c>
      <c r="C340" t="s">
        <v>185</v>
      </c>
      <c r="D340" t="s">
        <v>140</v>
      </c>
      <c r="E340">
        <v>2018</v>
      </c>
      <c r="F340" t="s">
        <v>977</v>
      </c>
      <c r="G340" t="s">
        <v>183</v>
      </c>
      <c r="H340" t="s">
        <v>122</v>
      </c>
      <c r="I340" t="s">
        <v>978</v>
      </c>
      <c r="J340" t="s">
        <v>56</v>
      </c>
      <c r="K340" t="s">
        <v>57</v>
      </c>
      <c r="L340" t="s">
        <v>58</v>
      </c>
      <c r="M340" t="s">
        <v>93</v>
      </c>
      <c r="N340" s="8">
        <v>0</v>
      </c>
      <c r="O340" s="8">
        <v>0</v>
      </c>
      <c r="P340" s="8">
        <v>0</v>
      </c>
      <c r="Q340" s="11">
        <f t="shared" si="114"/>
        <v>0</v>
      </c>
      <c r="R340" s="14">
        <f t="shared" si="115"/>
        <v>0</v>
      </c>
      <c r="S340" s="20">
        <v>1</v>
      </c>
      <c r="T340" s="20">
        <v>0</v>
      </c>
      <c r="U340" s="23">
        <f t="shared" si="116"/>
        <v>1</v>
      </c>
      <c r="V340" s="26">
        <f t="shared" si="117"/>
        <v>1</v>
      </c>
      <c r="W340" s="181">
        <f t="shared" si="118"/>
        <v>1</v>
      </c>
      <c r="X340" s="17">
        <v>0</v>
      </c>
      <c r="Y340" s="17">
        <v>0</v>
      </c>
      <c r="Z340" s="29">
        <f t="shared" si="119"/>
        <v>0</v>
      </c>
      <c r="AA340" s="32">
        <f t="shared" si="120"/>
        <v>0</v>
      </c>
      <c r="AB340" s="36">
        <v>0</v>
      </c>
      <c r="AC340" s="36">
        <v>0</v>
      </c>
      <c r="AD340" s="36">
        <v>0</v>
      </c>
      <c r="AE340" s="38">
        <f t="shared" si="121"/>
        <v>0</v>
      </c>
      <c r="AF340" s="40">
        <f t="shared" si="122"/>
        <v>0</v>
      </c>
      <c r="AG340" s="181">
        <f t="shared" si="123"/>
        <v>0</v>
      </c>
      <c r="AH340" s="185">
        <f t="shared" si="124"/>
        <v>0</v>
      </c>
      <c r="AI340" s="43">
        <f t="shared" si="105"/>
        <v>1</v>
      </c>
      <c r="AJ340" s="194">
        <v>0</v>
      </c>
      <c r="AK340">
        <v>1</v>
      </c>
      <c r="AL340" s="194">
        <f t="shared" si="125"/>
        <v>1</v>
      </c>
      <c r="AM340">
        <v>1</v>
      </c>
      <c r="AN340">
        <v>0</v>
      </c>
      <c r="AO340">
        <v>1</v>
      </c>
      <c r="AP340">
        <v>0</v>
      </c>
      <c r="AQ340">
        <v>0</v>
      </c>
      <c r="AR340">
        <v>0</v>
      </c>
      <c r="AS340">
        <v>0</v>
      </c>
      <c r="AT340">
        <v>0</v>
      </c>
      <c r="AU340">
        <v>0</v>
      </c>
      <c r="AV340">
        <v>0</v>
      </c>
      <c r="AW340">
        <v>0</v>
      </c>
      <c r="AX340">
        <v>0</v>
      </c>
      <c r="AY340">
        <v>0</v>
      </c>
      <c r="AZ340">
        <v>0</v>
      </c>
      <c r="BA340">
        <v>0</v>
      </c>
      <c r="BB340">
        <v>0</v>
      </c>
      <c r="BC340">
        <v>0</v>
      </c>
      <c r="BD340">
        <v>0</v>
      </c>
      <c r="BE340">
        <v>0</v>
      </c>
      <c r="BF340">
        <v>0</v>
      </c>
      <c r="BG340">
        <v>0</v>
      </c>
      <c r="BH340">
        <v>0</v>
      </c>
      <c r="BI340">
        <v>0</v>
      </c>
      <c r="BJ340">
        <v>0</v>
      </c>
      <c r="BK340">
        <v>0</v>
      </c>
      <c r="BL340">
        <v>0</v>
      </c>
      <c r="BM340">
        <v>0</v>
      </c>
      <c r="BN340" s="5">
        <f t="shared" si="106"/>
        <v>0</v>
      </c>
      <c r="BO340" s="5">
        <f t="shared" si="107"/>
        <v>0</v>
      </c>
      <c r="BP340" s="5">
        <f t="shared" si="108"/>
        <v>1</v>
      </c>
      <c r="BQ340" s="5">
        <f t="shared" si="109"/>
        <v>0</v>
      </c>
      <c r="BR340" s="5">
        <f t="shared" si="110"/>
        <v>0</v>
      </c>
      <c r="BS340" s="5">
        <f t="shared" si="111"/>
        <v>0</v>
      </c>
      <c r="BT340" s="5">
        <f t="shared" si="112"/>
        <v>0</v>
      </c>
      <c r="BU340" s="5">
        <f t="shared" si="113"/>
        <v>0</v>
      </c>
    </row>
    <row r="341" spans="2:73" x14ac:dyDescent="0.25">
      <c r="B341" t="s">
        <v>1461</v>
      </c>
      <c r="C341" t="s">
        <v>1462</v>
      </c>
      <c r="D341" t="s">
        <v>1457</v>
      </c>
      <c r="E341">
        <v>2018</v>
      </c>
      <c r="F341" t="s">
        <v>1463</v>
      </c>
      <c r="G341" t="s">
        <v>1449</v>
      </c>
      <c r="H341" t="s">
        <v>122</v>
      </c>
      <c r="I341" t="s">
        <v>1464</v>
      </c>
      <c r="K341" t="s">
        <v>109</v>
      </c>
      <c r="L341" t="s">
        <v>110</v>
      </c>
      <c r="M341" t="s">
        <v>64</v>
      </c>
      <c r="N341" s="8">
        <v>0</v>
      </c>
      <c r="O341" s="8">
        <v>1</v>
      </c>
      <c r="P341" s="8">
        <v>0</v>
      </c>
      <c r="Q341" s="11">
        <f t="shared" si="114"/>
        <v>1</v>
      </c>
      <c r="R341" s="14">
        <f t="shared" si="115"/>
        <v>1</v>
      </c>
      <c r="S341" s="20">
        <v>0</v>
      </c>
      <c r="T341" s="20">
        <v>0</v>
      </c>
      <c r="U341" s="23">
        <f t="shared" si="116"/>
        <v>0</v>
      </c>
      <c r="V341" s="26">
        <f t="shared" si="117"/>
        <v>0</v>
      </c>
      <c r="W341" s="181">
        <f t="shared" si="118"/>
        <v>1</v>
      </c>
      <c r="X341" s="17">
        <v>0</v>
      </c>
      <c r="Y341" s="17">
        <v>0</v>
      </c>
      <c r="Z341" s="29">
        <f t="shared" si="119"/>
        <v>0</v>
      </c>
      <c r="AA341" s="32">
        <f t="shared" si="120"/>
        <v>0</v>
      </c>
      <c r="AB341" s="36">
        <v>0</v>
      </c>
      <c r="AC341" s="36">
        <v>0</v>
      </c>
      <c r="AD341" s="36">
        <v>0</v>
      </c>
      <c r="AE341" s="38">
        <f t="shared" si="121"/>
        <v>0</v>
      </c>
      <c r="AF341" s="40">
        <f t="shared" si="122"/>
        <v>0</v>
      </c>
      <c r="AG341" s="181">
        <f t="shared" si="123"/>
        <v>0</v>
      </c>
      <c r="AH341" s="185">
        <f t="shared" si="124"/>
        <v>0</v>
      </c>
      <c r="AI341" s="43">
        <f t="shared" si="105"/>
        <v>1</v>
      </c>
      <c r="AJ341" s="194">
        <v>0</v>
      </c>
      <c r="AK341">
        <v>0</v>
      </c>
      <c r="AL341" s="194">
        <f t="shared" si="125"/>
        <v>0</v>
      </c>
      <c r="AM341">
        <v>0</v>
      </c>
      <c r="AN341">
        <v>0</v>
      </c>
      <c r="AO341">
        <v>0</v>
      </c>
      <c r="AP341">
        <v>0</v>
      </c>
      <c r="AQ341">
        <v>0</v>
      </c>
      <c r="AR341">
        <v>0</v>
      </c>
      <c r="AS341">
        <v>0</v>
      </c>
      <c r="AT341">
        <v>0</v>
      </c>
      <c r="AU341">
        <v>0</v>
      </c>
      <c r="AV341">
        <v>0</v>
      </c>
      <c r="AW341">
        <v>0</v>
      </c>
      <c r="AX341">
        <v>0</v>
      </c>
      <c r="AY341">
        <v>1</v>
      </c>
      <c r="AZ341">
        <v>0</v>
      </c>
      <c r="BA341">
        <v>0</v>
      </c>
      <c r="BB341">
        <v>1</v>
      </c>
      <c r="BC341">
        <v>0</v>
      </c>
      <c r="BD341">
        <v>0</v>
      </c>
      <c r="BE341">
        <v>0</v>
      </c>
      <c r="BF341">
        <v>0</v>
      </c>
      <c r="BG341">
        <v>0</v>
      </c>
      <c r="BH341">
        <v>0</v>
      </c>
      <c r="BI341">
        <v>0</v>
      </c>
      <c r="BJ341">
        <v>0</v>
      </c>
      <c r="BK341">
        <v>0</v>
      </c>
      <c r="BL341">
        <v>0</v>
      </c>
      <c r="BM341">
        <v>0</v>
      </c>
      <c r="BN341" s="5">
        <f t="shared" si="106"/>
        <v>0</v>
      </c>
      <c r="BO341" s="5">
        <f t="shared" si="107"/>
        <v>0</v>
      </c>
      <c r="BP341" s="5">
        <f t="shared" si="108"/>
        <v>0</v>
      </c>
      <c r="BQ341" s="5">
        <f t="shared" si="109"/>
        <v>0</v>
      </c>
      <c r="BR341" s="5">
        <f t="shared" si="110"/>
        <v>0</v>
      </c>
      <c r="BS341" s="5">
        <f t="shared" si="111"/>
        <v>0</v>
      </c>
      <c r="BT341" s="5">
        <f t="shared" si="112"/>
        <v>0</v>
      </c>
      <c r="BU341" s="5">
        <f t="shared" si="113"/>
        <v>0</v>
      </c>
    </row>
    <row r="342" spans="2:73" x14ac:dyDescent="0.25">
      <c r="B342" t="s">
        <v>1610</v>
      </c>
      <c r="C342" t="s">
        <v>1611</v>
      </c>
      <c r="D342" t="s">
        <v>1612</v>
      </c>
      <c r="E342">
        <v>2018</v>
      </c>
      <c r="F342" t="s">
        <v>1613</v>
      </c>
      <c r="G342" t="s">
        <v>778</v>
      </c>
      <c r="H342" t="s">
        <v>54</v>
      </c>
      <c r="I342" t="s">
        <v>1614</v>
      </c>
      <c r="J342" t="s">
        <v>56</v>
      </c>
      <c r="K342" t="s">
        <v>57</v>
      </c>
      <c r="L342" t="s">
        <v>58</v>
      </c>
      <c r="M342" t="s">
        <v>173</v>
      </c>
      <c r="N342" s="8">
        <v>0</v>
      </c>
      <c r="O342" s="8">
        <v>0</v>
      </c>
      <c r="P342" s="8">
        <v>0</v>
      </c>
      <c r="Q342" s="11">
        <f t="shared" si="114"/>
        <v>0</v>
      </c>
      <c r="R342" s="14">
        <f t="shared" si="115"/>
        <v>0</v>
      </c>
      <c r="S342" s="20">
        <v>0</v>
      </c>
      <c r="T342" s="20">
        <v>0</v>
      </c>
      <c r="U342" s="23">
        <f t="shared" si="116"/>
        <v>0</v>
      </c>
      <c r="V342" s="26">
        <f t="shared" si="117"/>
        <v>0</v>
      </c>
      <c r="W342" s="181">
        <f t="shared" si="118"/>
        <v>0</v>
      </c>
      <c r="X342" s="17">
        <v>0</v>
      </c>
      <c r="Y342" s="17">
        <v>0</v>
      </c>
      <c r="Z342" s="29">
        <f t="shared" si="119"/>
        <v>0</v>
      </c>
      <c r="AA342" s="32">
        <f t="shared" si="120"/>
        <v>0</v>
      </c>
      <c r="AB342" s="36">
        <v>0</v>
      </c>
      <c r="AC342" s="36">
        <v>0</v>
      </c>
      <c r="AD342" s="36">
        <v>0</v>
      </c>
      <c r="AE342" s="38">
        <f t="shared" si="121"/>
        <v>0</v>
      </c>
      <c r="AF342" s="40">
        <f t="shared" si="122"/>
        <v>0</v>
      </c>
      <c r="AG342" s="181">
        <f t="shared" si="123"/>
        <v>0</v>
      </c>
      <c r="AH342" s="185">
        <f t="shared" si="124"/>
        <v>0</v>
      </c>
      <c r="AI342" s="43">
        <f t="shared" si="105"/>
        <v>0</v>
      </c>
      <c r="AJ342" s="194">
        <v>1</v>
      </c>
      <c r="AK342">
        <v>1</v>
      </c>
      <c r="AL342" s="194">
        <f t="shared" si="125"/>
        <v>0</v>
      </c>
      <c r="AM342">
        <v>1</v>
      </c>
      <c r="AN342">
        <v>0</v>
      </c>
      <c r="AO342">
        <v>1</v>
      </c>
      <c r="AP342">
        <v>0</v>
      </c>
      <c r="AQ342">
        <v>0</v>
      </c>
      <c r="AR342">
        <v>0</v>
      </c>
      <c r="AS342">
        <v>0</v>
      </c>
      <c r="AT342">
        <v>0</v>
      </c>
      <c r="AU342">
        <v>0</v>
      </c>
      <c r="AV342">
        <v>0</v>
      </c>
      <c r="AW342">
        <v>0</v>
      </c>
      <c r="AX342">
        <v>0</v>
      </c>
      <c r="AY342">
        <v>0</v>
      </c>
      <c r="AZ342">
        <v>0</v>
      </c>
      <c r="BA342">
        <v>0</v>
      </c>
      <c r="BB342">
        <v>0</v>
      </c>
      <c r="BC342">
        <v>0</v>
      </c>
      <c r="BD342">
        <v>0</v>
      </c>
      <c r="BE342">
        <v>0</v>
      </c>
      <c r="BF342">
        <v>0</v>
      </c>
      <c r="BG342">
        <v>0</v>
      </c>
      <c r="BH342">
        <v>0</v>
      </c>
      <c r="BI342">
        <v>0</v>
      </c>
      <c r="BJ342">
        <v>0</v>
      </c>
      <c r="BK342">
        <v>0</v>
      </c>
      <c r="BL342">
        <v>0</v>
      </c>
      <c r="BM342">
        <v>0</v>
      </c>
      <c r="BN342" s="5">
        <f t="shared" si="106"/>
        <v>0</v>
      </c>
      <c r="BO342" s="5">
        <f t="shared" si="107"/>
        <v>0</v>
      </c>
      <c r="BP342" s="5">
        <f t="shared" si="108"/>
        <v>1</v>
      </c>
      <c r="BQ342" s="5">
        <f t="shared" si="109"/>
        <v>0</v>
      </c>
      <c r="BR342" s="5">
        <f t="shared" si="110"/>
        <v>0</v>
      </c>
      <c r="BS342" s="5">
        <f t="shared" si="111"/>
        <v>0</v>
      </c>
      <c r="BT342" s="5">
        <f t="shared" si="112"/>
        <v>0</v>
      </c>
      <c r="BU342" s="5">
        <f t="shared" si="113"/>
        <v>0</v>
      </c>
    </row>
    <row r="343" spans="2:73" x14ac:dyDescent="0.25">
      <c r="B343" t="s">
        <v>891</v>
      </c>
      <c r="C343" t="s">
        <v>426</v>
      </c>
      <c r="D343" t="s">
        <v>51</v>
      </c>
      <c r="E343">
        <v>2018</v>
      </c>
      <c r="F343" t="s">
        <v>892</v>
      </c>
      <c r="G343" t="s">
        <v>893</v>
      </c>
      <c r="H343" t="s">
        <v>54</v>
      </c>
      <c r="I343" t="s">
        <v>894</v>
      </c>
      <c r="J343" t="s">
        <v>61</v>
      </c>
      <c r="K343" t="s">
        <v>57</v>
      </c>
      <c r="L343" t="s">
        <v>58</v>
      </c>
      <c r="M343" t="s">
        <v>274</v>
      </c>
      <c r="N343" s="8">
        <v>0</v>
      </c>
      <c r="O343" s="8">
        <v>0</v>
      </c>
      <c r="P343" s="8">
        <v>0</v>
      </c>
      <c r="Q343" s="11">
        <f t="shared" si="114"/>
        <v>0</v>
      </c>
      <c r="R343" s="14">
        <f t="shared" si="115"/>
        <v>0</v>
      </c>
      <c r="S343" s="20">
        <v>1</v>
      </c>
      <c r="T343" s="20">
        <v>0</v>
      </c>
      <c r="U343" s="23">
        <f t="shared" si="116"/>
        <v>1</v>
      </c>
      <c r="V343" s="26">
        <f t="shared" si="117"/>
        <v>1</v>
      </c>
      <c r="W343" s="181">
        <f t="shared" si="118"/>
        <v>1</v>
      </c>
      <c r="X343" s="17">
        <v>0</v>
      </c>
      <c r="Y343" s="17">
        <v>0</v>
      </c>
      <c r="Z343" s="29">
        <f t="shared" si="119"/>
        <v>0</v>
      </c>
      <c r="AA343" s="32">
        <f t="shared" si="120"/>
        <v>0</v>
      </c>
      <c r="AB343" s="36">
        <v>0</v>
      </c>
      <c r="AC343" s="36">
        <v>0</v>
      </c>
      <c r="AD343" s="36">
        <v>0</v>
      </c>
      <c r="AE343" s="38">
        <f t="shared" si="121"/>
        <v>0</v>
      </c>
      <c r="AF343" s="40">
        <f t="shared" si="122"/>
        <v>0</v>
      </c>
      <c r="AG343" s="181">
        <f t="shared" si="123"/>
        <v>0</v>
      </c>
      <c r="AH343" s="185">
        <f t="shared" si="124"/>
        <v>0</v>
      </c>
      <c r="AI343" s="43">
        <f t="shared" si="105"/>
        <v>1</v>
      </c>
      <c r="AJ343" s="194">
        <v>1</v>
      </c>
      <c r="AK343">
        <v>1</v>
      </c>
      <c r="AL343" s="194">
        <f t="shared" si="125"/>
        <v>0</v>
      </c>
      <c r="AM343">
        <v>1</v>
      </c>
      <c r="AN343">
        <v>0</v>
      </c>
      <c r="AO343">
        <v>1</v>
      </c>
      <c r="AP343">
        <v>0</v>
      </c>
      <c r="AQ343">
        <v>0</v>
      </c>
      <c r="AR343">
        <v>0</v>
      </c>
      <c r="AS343">
        <v>0</v>
      </c>
      <c r="AT343">
        <v>0</v>
      </c>
      <c r="AU343">
        <v>0</v>
      </c>
      <c r="AV343">
        <v>0</v>
      </c>
      <c r="AW343">
        <v>0</v>
      </c>
      <c r="AX343">
        <v>0</v>
      </c>
      <c r="AY343">
        <v>0</v>
      </c>
      <c r="AZ343">
        <v>0</v>
      </c>
      <c r="BA343">
        <v>0</v>
      </c>
      <c r="BB343">
        <v>0</v>
      </c>
      <c r="BC343">
        <v>0</v>
      </c>
      <c r="BD343">
        <v>0</v>
      </c>
      <c r="BE343">
        <v>0</v>
      </c>
      <c r="BF343">
        <v>0</v>
      </c>
      <c r="BG343">
        <v>0</v>
      </c>
      <c r="BH343">
        <v>0</v>
      </c>
      <c r="BI343">
        <v>0</v>
      </c>
      <c r="BJ343">
        <v>0</v>
      </c>
      <c r="BK343">
        <v>0</v>
      </c>
      <c r="BL343">
        <v>0</v>
      </c>
      <c r="BM343">
        <v>0</v>
      </c>
      <c r="BN343" s="5">
        <f t="shared" si="106"/>
        <v>0</v>
      </c>
      <c r="BO343" s="5">
        <f t="shared" si="107"/>
        <v>0</v>
      </c>
      <c r="BP343" s="5">
        <f t="shared" si="108"/>
        <v>1</v>
      </c>
      <c r="BQ343" s="5">
        <f t="shared" si="109"/>
        <v>0</v>
      </c>
      <c r="BR343" s="5">
        <f t="shared" si="110"/>
        <v>0</v>
      </c>
      <c r="BS343" s="5">
        <f t="shared" si="111"/>
        <v>0</v>
      </c>
      <c r="BT343" s="5">
        <f t="shared" si="112"/>
        <v>0</v>
      </c>
      <c r="BU343" s="5">
        <f t="shared" si="113"/>
        <v>0</v>
      </c>
    </row>
    <row r="344" spans="2:73" x14ac:dyDescent="0.25">
      <c r="B344" t="s">
        <v>1720</v>
      </c>
      <c r="C344" t="s">
        <v>233</v>
      </c>
      <c r="D344" t="s">
        <v>140</v>
      </c>
      <c r="E344">
        <v>2018</v>
      </c>
      <c r="F344" t="s">
        <v>1721</v>
      </c>
      <c r="G344" t="s">
        <v>234</v>
      </c>
      <c r="H344" t="s">
        <v>122</v>
      </c>
      <c r="I344" t="s">
        <v>1722</v>
      </c>
      <c r="J344" t="s">
        <v>61</v>
      </c>
      <c r="K344" t="s">
        <v>57</v>
      </c>
      <c r="L344" t="s">
        <v>67</v>
      </c>
      <c r="M344" t="s">
        <v>93</v>
      </c>
      <c r="N344" s="8">
        <v>0</v>
      </c>
      <c r="O344" s="8">
        <v>0</v>
      </c>
      <c r="P344" s="8">
        <v>0</v>
      </c>
      <c r="Q344" s="11">
        <f t="shared" si="114"/>
        <v>0</v>
      </c>
      <c r="R344" s="14">
        <f t="shared" si="115"/>
        <v>0</v>
      </c>
      <c r="S344" s="20">
        <v>1</v>
      </c>
      <c r="T344" s="20">
        <v>0</v>
      </c>
      <c r="U344" s="23">
        <f t="shared" si="116"/>
        <v>1</v>
      </c>
      <c r="V344" s="26">
        <f t="shared" si="117"/>
        <v>1</v>
      </c>
      <c r="W344" s="181">
        <f t="shared" si="118"/>
        <v>1</v>
      </c>
      <c r="X344" s="17">
        <v>0</v>
      </c>
      <c r="Y344" s="17">
        <v>0</v>
      </c>
      <c r="Z344" s="29">
        <f t="shared" si="119"/>
        <v>0</v>
      </c>
      <c r="AA344" s="32">
        <f t="shared" si="120"/>
        <v>0</v>
      </c>
      <c r="AB344" s="36">
        <v>0</v>
      </c>
      <c r="AC344" s="36">
        <v>0</v>
      </c>
      <c r="AD344" s="36">
        <v>0</v>
      </c>
      <c r="AE344" s="38">
        <f t="shared" si="121"/>
        <v>0</v>
      </c>
      <c r="AF344" s="40">
        <f t="shared" si="122"/>
        <v>0</v>
      </c>
      <c r="AG344" s="181">
        <f t="shared" si="123"/>
        <v>0</v>
      </c>
      <c r="AH344" s="185">
        <f t="shared" si="124"/>
        <v>0</v>
      </c>
      <c r="AI344" s="43">
        <f t="shared" si="105"/>
        <v>1</v>
      </c>
      <c r="AJ344" s="194">
        <v>0</v>
      </c>
      <c r="AK344">
        <v>0</v>
      </c>
      <c r="AL344" s="194">
        <f t="shared" si="125"/>
        <v>0</v>
      </c>
      <c r="AM344">
        <v>1</v>
      </c>
      <c r="AN344">
        <v>0</v>
      </c>
      <c r="AO344">
        <v>0</v>
      </c>
      <c r="AP344">
        <v>0</v>
      </c>
      <c r="AQ344">
        <v>0</v>
      </c>
      <c r="AR344">
        <v>1</v>
      </c>
      <c r="AS344">
        <v>0</v>
      </c>
      <c r="AT344">
        <v>0</v>
      </c>
      <c r="AU344">
        <v>0</v>
      </c>
      <c r="AV344">
        <v>0</v>
      </c>
      <c r="AW344">
        <v>0</v>
      </c>
      <c r="AX344">
        <v>0</v>
      </c>
      <c r="AY344">
        <v>0</v>
      </c>
      <c r="AZ344">
        <v>0</v>
      </c>
      <c r="BA344">
        <v>0</v>
      </c>
      <c r="BB344">
        <v>0</v>
      </c>
      <c r="BC344">
        <v>0</v>
      </c>
      <c r="BD344">
        <v>0</v>
      </c>
      <c r="BE344">
        <v>0</v>
      </c>
      <c r="BF344">
        <v>0</v>
      </c>
      <c r="BG344">
        <v>0</v>
      </c>
      <c r="BH344">
        <v>0</v>
      </c>
      <c r="BI344">
        <v>0</v>
      </c>
      <c r="BJ344">
        <v>0</v>
      </c>
      <c r="BK344">
        <v>0</v>
      </c>
      <c r="BL344">
        <v>0</v>
      </c>
      <c r="BM344">
        <v>0</v>
      </c>
      <c r="BN344" s="5">
        <f t="shared" si="106"/>
        <v>0</v>
      </c>
      <c r="BO344" s="5">
        <f t="shared" si="107"/>
        <v>1</v>
      </c>
      <c r="BP344" s="5">
        <f t="shared" si="108"/>
        <v>0</v>
      </c>
      <c r="BQ344" s="5">
        <f t="shared" si="109"/>
        <v>0</v>
      </c>
      <c r="BR344" s="5">
        <f t="shared" si="110"/>
        <v>0</v>
      </c>
      <c r="BS344" s="5">
        <f t="shared" si="111"/>
        <v>0</v>
      </c>
      <c r="BT344" s="5">
        <f t="shared" si="112"/>
        <v>0</v>
      </c>
      <c r="BU344" s="5">
        <f t="shared" si="113"/>
        <v>0</v>
      </c>
    </row>
    <row r="345" spans="2:73" x14ac:dyDescent="0.25">
      <c r="B345" t="s">
        <v>841</v>
      </c>
      <c r="C345" t="s">
        <v>842</v>
      </c>
      <c r="D345" t="s">
        <v>843</v>
      </c>
      <c r="E345">
        <v>2018</v>
      </c>
      <c r="F345" t="s">
        <v>844</v>
      </c>
      <c r="G345" t="s">
        <v>845</v>
      </c>
      <c r="H345" t="s">
        <v>54</v>
      </c>
      <c r="I345" t="s">
        <v>846</v>
      </c>
      <c r="J345" t="s">
        <v>61</v>
      </c>
      <c r="K345" t="s">
        <v>57</v>
      </c>
      <c r="L345" t="s">
        <v>58</v>
      </c>
      <c r="M345" t="s">
        <v>847</v>
      </c>
      <c r="N345" s="8">
        <v>0</v>
      </c>
      <c r="O345" s="8">
        <v>0</v>
      </c>
      <c r="P345" s="8">
        <v>0</v>
      </c>
      <c r="Q345" s="11">
        <f t="shared" si="114"/>
        <v>0</v>
      </c>
      <c r="R345" s="14">
        <f t="shared" si="115"/>
        <v>0</v>
      </c>
      <c r="S345" s="20">
        <v>0</v>
      </c>
      <c r="T345" s="20">
        <v>0</v>
      </c>
      <c r="U345" s="23">
        <f t="shared" si="116"/>
        <v>0</v>
      </c>
      <c r="V345" s="26">
        <f t="shared" si="117"/>
        <v>0</v>
      </c>
      <c r="W345" s="181">
        <f t="shared" si="118"/>
        <v>0</v>
      </c>
      <c r="X345" s="17">
        <v>1</v>
      </c>
      <c r="Y345" s="17">
        <v>0</v>
      </c>
      <c r="Z345" s="29">
        <f t="shared" si="119"/>
        <v>1</v>
      </c>
      <c r="AA345" s="32">
        <f t="shared" si="120"/>
        <v>1</v>
      </c>
      <c r="AB345" s="36">
        <v>0</v>
      </c>
      <c r="AC345" s="36">
        <v>0</v>
      </c>
      <c r="AD345" s="36">
        <v>0</v>
      </c>
      <c r="AE345" s="38">
        <f t="shared" si="121"/>
        <v>0</v>
      </c>
      <c r="AF345" s="40">
        <f t="shared" si="122"/>
        <v>0</v>
      </c>
      <c r="AG345" s="181">
        <f t="shared" si="123"/>
        <v>1</v>
      </c>
      <c r="AH345" s="185">
        <f t="shared" si="124"/>
        <v>0</v>
      </c>
      <c r="AI345" s="43">
        <f t="shared" si="105"/>
        <v>1</v>
      </c>
      <c r="AJ345" s="194">
        <v>1</v>
      </c>
      <c r="AK345">
        <v>1</v>
      </c>
      <c r="AL345" s="194">
        <f t="shared" si="125"/>
        <v>0</v>
      </c>
      <c r="AM345">
        <v>1</v>
      </c>
      <c r="AN345">
        <v>0</v>
      </c>
      <c r="AO345">
        <v>1</v>
      </c>
      <c r="AP345">
        <v>0</v>
      </c>
      <c r="AQ345">
        <v>0</v>
      </c>
      <c r="AR345">
        <v>0</v>
      </c>
      <c r="AS345">
        <v>0</v>
      </c>
      <c r="AT345">
        <v>0</v>
      </c>
      <c r="AU345">
        <v>0</v>
      </c>
      <c r="AV345">
        <v>0</v>
      </c>
      <c r="AW345">
        <v>0</v>
      </c>
      <c r="AX345">
        <v>0</v>
      </c>
      <c r="AY345">
        <v>0</v>
      </c>
      <c r="AZ345">
        <v>0</v>
      </c>
      <c r="BA345">
        <v>0</v>
      </c>
      <c r="BB345">
        <v>0</v>
      </c>
      <c r="BC345">
        <v>0</v>
      </c>
      <c r="BD345">
        <v>0</v>
      </c>
      <c r="BE345">
        <v>0</v>
      </c>
      <c r="BF345">
        <v>0</v>
      </c>
      <c r="BG345">
        <v>0</v>
      </c>
      <c r="BH345">
        <v>0</v>
      </c>
      <c r="BI345">
        <v>0</v>
      </c>
      <c r="BJ345">
        <v>0</v>
      </c>
      <c r="BK345">
        <v>0</v>
      </c>
      <c r="BL345">
        <v>0</v>
      </c>
      <c r="BM345">
        <v>0</v>
      </c>
      <c r="BN345" s="5">
        <f t="shared" si="106"/>
        <v>0</v>
      </c>
      <c r="BO345" s="5">
        <f t="shared" si="107"/>
        <v>0</v>
      </c>
      <c r="BP345" s="5">
        <f t="shared" si="108"/>
        <v>1</v>
      </c>
      <c r="BQ345" s="5">
        <f t="shared" si="109"/>
        <v>0</v>
      </c>
      <c r="BR345" s="5">
        <f t="shared" si="110"/>
        <v>0</v>
      </c>
      <c r="BS345" s="5">
        <f t="shared" si="111"/>
        <v>0</v>
      </c>
      <c r="BT345" s="5">
        <f t="shared" si="112"/>
        <v>0</v>
      </c>
      <c r="BU345" s="5">
        <f t="shared" si="113"/>
        <v>0</v>
      </c>
    </row>
    <row r="346" spans="2:73" x14ac:dyDescent="0.25">
      <c r="B346" t="s">
        <v>1095</v>
      </c>
      <c r="C346" t="s">
        <v>1096</v>
      </c>
      <c r="D346" t="s">
        <v>431</v>
      </c>
      <c r="E346">
        <v>2018</v>
      </c>
      <c r="F346" t="s">
        <v>1097</v>
      </c>
      <c r="G346" t="s">
        <v>1098</v>
      </c>
      <c r="H346" t="s">
        <v>54</v>
      </c>
      <c r="I346" t="s">
        <v>1099</v>
      </c>
      <c r="J346" t="s">
        <v>56</v>
      </c>
      <c r="K346" t="s">
        <v>57</v>
      </c>
      <c r="L346" t="s">
        <v>58</v>
      </c>
      <c r="M346" t="s">
        <v>112</v>
      </c>
      <c r="N346" s="8">
        <v>1</v>
      </c>
      <c r="O346" s="8">
        <v>0</v>
      </c>
      <c r="P346" s="8">
        <v>0</v>
      </c>
      <c r="Q346" s="11">
        <f t="shared" si="114"/>
        <v>1</v>
      </c>
      <c r="R346" s="14">
        <f t="shared" si="115"/>
        <v>1</v>
      </c>
      <c r="S346" s="20">
        <v>0</v>
      </c>
      <c r="T346" s="20">
        <v>0</v>
      </c>
      <c r="U346" s="23">
        <f t="shared" si="116"/>
        <v>0</v>
      </c>
      <c r="V346" s="26">
        <f t="shared" si="117"/>
        <v>0</v>
      </c>
      <c r="W346" s="181">
        <f t="shared" si="118"/>
        <v>1</v>
      </c>
      <c r="X346" s="17">
        <v>0</v>
      </c>
      <c r="Y346" s="17">
        <v>0</v>
      </c>
      <c r="Z346" s="29">
        <f t="shared" si="119"/>
        <v>0</v>
      </c>
      <c r="AA346" s="32">
        <f t="shared" si="120"/>
        <v>0</v>
      </c>
      <c r="AB346" s="36">
        <v>0</v>
      </c>
      <c r="AC346" s="36">
        <v>0</v>
      </c>
      <c r="AD346" s="36">
        <v>0</v>
      </c>
      <c r="AE346" s="38">
        <f t="shared" si="121"/>
        <v>0</v>
      </c>
      <c r="AF346" s="40">
        <f t="shared" si="122"/>
        <v>0</v>
      </c>
      <c r="AG346" s="181">
        <f t="shared" si="123"/>
        <v>0</v>
      </c>
      <c r="AH346" s="185">
        <f t="shared" si="124"/>
        <v>0</v>
      </c>
      <c r="AI346" s="43">
        <f t="shared" si="105"/>
        <v>1</v>
      </c>
      <c r="AJ346" s="194">
        <v>1</v>
      </c>
      <c r="AK346">
        <v>1</v>
      </c>
      <c r="AL346" s="194">
        <f t="shared" si="125"/>
        <v>0</v>
      </c>
      <c r="AM346">
        <v>1</v>
      </c>
      <c r="AN346">
        <v>0</v>
      </c>
      <c r="AO346">
        <v>1</v>
      </c>
      <c r="AP346">
        <v>0</v>
      </c>
      <c r="AQ346">
        <v>0</v>
      </c>
      <c r="AR346">
        <v>0</v>
      </c>
      <c r="AS346">
        <v>0</v>
      </c>
      <c r="AT346">
        <v>0</v>
      </c>
      <c r="AU346">
        <v>0</v>
      </c>
      <c r="AV346">
        <v>0</v>
      </c>
      <c r="AW346">
        <v>0</v>
      </c>
      <c r="AX346">
        <v>0</v>
      </c>
      <c r="AY346">
        <v>0</v>
      </c>
      <c r="AZ346">
        <v>0</v>
      </c>
      <c r="BA346">
        <v>0</v>
      </c>
      <c r="BB346">
        <v>0</v>
      </c>
      <c r="BC346">
        <v>0</v>
      </c>
      <c r="BD346">
        <v>0</v>
      </c>
      <c r="BE346">
        <v>0</v>
      </c>
      <c r="BF346">
        <v>0</v>
      </c>
      <c r="BG346">
        <v>0</v>
      </c>
      <c r="BH346">
        <v>0</v>
      </c>
      <c r="BI346">
        <v>0</v>
      </c>
      <c r="BJ346">
        <v>0</v>
      </c>
      <c r="BK346">
        <v>0</v>
      </c>
      <c r="BL346">
        <v>0</v>
      </c>
      <c r="BM346">
        <v>0</v>
      </c>
      <c r="BN346" s="5">
        <f t="shared" si="106"/>
        <v>0</v>
      </c>
      <c r="BO346" s="5">
        <f t="shared" si="107"/>
        <v>0</v>
      </c>
      <c r="BP346" s="5">
        <f t="shared" si="108"/>
        <v>1</v>
      </c>
      <c r="BQ346" s="5">
        <f t="shared" si="109"/>
        <v>0</v>
      </c>
      <c r="BR346" s="5">
        <f t="shared" si="110"/>
        <v>0</v>
      </c>
      <c r="BS346" s="5">
        <f t="shared" si="111"/>
        <v>0</v>
      </c>
      <c r="BT346" s="5">
        <f t="shared" si="112"/>
        <v>0</v>
      </c>
      <c r="BU346" s="5">
        <f t="shared" si="113"/>
        <v>0</v>
      </c>
    </row>
    <row r="347" spans="2:73" x14ac:dyDescent="0.25">
      <c r="B347" t="s">
        <v>848</v>
      </c>
      <c r="C347" t="s">
        <v>242</v>
      </c>
      <c r="D347" t="s">
        <v>849</v>
      </c>
      <c r="E347">
        <v>2018</v>
      </c>
      <c r="F347" t="s">
        <v>850</v>
      </c>
      <c r="G347" t="s">
        <v>179</v>
      </c>
      <c r="H347" t="s">
        <v>54</v>
      </c>
      <c r="I347" t="s">
        <v>851</v>
      </c>
      <c r="J347" t="s">
        <v>61</v>
      </c>
      <c r="K347" t="s">
        <v>57</v>
      </c>
      <c r="L347" t="s">
        <v>58</v>
      </c>
      <c r="M347" t="s">
        <v>541</v>
      </c>
      <c r="N347" s="8">
        <v>1</v>
      </c>
      <c r="O347" s="8">
        <v>0</v>
      </c>
      <c r="P347" s="8">
        <v>0</v>
      </c>
      <c r="Q347" s="11">
        <f t="shared" si="114"/>
        <v>1</v>
      </c>
      <c r="R347" s="14">
        <f t="shared" si="115"/>
        <v>1</v>
      </c>
      <c r="S347" s="20">
        <v>0</v>
      </c>
      <c r="T347" s="20">
        <v>0</v>
      </c>
      <c r="U347" s="23">
        <f t="shared" si="116"/>
        <v>0</v>
      </c>
      <c r="V347" s="26">
        <f t="shared" si="117"/>
        <v>0</v>
      </c>
      <c r="W347" s="181">
        <f t="shared" si="118"/>
        <v>1</v>
      </c>
      <c r="X347" s="17">
        <v>0</v>
      </c>
      <c r="Y347" s="17">
        <v>0</v>
      </c>
      <c r="Z347" s="29">
        <f t="shared" si="119"/>
        <v>0</v>
      </c>
      <c r="AA347" s="32">
        <f t="shared" si="120"/>
        <v>0</v>
      </c>
      <c r="AB347" s="36">
        <v>0</v>
      </c>
      <c r="AC347" s="36">
        <v>0</v>
      </c>
      <c r="AD347" s="36">
        <v>0</v>
      </c>
      <c r="AE347" s="38">
        <f t="shared" si="121"/>
        <v>0</v>
      </c>
      <c r="AF347" s="40">
        <f t="shared" si="122"/>
        <v>0</v>
      </c>
      <c r="AG347" s="181">
        <f t="shared" si="123"/>
        <v>0</v>
      </c>
      <c r="AH347" s="185">
        <f t="shared" si="124"/>
        <v>0</v>
      </c>
      <c r="AI347" s="43">
        <f t="shared" si="105"/>
        <v>1</v>
      </c>
      <c r="AJ347" s="194">
        <v>1</v>
      </c>
      <c r="AK347">
        <v>1</v>
      </c>
      <c r="AL347" s="194">
        <f t="shared" si="125"/>
        <v>0</v>
      </c>
      <c r="AM347">
        <v>1</v>
      </c>
      <c r="AN347">
        <v>0</v>
      </c>
      <c r="AO347">
        <v>1</v>
      </c>
      <c r="AP347">
        <v>0</v>
      </c>
      <c r="AQ347">
        <v>0</v>
      </c>
      <c r="AR347">
        <v>0</v>
      </c>
      <c r="AS347">
        <v>0</v>
      </c>
      <c r="AT347">
        <v>0</v>
      </c>
      <c r="AU347">
        <v>0</v>
      </c>
      <c r="AV347">
        <v>0</v>
      </c>
      <c r="AW347">
        <v>0</v>
      </c>
      <c r="AX347">
        <v>0</v>
      </c>
      <c r="AY347">
        <v>0</v>
      </c>
      <c r="AZ347">
        <v>0</v>
      </c>
      <c r="BA347">
        <v>0</v>
      </c>
      <c r="BB347">
        <v>0</v>
      </c>
      <c r="BC347">
        <v>0</v>
      </c>
      <c r="BD347">
        <v>0</v>
      </c>
      <c r="BE347">
        <v>0</v>
      </c>
      <c r="BF347">
        <v>0</v>
      </c>
      <c r="BG347">
        <v>0</v>
      </c>
      <c r="BH347">
        <v>0</v>
      </c>
      <c r="BI347">
        <v>0</v>
      </c>
      <c r="BJ347">
        <v>0</v>
      </c>
      <c r="BK347">
        <v>0</v>
      </c>
      <c r="BL347">
        <v>0</v>
      </c>
      <c r="BM347">
        <v>0</v>
      </c>
      <c r="BN347" s="5">
        <f t="shared" si="106"/>
        <v>0</v>
      </c>
      <c r="BO347" s="5">
        <f t="shared" si="107"/>
        <v>0</v>
      </c>
      <c r="BP347" s="5">
        <f t="shared" si="108"/>
        <v>1</v>
      </c>
      <c r="BQ347" s="5">
        <f t="shared" si="109"/>
        <v>0</v>
      </c>
      <c r="BR347" s="5">
        <f t="shared" si="110"/>
        <v>0</v>
      </c>
      <c r="BS347" s="5">
        <f t="shared" si="111"/>
        <v>0</v>
      </c>
      <c r="BT347" s="5">
        <f t="shared" si="112"/>
        <v>0</v>
      </c>
      <c r="BU347" s="5">
        <f t="shared" si="113"/>
        <v>0</v>
      </c>
    </row>
    <row r="348" spans="2:73" x14ac:dyDescent="0.25">
      <c r="B348" t="s">
        <v>852</v>
      </c>
      <c r="C348" t="s">
        <v>853</v>
      </c>
      <c r="D348" t="s">
        <v>140</v>
      </c>
      <c r="E348">
        <v>2018</v>
      </c>
      <c r="F348" t="s">
        <v>854</v>
      </c>
      <c r="G348" t="s">
        <v>857</v>
      </c>
      <c r="H348" t="s">
        <v>54</v>
      </c>
      <c r="I348" t="s">
        <v>855</v>
      </c>
      <c r="J348" t="s">
        <v>56</v>
      </c>
      <c r="K348" t="s">
        <v>230</v>
      </c>
      <c r="M348" t="s">
        <v>856</v>
      </c>
      <c r="N348" s="8">
        <v>0</v>
      </c>
      <c r="O348" s="8">
        <v>0</v>
      </c>
      <c r="P348" s="8">
        <v>0</v>
      </c>
      <c r="Q348" s="11">
        <f t="shared" si="114"/>
        <v>0</v>
      </c>
      <c r="R348" s="14">
        <f t="shared" si="115"/>
        <v>0</v>
      </c>
      <c r="S348" s="20">
        <v>0</v>
      </c>
      <c r="T348" s="20">
        <v>0</v>
      </c>
      <c r="U348" s="23">
        <f t="shared" si="116"/>
        <v>0</v>
      </c>
      <c r="V348" s="26">
        <f t="shared" si="117"/>
        <v>0</v>
      </c>
      <c r="W348" s="181">
        <f t="shared" si="118"/>
        <v>0</v>
      </c>
      <c r="X348" s="17">
        <v>0</v>
      </c>
      <c r="Y348" s="17">
        <v>0</v>
      </c>
      <c r="Z348" s="29">
        <f t="shared" si="119"/>
        <v>0</v>
      </c>
      <c r="AA348" s="32">
        <f t="shared" si="120"/>
        <v>0</v>
      </c>
      <c r="AB348" s="36">
        <v>0</v>
      </c>
      <c r="AC348" s="36">
        <v>1</v>
      </c>
      <c r="AD348" s="36">
        <v>0</v>
      </c>
      <c r="AE348" s="38">
        <f t="shared" si="121"/>
        <v>1</v>
      </c>
      <c r="AF348" s="40">
        <f t="shared" si="122"/>
        <v>1</v>
      </c>
      <c r="AG348" s="181">
        <f t="shared" si="123"/>
        <v>1</v>
      </c>
      <c r="AH348" s="185">
        <f t="shared" si="124"/>
        <v>0</v>
      </c>
      <c r="AI348" s="43">
        <f t="shared" si="105"/>
        <v>1</v>
      </c>
      <c r="AJ348" s="194">
        <v>1</v>
      </c>
      <c r="AK348">
        <v>1</v>
      </c>
      <c r="AL348" s="194">
        <f t="shared" si="125"/>
        <v>0</v>
      </c>
      <c r="AM348">
        <v>0</v>
      </c>
      <c r="AN348">
        <v>0</v>
      </c>
      <c r="AO348">
        <v>0</v>
      </c>
      <c r="AP348">
        <v>0</v>
      </c>
      <c r="AQ348">
        <v>0</v>
      </c>
      <c r="AR348">
        <v>0</v>
      </c>
      <c r="AS348">
        <v>0</v>
      </c>
      <c r="AT348">
        <v>0</v>
      </c>
      <c r="AU348">
        <v>0</v>
      </c>
      <c r="AV348">
        <v>0</v>
      </c>
      <c r="AW348">
        <v>0</v>
      </c>
      <c r="AX348">
        <v>0</v>
      </c>
      <c r="AY348">
        <v>0</v>
      </c>
      <c r="AZ348">
        <v>0</v>
      </c>
      <c r="BA348">
        <v>0</v>
      </c>
      <c r="BB348">
        <v>0</v>
      </c>
      <c r="BC348">
        <v>0</v>
      </c>
      <c r="BD348">
        <v>0</v>
      </c>
      <c r="BE348">
        <v>0</v>
      </c>
      <c r="BF348">
        <v>0</v>
      </c>
      <c r="BG348">
        <v>0</v>
      </c>
      <c r="BH348">
        <v>0</v>
      </c>
      <c r="BI348">
        <v>0</v>
      </c>
      <c r="BJ348">
        <v>0</v>
      </c>
      <c r="BK348">
        <v>0</v>
      </c>
      <c r="BL348">
        <v>0</v>
      </c>
      <c r="BM348">
        <v>1</v>
      </c>
      <c r="BN348" s="5">
        <f t="shared" si="106"/>
        <v>0</v>
      </c>
      <c r="BO348" s="5">
        <f t="shared" si="107"/>
        <v>0</v>
      </c>
      <c r="BP348" s="5">
        <f t="shared" si="108"/>
        <v>0</v>
      </c>
      <c r="BQ348" s="5">
        <f t="shared" si="109"/>
        <v>0</v>
      </c>
      <c r="BR348" s="5">
        <f t="shared" si="110"/>
        <v>0</v>
      </c>
      <c r="BS348" s="5">
        <f t="shared" si="111"/>
        <v>0</v>
      </c>
      <c r="BT348" s="5">
        <f t="shared" si="112"/>
        <v>0</v>
      </c>
      <c r="BU348" s="5">
        <f t="shared" si="113"/>
        <v>0</v>
      </c>
    </row>
    <row r="349" spans="2:73" x14ac:dyDescent="0.25">
      <c r="B349" t="s">
        <v>852</v>
      </c>
      <c r="C349" t="s">
        <v>853</v>
      </c>
      <c r="D349" t="s">
        <v>140</v>
      </c>
      <c r="E349">
        <v>2018</v>
      </c>
      <c r="F349" t="s">
        <v>854</v>
      </c>
      <c r="H349" t="s">
        <v>54</v>
      </c>
      <c r="I349" t="s">
        <v>855</v>
      </c>
      <c r="J349" t="s">
        <v>56</v>
      </c>
      <c r="K349" t="s">
        <v>230</v>
      </c>
      <c r="M349" t="s">
        <v>856</v>
      </c>
      <c r="N349" s="8">
        <v>0</v>
      </c>
      <c r="O349" s="8">
        <v>0</v>
      </c>
      <c r="P349" s="8">
        <v>0</v>
      </c>
      <c r="Q349" s="11">
        <f t="shared" si="114"/>
        <v>0</v>
      </c>
      <c r="R349" s="14">
        <f t="shared" si="115"/>
        <v>0</v>
      </c>
      <c r="S349" s="20">
        <v>0</v>
      </c>
      <c r="T349" s="20">
        <v>0</v>
      </c>
      <c r="U349" s="23">
        <f t="shared" si="116"/>
        <v>0</v>
      </c>
      <c r="V349" s="26">
        <f t="shared" si="117"/>
        <v>0</v>
      </c>
      <c r="W349" s="181">
        <f t="shared" si="118"/>
        <v>0</v>
      </c>
      <c r="X349" s="17">
        <v>0</v>
      </c>
      <c r="Y349" s="17">
        <v>0</v>
      </c>
      <c r="Z349" s="29">
        <f t="shared" si="119"/>
        <v>0</v>
      </c>
      <c r="AA349" s="32">
        <f t="shared" si="120"/>
        <v>0</v>
      </c>
      <c r="AB349" s="36">
        <v>0</v>
      </c>
      <c r="AC349" s="36">
        <v>1</v>
      </c>
      <c r="AD349" s="36">
        <v>0</v>
      </c>
      <c r="AE349" s="38">
        <f t="shared" si="121"/>
        <v>1</v>
      </c>
      <c r="AF349" s="40">
        <f t="shared" si="122"/>
        <v>1</v>
      </c>
      <c r="AG349" s="181">
        <f t="shared" si="123"/>
        <v>1</v>
      </c>
      <c r="AH349" s="185">
        <f t="shared" si="124"/>
        <v>0</v>
      </c>
      <c r="AI349" s="43">
        <f t="shared" si="105"/>
        <v>1</v>
      </c>
      <c r="AJ349" s="194">
        <v>0</v>
      </c>
      <c r="AK349">
        <v>0</v>
      </c>
      <c r="AL349" s="194">
        <f t="shared" si="125"/>
        <v>0</v>
      </c>
      <c r="AM349">
        <v>0</v>
      </c>
      <c r="AN349">
        <v>0</v>
      </c>
      <c r="AO349">
        <v>0</v>
      </c>
      <c r="AP349">
        <v>0</v>
      </c>
      <c r="AQ349">
        <v>0</v>
      </c>
      <c r="AR349">
        <v>0</v>
      </c>
      <c r="AS349">
        <v>0</v>
      </c>
      <c r="AT349">
        <v>0</v>
      </c>
      <c r="AU349">
        <v>0</v>
      </c>
      <c r="AV349">
        <v>0</v>
      </c>
      <c r="AW349">
        <v>0</v>
      </c>
      <c r="AX349">
        <v>0</v>
      </c>
      <c r="AY349">
        <v>0</v>
      </c>
      <c r="AZ349">
        <v>0</v>
      </c>
      <c r="BA349">
        <v>0</v>
      </c>
      <c r="BB349">
        <v>0</v>
      </c>
      <c r="BC349">
        <v>0</v>
      </c>
      <c r="BD349">
        <v>0</v>
      </c>
      <c r="BE349">
        <v>0</v>
      </c>
      <c r="BF349">
        <v>0</v>
      </c>
      <c r="BG349">
        <v>0</v>
      </c>
      <c r="BH349">
        <v>0</v>
      </c>
      <c r="BI349">
        <v>0</v>
      </c>
      <c r="BJ349">
        <v>0</v>
      </c>
      <c r="BK349">
        <v>0</v>
      </c>
      <c r="BL349">
        <v>0</v>
      </c>
      <c r="BM349">
        <v>1</v>
      </c>
      <c r="BN349" s="5">
        <f t="shared" si="106"/>
        <v>0</v>
      </c>
      <c r="BO349" s="5">
        <f t="shared" si="107"/>
        <v>0</v>
      </c>
      <c r="BP349" s="5">
        <f t="shared" si="108"/>
        <v>0</v>
      </c>
      <c r="BQ349" s="5">
        <f t="shared" si="109"/>
        <v>0</v>
      </c>
      <c r="BR349" s="5">
        <f t="shared" si="110"/>
        <v>0</v>
      </c>
      <c r="BS349" s="5">
        <f t="shared" si="111"/>
        <v>0</v>
      </c>
      <c r="BT349" s="5">
        <f t="shared" si="112"/>
        <v>0</v>
      </c>
      <c r="BU349" s="5">
        <f t="shared" si="113"/>
        <v>0</v>
      </c>
    </row>
    <row r="350" spans="2:73" x14ac:dyDescent="0.25">
      <c r="B350" t="s">
        <v>858</v>
      </c>
      <c r="C350" t="s">
        <v>859</v>
      </c>
      <c r="D350" t="s">
        <v>127</v>
      </c>
      <c r="E350">
        <v>2018</v>
      </c>
      <c r="F350" t="s">
        <v>860</v>
      </c>
      <c r="G350" t="s">
        <v>71</v>
      </c>
      <c r="H350" t="s">
        <v>54</v>
      </c>
      <c r="I350" t="s">
        <v>861</v>
      </c>
      <c r="J350" t="s">
        <v>61</v>
      </c>
      <c r="K350" t="s">
        <v>57</v>
      </c>
      <c r="L350" t="s">
        <v>58</v>
      </c>
      <c r="M350" t="s">
        <v>862</v>
      </c>
      <c r="N350" s="8">
        <v>0</v>
      </c>
      <c r="O350" s="8">
        <v>0</v>
      </c>
      <c r="P350" s="8">
        <v>1</v>
      </c>
      <c r="Q350" s="11">
        <f t="shared" si="114"/>
        <v>1</v>
      </c>
      <c r="R350" s="14">
        <f t="shared" si="115"/>
        <v>1</v>
      </c>
      <c r="S350" s="20">
        <v>0</v>
      </c>
      <c r="T350" s="20">
        <v>0</v>
      </c>
      <c r="U350" s="23">
        <f t="shared" si="116"/>
        <v>0</v>
      </c>
      <c r="V350" s="26">
        <f t="shared" si="117"/>
        <v>0</v>
      </c>
      <c r="W350" s="181">
        <f t="shared" si="118"/>
        <v>1</v>
      </c>
      <c r="X350" s="17">
        <v>0</v>
      </c>
      <c r="Y350" s="17">
        <v>0</v>
      </c>
      <c r="Z350" s="29">
        <f t="shared" si="119"/>
        <v>0</v>
      </c>
      <c r="AA350" s="32">
        <f t="shared" si="120"/>
        <v>0</v>
      </c>
      <c r="AB350" s="36">
        <v>0</v>
      </c>
      <c r="AC350" s="36">
        <v>0</v>
      </c>
      <c r="AD350" s="36">
        <v>0</v>
      </c>
      <c r="AE350" s="38">
        <f t="shared" si="121"/>
        <v>0</v>
      </c>
      <c r="AF350" s="40">
        <f t="shared" si="122"/>
        <v>0</v>
      </c>
      <c r="AG350" s="181">
        <f t="shared" si="123"/>
        <v>0</v>
      </c>
      <c r="AH350" s="185">
        <f t="shared" si="124"/>
        <v>0</v>
      </c>
      <c r="AI350" s="43">
        <f t="shared" si="105"/>
        <v>1</v>
      </c>
      <c r="AJ350" s="194">
        <v>1</v>
      </c>
      <c r="AK350">
        <v>1</v>
      </c>
      <c r="AL350" s="194">
        <f t="shared" si="125"/>
        <v>0</v>
      </c>
      <c r="AM350">
        <v>1</v>
      </c>
      <c r="AN350">
        <v>0</v>
      </c>
      <c r="AO350">
        <v>1</v>
      </c>
      <c r="AP350">
        <v>0</v>
      </c>
      <c r="AQ350">
        <v>0</v>
      </c>
      <c r="AR350">
        <v>0</v>
      </c>
      <c r="AS350">
        <v>0</v>
      </c>
      <c r="AT350">
        <v>0</v>
      </c>
      <c r="AU350">
        <v>0</v>
      </c>
      <c r="AV350">
        <v>0</v>
      </c>
      <c r="AW350">
        <v>0</v>
      </c>
      <c r="AX350">
        <v>0</v>
      </c>
      <c r="AY350">
        <v>0</v>
      </c>
      <c r="AZ350">
        <v>0</v>
      </c>
      <c r="BA350">
        <v>0</v>
      </c>
      <c r="BB350">
        <v>0</v>
      </c>
      <c r="BC350">
        <v>0</v>
      </c>
      <c r="BD350">
        <v>0</v>
      </c>
      <c r="BE350">
        <v>0</v>
      </c>
      <c r="BF350">
        <v>0</v>
      </c>
      <c r="BG350">
        <v>0</v>
      </c>
      <c r="BH350">
        <v>0</v>
      </c>
      <c r="BI350">
        <v>0</v>
      </c>
      <c r="BJ350">
        <v>0</v>
      </c>
      <c r="BK350">
        <v>0</v>
      </c>
      <c r="BL350">
        <v>0</v>
      </c>
      <c r="BM350">
        <v>0</v>
      </c>
      <c r="BN350" s="5">
        <f t="shared" si="106"/>
        <v>0</v>
      </c>
      <c r="BO350" s="5">
        <f t="shared" si="107"/>
        <v>0</v>
      </c>
      <c r="BP350" s="5">
        <f t="shared" si="108"/>
        <v>1</v>
      </c>
      <c r="BQ350" s="5">
        <f t="shared" si="109"/>
        <v>0</v>
      </c>
      <c r="BR350" s="5">
        <f t="shared" si="110"/>
        <v>0</v>
      </c>
      <c r="BS350" s="5">
        <f t="shared" si="111"/>
        <v>0</v>
      </c>
      <c r="BT350" s="5">
        <f t="shared" si="112"/>
        <v>0</v>
      </c>
      <c r="BU350" s="5">
        <f t="shared" si="113"/>
        <v>0</v>
      </c>
    </row>
    <row r="351" spans="2:73" x14ac:dyDescent="0.25">
      <c r="B351" t="s">
        <v>1478</v>
      </c>
      <c r="C351" t="s">
        <v>1439</v>
      </c>
      <c r="D351" t="s">
        <v>776</v>
      </c>
      <c r="E351">
        <v>2018</v>
      </c>
      <c r="F351" t="s">
        <v>1479</v>
      </c>
      <c r="G351" t="s">
        <v>1444</v>
      </c>
      <c r="H351" t="s">
        <v>122</v>
      </c>
      <c r="I351" t="s">
        <v>1480</v>
      </c>
      <c r="K351" t="s">
        <v>109</v>
      </c>
      <c r="L351" t="s">
        <v>110</v>
      </c>
      <c r="M351" t="s">
        <v>64</v>
      </c>
      <c r="N351" s="8">
        <v>0</v>
      </c>
      <c r="O351" s="8">
        <v>1</v>
      </c>
      <c r="P351" s="8">
        <v>0</v>
      </c>
      <c r="Q351" s="11">
        <f t="shared" si="114"/>
        <v>1</v>
      </c>
      <c r="R351" s="14">
        <f t="shared" si="115"/>
        <v>1</v>
      </c>
      <c r="S351" s="20">
        <v>0</v>
      </c>
      <c r="T351" s="20">
        <v>0</v>
      </c>
      <c r="U351" s="23">
        <f t="shared" si="116"/>
        <v>0</v>
      </c>
      <c r="V351" s="26">
        <f t="shared" si="117"/>
        <v>0</v>
      </c>
      <c r="W351" s="181">
        <f t="shared" si="118"/>
        <v>1</v>
      </c>
      <c r="X351" s="17">
        <v>0</v>
      </c>
      <c r="Y351" s="17">
        <v>0</v>
      </c>
      <c r="Z351" s="29">
        <f t="shared" si="119"/>
        <v>0</v>
      </c>
      <c r="AA351" s="32">
        <f t="shared" si="120"/>
        <v>0</v>
      </c>
      <c r="AB351" s="36">
        <v>0</v>
      </c>
      <c r="AC351" s="36">
        <v>0</v>
      </c>
      <c r="AD351" s="36">
        <v>0</v>
      </c>
      <c r="AE351" s="38">
        <f t="shared" si="121"/>
        <v>0</v>
      </c>
      <c r="AF351" s="40">
        <f t="shared" si="122"/>
        <v>0</v>
      </c>
      <c r="AG351" s="181">
        <f t="shared" si="123"/>
        <v>0</v>
      </c>
      <c r="AH351" s="185">
        <f t="shared" si="124"/>
        <v>0</v>
      </c>
      <c r="AI351" s="43">
        <f t="shared" si="105"/>
        <v>1</v>
      </c>
      <c r="AJ351" s="194">
        <v>0</v>
      </c>
      <c r="AK351">
        <v>0</v>
      </c>
      <c r="AL351" s="194">
        <f t="shared" si="125"/>
        <v>0</v>
      </c>
      <c r="AM351">
        <v>0</v>
      </c>
      <c r="AN351">
        <v>0</v>
      </c>
      <c r="AO351">
        <v>0</v>
      </c>
      <c r="AP351">
        <v>0</v>
      </c>
      <c r="AQ351">
        <v>0</v>
      </c>
      <c r="AR351">
        <v>0</v>
      </c>
      <c r="AS351">
        <v>0</v>
      </c>
      <c r="AT351">
        <v>0</v>
      </c>
      <c r="AU351">
        <v>0</v>
      </c>
      <c r="AV351">
        <v>0</v>
      </c>
      <c r="AW351">
        <v>0</v>
      </c>
      <c r="AX351">
        <v>0</v>
      </c>
      <c r="AY351">
        <v>1</v>
      </c>
      <c r="AZ351">
        <v>0</v>
      </c>
      <c r="BA351">
        <v>0</v>
      </c>
      <c r="BB351">
        <v>1</v>
      </c>
      <c r="BC351">
        <v>0</v>
      </c>
      <c r="BD351">
        <v>0</v>
      </c>
      <c r="BE351">
        <v>0</v>
      </c>
      <c r="BF351">
        <v>0</v>
      </c>
      <c r="BG351">
        <v>0</v>
      </c>
      <c r="BH351">
        <v>0</v>
      </c>
      <c r="BI351">
        <v>0</v>
      </c>
      <c r="BJ351">
        <v>0</v>
      </c>
      <c r="BK351">
        <v>0</v>
      </c>
      <c r="BL351">
        <v>0</v>
      </c>
      <c r="BM351">
        <v>0</v>
      </c>
      <c r="BN351" s="5">
        <f t="shared" si="106"/>
        <v>0</v>
      </c>
      <c r="BO351" s="5">
        <f t="shared" si="107"/>
        <v>0</v>
      </c>
      <c r="BP351" s="5">
        <f t="shared" si="108"/>
        <v>0</v>
      </c>
      <c r="BQ351" s="5">
        <f t="shared" si="109"/>
        <v>0</v>
      </c>
      <c r="BR351" s="5">
        <f t="shared" si="110"/>
        <v>0</v>
      </c>
      <c r="BS351" s="5">
        <f t="shared" si="111"/>
        <v>0</v>
      </c>
      <c r="BT351" s="5">
        <f t="shared" si="112"/>
        <v>0</v>
      </c>
      <c r="BU351" s="5">
        <f t="shared" si="113"/>
        <v>0</v>
      </c>
    </row>
    <row r="352" spans="2:73" x14ac:dyDescent="0.25">
      <c r="B352" t="s">
        <v>1456</v>
      </c>
      <c r="C352" t="s">
        <v>1440</v>
      </c>
      <c r="D352" t="s">
        <v>1457</v>
      </c>
      <c r="E352">
        <v>2018</v>
      </c>
      <c r="F352" t="s">
        <v>1458</v>
      </c>
      <c r="G352" t="s">
        <v>1459</v>
      </c>
      <c r="H352" t="s">
        <v>122</v>
      </c>
      <c r="I352" t="s">
        <v>1460</v>
      </c>
      <c r="K352" t="s">
        <v>109</v>
      </c>
      <c r="L352" t="s">
        <v>110</v>
      </c>
      <c r="M352" t="s">
        <v>64</v>
      </c>
      <c r="N352" s="8">
        <v>0</v>
      </c>
      <c r="O352" s="8">
        <v>1</v>
      </c>
      <c r="P352" s="8">
        <v>0</v>
      </c>
      <c r="Q352" s="11">
        <f t="shared" si="114"/>
        <v>1</v>
      </c>
      <c r="R352" s="14">
        <f t="shared" si="115"/>
        <v>1</v>
      </c>
      <c r="S352" s="20">
        <v>0</v>
      </c>
      <c r="T352" s="20">
        <v>0</v>
      </c>
      <c r="U352" s="23">
        <f t="shared" si="116"/>
        <v>0</v>
      </c>
      <c r="V352" s="26">
        <f t="shared" si="117"/>
        <v>0</v>
      </c>
      <c r="W352" s="181">
        <f t="shared" si="118"/>
        <v>1</v>
      </c>
      <c r="X352" s="17">
        <v>0</v>
      </c>
      <c r="Y352" s="17">
        <v>0</v>
      </c>
      <c r="Z352" s="29">
        <f t="shared" si="119"/>
        <v>0</v>
      </c>
      <c r="AA352" s="32">
        <f t="shared" si="120"/>
        <v>0</v>
      </c>
      <c r="AB352" s="36">
        <v>0</v>
      </c>
      <c r="AC352" s="36">
        <v>0</v>
      </c>
      <c r="AD352" s="36">
        <v>0</v>
      </c>
      <c r="AE352" s="38">
        <f t="shared" si="121"/>
        <v>0</v>
      </c>
      <c r="AF352" s="40">
        <f t="shared" si="122"/>
        <v>0</v>
      </c>
      <c r="AG352" s="181">
        <f t="shared" si="123"/>
        <v>0</v>
      </c>
      <c r="AH352" s="185">
        <f t="shared" si="124"/>
        <v>0</v>
      </c>
      <c r="AI352" s="43">
        <f t="shared" si="105"/>
        <v>1</v>
      </c>
      <c r="AJ352" s="194">
        <v>0</v>
      </c>
      <c r="AK352">
        <v>0</v>
      </c>
      <c r="AL352" s="194">
        <f t="shared" si="125"/>
        <v>0</v>
      </c>
      <c r="AM352">
        <v>0</v>
      </c>
      <c r="AN352">
        <v>0</v>
      </c>
      <c r="AO352">
        <v>0</v>
      </c>
      <c r="AP352">
        <v>0</v>
      </c>
      <c r="AQ352">
        <v>0</v>
      </c>
      <c r="AR352">
        <v>0</v>
      </c>
      <c r="AS352">
        <v>0</v>
      </c>
      <c r="AT352">
        <v>0</v>
      </c>
      <c r="AU352">
        <v>0</v>
      </c>
      <c r="AV352">
        <v>0</v>
      </c>
      <c r="AW352">
        <v>0</v>
      </c>
      <c r="AX352">
        <v>0</v>
      </c>
      <c r="AY352">
        <v>1</v>
      </c>
      <c r="AZ352">
        <v>0</v>
      </c>
      <c r="BA352">
        <v>0</v>
      </c>
      <c r="BB352">
        <v>1</v>
      </c>
      <c r="BC352">
        <v>0</v>
      </c>
      <c r="BD352">
        <v>0</v>
      </c>
      <c r="BE352">
        <v>0</v>
      </c>
      <c r="BF352">
        <v>0</v>
      </c>
      <c r="BG352">
        <v>0</v>
      </c>
      <c r="BH352">
        <v>0</v>
      </c>
      <c r="BI352">
        <v>0</v>
      </c>
      <c r="BJ352">
        <v>0</v>
      </c>
      <c r="BK352">
        <v>0</v>
      </c>
      <c r="BL352">
        <v>0</v>
      </c>
      <c r="BM352">
        <v>0</v>
      </c>
      <c r="BN352" s="5">
        <f t="shared" si="106"/>
        <v>0</v>
      </c>
      <c r="BO352" s="5">
        <f t="shared" si="107"/>
        <v>0</v>
      </c>
      <c r="BP352" s="5">
        <f t="shared" si="108"/>
        <v>0</v>
      </c>
      <c r="BQ352" s="5">
        <f t="shared" si="109"/>
        <v>0</v>
      </c>
      <c r="BR352" s="5">
        <f t="shared" si="110"/>
        <v>0</v>
      </c>
      <c r="BS352" s="5">
        <f t="shared" si="111"/>
        <v>0</v>
      </c>
      <c r="BT352" s="5">
        <f t="shared" si="112"/>
        <v>0</v>
      </c>
      <c r="BU352" s="5">
        <f t="shared" si="113"/>
        <v>0</v>
      </c>
    </row>
    <row r="353" spans="2:73" x14ac:dyDescent="0.25">
      <c r="B353" t="s">
        <v>979</v>
      </c>
      <c r="C353" t="s">
        <v>184</v>
      </c>
      <c r="D353" t="s">
        <v>980</v>
      </c>
      <c r="E353">
        <v>2018</v>
      </c>
      <c r="F353" t="s">
        <v>981</v>
      </c>
      <c r="G353" t="s">
        <v>193</v>
      </c>
      <c r="H353" t="s">
        <v>122</v>
      </c>
      <c r="I353" t="s">
        <v>982</v>
      </c>
      <c r="J353" t="s">
        <v>56</v>
      </c>
      <c r="K353" t="s">
        <v>57</v>
      </c>
      <c r="L353" t="s">
        <v>58</v>
      </c>
      <c r="M353" t="s">
        <v>983</v>
      </c>
      <c r="N353" s="8">
        <v>0</v>
      </c>
      <c r="O353" s="8">
        <v>0</v>
      </c>
      <c r="P353" s="8">
        <v>0</v>
      </c>
      <c r="Q353" s="11">
        <f t="shared" si="114"/>
        <v>0</v>
      </c>
      <c r="R353" s="14">
        <f t="shared" si="115"/>
        <v>0</v>
      </c>
      <c r="S353" s="20">
        <v>1</v>
      </c>
      <c r="T353" s="20">
        <v>0</v>
      </c>
      <c r="U353" s="23">
        <f t="shared" si="116"/>
        <v>1</v>
      </c>
      <c r="V353" s="26">
        <f t="shared" si="117"/>
        <v>1</v>
      </c>
      <c r="W353" s="181">
        <f t="shared" si="118"/>
        <v>1</v>
      </c>
      <c r="X353" s="17">
        <v>0</v>
      </c>
      <c r="Y353" s="17">
        <v>0</v>
      </c>
      <c r="Z353" s="29">
        <f t="shared" si="119"/>
        <v>0</v>
      </c>
      <c r="AA353" s="32">
        <f t="shared" si="120"/>
        <v>0</v>
      </c>
      <c r="AB353" s="36">
        <v>0</v>
      </c>
      <c r="AC353" s="36">
        <v>0</v>
      </c>
      <c r="AD353" s="36">
        <v>0</v>
      </c>
      <c r="AE353" s="38">
        <f t="shared" si="121"/>
        <v>0</v>
      </c>
      <c r="AF353" s="40">
        <f t="shared" si="122"/>
        <v>0</v>
      </c>
      <c r="AG353" s="181">
        <f t="shared" si="123"/>
        <v>0</v>
      </c>
      <c r="AH353" s="185">
        <f t="shared" si="124"/>
        <v>0</v>
      </c>
      <c r="AI353" s="43">
        <f t="shared" si="105"/>
        <v>1</v>
      </c>
      <c r="AJ353" s="194">
        <v>1</v>
      </c>
      <c r="AK353">
        <v>1</v>
      </c>
      <c r="AL353" s="194">
        <f t="shared" si="125"/>
        <v>0</v>
      </c>
      <c r="AM353">
        <v>1</v>
      </c>
      <c r="AN353">
        <v>0</v>
      </c>
      <c r="AO353">
        <v>1</v>
      </c>
      <c r="AP353">
        <v>0</v>
      </c>
      <c r="AQ353">
        <v>0</v>
      </c>
      <c r="AR353">
        <v>0</v>
      </c>
      <c r="AS353">
        <v>0</v>
      </c>
      <c r="AT353">
        <v>0</v>
      </c>
      <c r="AU353">
        <v>0</v>
      </c>
      <c r="AV353">
        <v>0</v>
      </c>
      <c r="AW353">
        <v>0</v>
      </c>
      <c r="AX353">
        <v>0</v>
      </c>
      <c r="AY353">
        <v>0</v>
      </c>
      <c r="AZ353">
        <v>0</v>
      </c>
      <c r="BA353">
        <v>0</v>
      </c>
      <c r="BB353">
        <v>0</v>
      </c>
      <c r="BC353">
        <v>0</v>
      </c>
      <c r="BD353">
        <v>0</v>
      </c>
      <c r="BE353">
        <v>0</v>
      </c>
      <c r="BF353">
        <v>0</v>
      </c>
      <c r="BG353">
        <v>0</v>
      </c>
      <c r="BH353">
        <v>0</v>
      </c>
      <c r="BI353">
        <v>0</v>
      </c>
      <c r="BJ353">
        <v>0</v>
      </c>
      <c r="BK353">
        <v>0</v>
      </c>
      <c r="BL353">
        <v>0</v>
      </c>
      <c r="BM353">
        <v>0</v>
      </c>
      <c r="BN353" s="5">
        <f t="shared" si="106"/>
        <v>0</v>
      </c>
      <c r="BO353" s="5">
        <f t="shared" si="107"/>
        <v>0</v>
      </c>
      <c r="BP353" s="5">
        <f t="shared" si="108"/>
        <v>1</v>
      </c>
      <c r="BQ353" s="5">
        <f t="shared" si="109"/>
        <v>0</v>
      </c>
      <c r="BR353" s="5">
        <f t="shared" si="110"/>
        <v>0</v>
      </c>
      <c r="BS353" s="5">
        <f t="shared" si="111"/>
        <v>0</v>
      </c>
      <c r="BT353" s="5">
        <f t="shared" si="112"/>
        <v>0</v>
      </c>
      <c r="BU353" s="5">
        <f t="shared" si="113"/>
        <v>0</v>
      </c>
    </row>
    <row r="354" spans="2:73" x14ac:dyDescent="0.25">
      <c r="B354" t="s">
        <v>916</v>
      </c>
      <c r="C354" t="s">
        <v>917</v>
      </c>
      <c r="D354" t="s">
        <v>918</v>
      </c>
      <c r="E354">
        <v>2018</v>
      </c>
      <c r="F354" t="s">
        <v>919</v>
      </c>
      <c r="G354" t="s">
        <v>90</v>
      </c>
      <c r="H354" t="s">
        <v>54</v>
      </c>
      <c r="I354" t="s">
        <v>920</v>
      </c>
      <c r="J354" t="s">
        <v>61</v>
      </c>
      <c r="K354" t="s">
        <v>57</v>
      </c>
      <c r="L354" t="s">
        <v>58</v>
      </c>
      <c r="M354" t="s">
        <v>392</v>
      </c>
      <c r="N354" s="8">
        <v>0</v>
      </c>
      <c r="O354" s="8">
        <v>0</v>
      </c>
      <c r="P354" s="8">
        <v>0</v>
      </c>
      <c r="Q354" s="11">
        <f t="shared" si="114"/>
        <v>0</v>
      </c>
      <c r="R354" s="14">
        <f t="shared" si="115"/>
        <v>0</v>
      </c>
      <c r="S354" s="20">
        <v>1</v>
      </c>
      <c r="T354" s="20">
        <v>0</v>
      </c>
      <c r="U354" s="23">
        <f t="shared" si="116"/>
        <v>1</v>
      </c>
      <c r="V354" s="26">
        <f t="shared" si="117"/>
        <v>1</v>
      </c>
      <c r="W354" s="181">
        <f t="shared" si="118"/>
        <v>1</v>
      </c>
      <c r="X354" s="17">
        <v>0</v>
      </c>
      <c r="Y354" s="17">
        <v>0</v>
      </c>
      <c r="Z354" s="29">
        <f t="shared" si="119"/>
        <v>0</v>
      </c>
      <c r="AA354" s="32">
        <f t="shared" si="120"/>
        <v>0</v>
      </c>
      <c r="AB354" s="36">
        <v>0</v>
      </c>
      <c r="AC354" s="36">
        <v>0</v>
      </c>
      <c r="AD354" s="36">
        <v>0</v>
      </c>
      <c r="AE354" s="38">
        <f t="shared" si="121"/>
        <v>0</v>
      </c>
      <c r="AF354" s="40">
        <f t="shared" si="122"/>
        <v>0</v>
      </c>
      <c r="AG354" s="181">
        <f t="shared" si="123"/>
        <v>0</v>
      </c>
      <c r="AH354" s="185">
        <f t="shared" si="124"/>
        <v>0</v>
      </c>
      <c r="AI354" s="43">
        <f t="shared" si="105"/>
        <v>1</v>
      </c>
      <c r="AJ354" s="194">
        <v>1</v>
      </c>
      <c r="AK354">
        <v>1</v>
      </c>
      <c r="AL354" s="194">
        <f t="shared" si="125"/>
        <v>0</v>
      </c>
      <c r="AM354">
        <v>1</v>
      </c>
      <c r="AN354">
        <v>0</v>
      </c>
      <c r="AO354">
        <v>1</v>
      </c>
      <c r="AP354">
        <v>0</v>
      </c>
      <c r="AQ354">
        <v>0</v>
      </c>
      <c r="AR354">
        <v>0</v>
      </c>
      <c r="AS354">
        <v>0</v>
      </c>
      <c r="AT354">
        <v>0</v>
      </c>
      <c r="AU354">
        <v>0</v>
      </c>
      <c r="AV354">
        <v>0</v>
      </c>
      <c r="AW354">
        <v>0</v>
      </c>
      <c r="AX354">
        <v>0</v>
      </c>
      <c r="AY354">
        <v>0</v>
      </c>
      <c r="AZ354">
        <v>0</v>
      </c>
      <c r="BA354">
        <v>0</v>
      </c>
      <c r="BB354">
        <v>0</v>
      </c>
      <c r="BC354">
        <v>0</v>
      </c>
      <c r="BD354">
        <v>0</v>
      </c>
      <c r="BE354">
        <v>0</v>
      </c>
      <c r="BF354">
        <v>0</v>
      </c>
      <c r="BG354">
        <v>0</v>
      </c>
      <c r="BH354">
        <v>0</v>
      </c>
      <c r="BI354">
        <v>0</v>
      </c>
      <c r="BJ354">
        <v>0</v>
      </c>
      <c r="BK354">
        <v>0</v>
      </c>
      <c r="BL354">
        <v>0</v>
      </c>
      <c r="BM354">
        <v>0</v>
      </c>
      <c r="BN354" s="5">
        <f t="shared" si="106"/>
        <v>0</v>
      </c>
      <c r="BO354" s="5">
        <f t="shared" si="107"/>
        <v>0</v>
      </c>
      <c r="BP354" s="5">
        <f t="shared" si="108"/>
        <v>1</v>
      </c>
      <c r="BQ354" s="5">
        <f t="shared" si="109"/>
        <v>0</v>
      </c>
      <c r="BR354" s="5">
        <f t="shared" si="110"/>
        <v>0</v>
      </c>
      <c r="BS354" s="5">
        <f t="shared" si="111"/>
        <v>0</v>
      </c>
      <c r="BT354" s="5">
        <f t="shared" si="112"/>
        <v>0</v>
      </c>
      <c r="BU354" s="5">
        <f t="shared" si="113"/>
        <v>0</v>
      </c>
    </row>
    <row r="355" spans="2:73" x14ac:dyDescent="0.25">
      <c r="B355" t="s">
        <v>863</v>
      </c>
      <c r="C355" t="s">
        <v>96</v>
      </c>
      <c r="D355" t="s">
        <v>864</v>
      </c>
      <c r="E355">
        <v>2018</v>
      </c>
      <c r="F355" t="s">
        <v>865</v>
      </c>
      <c r="G355" t="s">
        <v>97</v>
      </c>
      <c r="H355" t="s">
        <v>54</v>
      </c>
      <c r="I355" t="s">
        <v>866</v>
      </c>
      <c r="J355" t="s">
        <v>56</v>
      </c>
      <c r="K355" t="s">
        <v>57</v>
      </c>
      <c r="L355" t="s">
        <v>58</v>
      </c>
      <c r="M355" t="s">
        <v>867</v>
      </c>
      <c r="N355" s="8">
        <v>0</v>
      </c>
      <c r="O355" s="8">
        <v>0</v>
      </c>
      <c r="P355" s="8">
        <v>0</v>
      </c>
      <c r="Q355" s="11">
        <f t="shared" si="114"/>
        <v>0</v>
      </c>
      <c r="R355" s="14">
        <f t="shared" si="115"/>
        <v>0</v>
      </c>
      <c r="S355" s="20">
        <v>1</v>
      </c>
      <c r="T355" s="20">
        <v>0</v>
      </c>
      <c r="U355" s="23">
        <f t="shared" si="116"/>
        <v>1</v>
      </c>
      <c r="V355" s="26">
        <f t="shared" si="117"/>
        <v>1</v>
      </c>
      <c r="W355" s="181">
        <f t="shared" si="118"/>
        <v>1</v>
      </c>
      <c r="X355" s="17">
        <v>0</v>
      </c>
      <c r="Y355" s="17">
        <v>0</v>
      </c>
      <c r="Z355" s="29">
        <f t="shared" si="119"/>
        <v>0</v>
      </c>
      <c r="AA355" s="32">
        <f t="shared" si="120"/>
        <v>0</v>
      </c>
      <c r="AB355" s="36">
        <v>0</v>
      </c>
      <c r="AC355" s="36">
        <v>0</v>
      </c>
      <c r="AD355" s="36">
        <v>0</v>
      </c>
      <c r="AE355" s="38">
        <f t="shared" si="121"/>
        <v>0</v>
      </c>
      <c r="AF355" s="40">
        <f t="shared" si="122"/>
        <v>0</v>
      </c>
      <c r="AG355" s="181">
        <f t="shared" si="123"/>
        <v>0</v>
      </c>
      <c r="AH355" s="185">
        <f t="shared" si="124"/>
        <v>0</v>
      </c>
      <c r="AI355" s="43">
        <f t="shared" si="105"/>
        <v>1</v>
      </c>
      <c r="AJ355" s="194">
        <v>1</v>
      </c>
      <c r="AK355">
        <v>1</v>
      </c>
      <c r="AL355" s="194">
        <f t="shared" si="125"/>
        <v>0</v>
      </c>
      <c r="AM355">
        <v>1</v>
      </c>
      <c r="AN355">
        <v>0</v>
      </c>
      <c r="AO355">
        <v>1</v>
      </c>
      <c r="AP355">
        <v>0</v>
      </c>
      <c r="AQ355">
        <v>0</v>
      </c>
      <c r="AR355">
        <v>0</v>
      </c>
      <c r="AS355">
        <v>0</v>
      </c>
      <c r="AT355">
        <v>0</v>
      </c>
      <c r="AU355">
        <v>0</v>
      </c>
      <c r="AV355">
        <v>0</v>
      </c>
      <c r="AW355">
        <v>0</v>
      </c>
      <c r="AX355">
        <v>0</v>
      </c>
      <c r="AY355">
        <v>0</v>
      </c>
      <c r="AZ355">
        <v>0</v>
      </c>
      <c r="BA355">
        <v>0</v>
      </c>
      <c r="BB355">
        <v>0</v>
      </c>
      <c r="BC355">
        <v>0</v>
      </c>
      <c r="BD355">
        <v>0</v>
      </c>
      <c r="BE355">
        <v>0</v>
      </c>
      <c r="BF355">
        <v>0</v>
      </c>
      <c r="BG355">
        <v>0</v>
      </c>
      <c r="BH355">
        <v>0</v>
      </c>
      <c r="BI355">
        <v>0</v>
      </c>
      <c r="BJ355">
        <v>0</v>
      </c>
      <c r="BK355">
        <v>0</v>
      </c>
      <c r="BL355">
        <v>0</v>
      </c>
      <c r="BM355">
        <v>0</v>
      </c>
      <c r="BN355" s="5">
        <f t="shared" si="106"/>
        <v>0</v>
      </c>
      <c r="BO355" s="5">
        <f t="shared" si="107"/>
        <v>0</v>
      </c>
      <c r="BP355" s="5">
        <f t="shared" si="108"/>
        <v>1</v>
      </c>
      <c r="BQ355" s="5">
        <f t="shared" si="109"/>
        <v>0</v>
      </c>
      <c r="BR355" s="5">
        <f t="shared" si="110"/>
        <v>0</v>
      </c>
      <c r="BS355" s="5">
        <f t="shared" si="111"/>
        <v>0</v>
      </c>
      <c r="BT355" s="5">
        <f t="shared" si="112"/>
        <v>0</v>
      </c>
      <c r="BU355" s="5">
        <f t="shared" si="113"/>
        <v>0</v>
      </c>
    </row>
    <row r="356" spans="2:73" x14ac:dyDescent="0.25">
      <c r="B356" t="s">
        <v>868</v>
      </c>
      <c r="C356" t="s">
        <v>869</v>
      </c>
      <c r="D356" t="s">
        <v>726</v>
      </c>
      <c r="E356">
        <v>2018</v>
      </c>
      <c r="F356" t="s">
        <v>870</v>
      </c>
      <c r="G356" t="s">
        <v>186</v>
      </c>
      <c r="H356" t="s">
        <v>54</v>
      </c>
      <c r="I356" t="s">
        <v>871</v>
      </c>
      <c r="J356" t="s">
        <v>61</v>
      </c>
      <c r="K356" t="s">
        <v>57</v>
      </c>
      <c r="L356" t="s">
        <v>58</v>
      </c>
      <c r="M356" t="s">
        <v>872</v>
      </c>
      <c r="N356" s="8">
        <v>0</v>
      </c>
      <c r="O356" s="8">
        <v>0</v>
      </c>
      <c r="P356" s="8">
        <v>0</v>
      </c>
      <c r="Q356" s="11">
        <f t="shared" si="114"/>
        <v>0</v>
      </c>
      <c r="R356" s="14">
        <f t="shared" si="115"/>
        <v>0</v>
      </c>
      <c r="S356" s="20">
        <v>0</v>
      </c>
      <c r="T356" s="20">
        <v>0</v>
      </c>
      <c r="U356" s="23">
        <f t="shared" si="116"/>
        <v>0</v>
      </c>
      <c r="V356" s="26">
        <f t="shared" si="117"/>
        <v>0</v>
      </c>
      <c r="W356" s="181">
        <f t="shared" si="118"/>
        <v>0</v>
      </c>
      <c r="X356" s="17">
        <v>1</v>
      </c>
      <c r="Y356" s="17">
        <v>1</v>
      </c>
      <c r="Z356" s="29">
        <f t="shared" si="119"/>
        <v>2</v>
      </c>
      <c r="AA356" s="32">
        <f t="shared" si="120"/>
        <v>1</v>
      </c>
      <c r="AB356" s="36">
        <v>0</v>
      </c>
      <c r="AC356" s="36">
        <v>0</v>
      </c>
      <c r="AD356" s="36">
        <v>0</v>
      </c>
      <c r="AE356" s="38">
        <f t="shared" si="121"/>
        <v>0</v>
      </c>
      <c r="AF356" s="40">
        <f t="shared" si="122"/>
        <v>0</v>
      </c>
      <c r="AG356" s="181">
        <f t="shared" si="123"/>
        <v>1</v>
      </c>
      <c r="AH356" s="185">
        <f t="shared" si="124"/>
        <v>0</v>
      </c>
      <c r="AI356" s="43">
        <f t="shared" si="105"/>
        <v>1</v>
      </c>
      <c r="AJ356" s="194">
        <v>1</v>
      </c>
      <c r="AK356">
        <v>1</v>
      </c>
      <c r="AL356" s="194">
        <f t="shared" si="125"/>
        <v>0</v>
      </c>
      <c r="AM356">
        <v>1</v>
      </c>
      <c r="AN356">
        <v>0</v>
      </c>
      <c r="AO356">
        <v>1</v>
      </c>
      <c r="AP356">
        <v>0</v>
      </c>
      <c r="AQ356">
        <v>0</v>
      </c>
      <c r="AR356">
        <v>0</v>
      </c>
      <c r="AS356">
        <v>0</v>
      </c>
      <c r="AT356">
        <v>0</v>
      </c>
      <c r="AU356">
        <v>0</v>
      </c>
      <c r="AV356">
        <v>0</v>
      </c>
      <c r="AW356">
        <v>0</v>
      </c>
      <c r="AX356">
        <v>0</v>
      </c>
      <c r="AY356">
        <v>0</v>
      </c>
      <c r="AZ356">
        <v>0</v>
      </c>
      <c r="BA356">
        <v>0</v>
      </c>
      <c r="BB356">
        <v>0</v>
      </c>
      <c r="BC356">
        <v>0</v>
      </c>
      <c r="BD356">
        <v>0</v>
      </c>
      <c r="BE356">
        <v>0</v>
      </c>
      <c r="BF356">
        <v>0</v>
      </c>
      <c r="BG356">
        <v>0</v>
      </c>
      <c r="BH356">
        <v>0</v>
      </c>
      <c r="BI356">
        <v>0</v>
      </c>
      <c r="BJ356">
        <v>0</v>
      </c>
      <c r="BK356">
        <v>0</v>
      </c>
      <c r="BL356">
        <v>0</v>
      </c>
      <c r="BM356">
        <v>0</v>
      </c>
      <c r="BN356" s="5">
        <f t="shared" si="106"/>
        <v>0</v>
      </c>
      <c r="BO356" s="5">
        <f t="shared" si="107"/>
        <v>0</v>
      </c>
      <c r="BP356" s="5">
        <f t="shared" si="108"/>
        <v>1</v>
      </c>
      <c r="BQ356" s="5">
        <f t="shared" si="109"/>
        <v>0</v>
      </c>
      <c r="BR356" s="5">
        <f t="shared" si="110"/>
        <v>0</v>
      </c>
      <c r="BS356" s="5">
        <f t="shared" si="111"/>
        <v>0</v>
      </c>
      <c r="BT356" s="5">
        <f t="shared" si="112"/>
        <v>0</v>
      </c>
      <c r="BU356" s="5">
        <f t="shared" si="113"/>
        <v>0</v>
      </c>
    </row>
    <row r="357" spans="2:73" x14ac:dyDescent="0.25">
      <c r="B357" t="s">
        <v>1738</v>
      </c>
      <c r="C357" t="s">
        <v>1739</v>
      </c>
      <c r="D357" t="s">
        <v>1740</v>
      </c>
      <c r="E357">
        <v>2018</v>
      </c>
      <c r="F357" t="s">
        <v>1741</v>
      </c>
      <c r="G357" t="s">
        <v>77</v>
      </c>
      <c r="H357" t="s">
        <v>54</v>
      </c>
      <c r="I357" t="s">
        <v>1742</v>
      </c>
      <c r="J357" t="s">
        <v>61</v>
      </c>
      <c r="K357" t="s">
        <v>57</v>
      </c>
      <c r="L357" t="s">
        <v>58</v>
      </c>
      <c r="M357" t="s">
        <v>213</v>
      </c>
      <c r="N357" s="8">
        <v>0</v>
      </c>
      <c r="O357" s="8">
        <v>0</v>
      </c>
      <c r="P357" s="8">
        <v>1</v>
      </c>
      <c r="Q357" s="11">
        <f t="shared" si="114"/>
        <v>1</v>
      </c>
      <c r="R357" s="14">
        <f t="shared" si="115"/>
        <v>1</v>
      </c>
      <c r="S357" s="20">
        <v>0</v>
      </c>
      <c r="T357" s="20">
        <v>0</v>
      </c>
      <c r="U357" s="23">
        <f t="shared" si="116"/>
        <v>0</v>
      </c>
      <c r="V357" s="26">
        <f t="shared" si="117"/>
        <v>0</v>
      </c>
      <c r="W357" s="181">
        <f t="shared" si="118"/>
        <v>1</v>
      </c>
      <c r="X357" s="17">
        <v>0</v>
      </c>
      <c r="Y357" s="17">
        <v>0</v>
      </c>
      <c r="Z357" s="29">
        <f t="shared" si="119"/>
        <v>0</v>
      </c>
      <c r="AA357" s="32">
        <f t="shared" si="120"/>
        <v>0</v>
      </c>
      <c r="AB357" s="36">
        <v>0</v>
      </c>
      <c r="AC357" s="36">
        <v>0</v>
      </c>
      <c r="AD357" s="36">
        <v>0</v>
      </c>
      <c r="AE357" s="38">
        <f t="shared" si="121"/>
        <v>0</v>
      </c>
      <c r="AF357" s="40">
        <f t="shared" si="122"/>
        <v>0</v>
      </c>
      <c r="AG357" s="181">
        <f t="shared" si="123"/>
        <v>0</v>
      </c>
      <c r="AH357" s="185">
        <f t="shared" si="124"/>
        <v>0</v>
      </c>
      <c r="AI357" s="43">
        <f t="shared" si="105"/>
        <v>1</v>
      </c>
      <c r="AJ357" s="194">
        <v>1</v>
      </c>
      <c r="AK357">
        <v>1</v>
      </c>
      <c r="AL357" s="194">
        <f t="shared" si="125"/>
        <v>0</v>
      </c>
      <c r="AM357">
        <v>1</v>
      </c>
      <c r="AN357">
        <v>0</v>
      </c>
      <c r="AO357">
        <v>1</v>
      </c>
      <c r="AP357">
        <v>0</v>
      </c>
      <c r="AQ357">
        <v>0</v>
      </c>
      <c r="AR357">
        <v>0</v>
      </c>
      <c r="AS357">
        <v>0</v>
      </c>
      <c r="AT357">
        <v>0</v>
      </c>
      <c r="AU357">
        <v>0</v>
      </c>
      <c r="AV357">
        <v>0</v>
      </c>
      <c r="AW357">
        <v>0</v>
      </c>
      <c r="AX357">
        <v>0</v>
      </c>
      <c r="AY357">
        <v>0</v>
      </c>
      <c r="AZ357">
        <v>0</v>
      </c>
      <c r="BA357">
        <v>0</v>
      </c>
      <c r="BB357">
        <v>0</v>
      </c>
      <c r="BC357">
        <v>0</v>
      </c>
      <c r="BD357">
        <v>0</v>
      </c>
      <c r="BE357">
        <v>0</v>
      </c>
      <c r="BF357">
        <v>0</v>
      </c>
      <c r="BG357">
        <v>0</v>
      </c>
      <c r="BH357">
        <v>0</v>
      </c>
      <c r="BI357">
        <v>0</v>
      </c>
      <c r="BJ357">
        <v>0</v>
      </c>
      <c r="BK357">
        <v>0</v>
      </c>
      <c r="BL357">
        <v>0</v>
      </c>
      <c r="BM357">
        <v>0</v>
      </c>
      <c r="BN357" s="5">
        <f t="shared" si="106"/>
        <v>0</v>
      </c>
      <c r="BO357" s="5">
        <f t="shared" si="107"/>
        <v>0</v>
      </c>
      <c r="BP357" s="5">
        <f t="shared" si="108"/>
        <v>1</v>
      </c>
      <c r="BQ357" s="5">
        <f t="shared" si="109"/>
        <v>0</v>
      </c>
      <c r="BR357" s="5">
        <f t="shared" si="110"/>
        <v>0</v>
      </c>
      <c r="BS357" s="5">
        <f t="shared" si="111"/>
        <v>0</v>
      </c>
      <c r="BT357" s="5">
        <f t="shared" si="112"/>
        <v>0</v>
      </c>
      <c r="BU357" s="5">
        <f t="shared" si="113"/>
        <v>0</v>
      </c>
    </row>
    <row r="358" spans="2:73" x14ac:dyDescent="0.25">
      <c r="B358" t="s">
        <v>1292</v>
      </c>
      <c r="C358" t="s">
        <v>1293</v>
      </c>
      <c r="D358" t="s">
        <v>1294</v>
      </c>
      <c r="E358">
        <v>2018</v>
      </c>
      <c r="F358" t="s">
        <v>1295</v>
      </c>
      <c r="G358" t="s">
        <v>267</v>
      </c>
      <c r="H358" t="s">
        <v>54</v>
      </c>
      <c r="I358" t="s">
        <v>1296</v>
      </c>
      <c r="J358" t="s">
        <v>56</v>
      </c>
      <c r="K358" t="s">
        <v>57</v>
      </c>
      <c r="L358" t="s">
        <v>58</v>
      </c>
      <c r="M358" t="s">
        <v>577</v>
      </c>
      <c r="N358" s="8">
        <v>0</v>
      </c>
      <c r="O358" s="8">
        <v>0</v>
      </c>
      <c r="P358" s="8">
        <v>0</v>
      </c>
      <c r="Q358" s="11">
        <f t="shared" si="114"/>
        <v>0</v>
      </c>
      <c r="R358" s="14">
        <f t="shared" si="115"/>
        <v>0</v>
      </c>
      <c r="S358" s="20">
        <v>0</v>
      </c>
      <c r="T358" s="20">
        <v>0</v>
      </c>
      <c r="U358" s="23">
        <f t="shared" si="116"/>
        <v>0</v>
      </c>
      <c r="V358" s="26">
        <f t="shared" si="117"/>
        <v>0</v>
      </c>
      <c r="W358" s="181">
        <f t="shared" si="118"/>
        <v>0</v>
      </c>
      <c r="X358" s="17">
        <v>0</v>
      </c>
      <c r="Y358" s="17">
        <v>0</v>
      </c>
      <c r="Z358" s="29">
        <f t="shared" si="119"/>
        <v>0</v>
      </c>
      <c r="AA358" s="32">
        <f t="shared" si="120"/>
        <v>0</v>
      </c>
      <c r="AB358" s="36">
        <v>0</v>
      </c>
      <c r="AC358" s="36">
        <v>0</v>
      </c>
      <c r="AD358" s="36">
        <v>0</v>
      </c>
      <c r="AE358" s="38">
        <f t="shared" si="121"/>
        <v>0</v>
      </c>
      <c r="AF358" s="40">
        <f t="shared" si="122"/>
        <v>0</v>
      </c>
      <c r="AG358" s="181">
        <f t="shared" si="123"/>
        <v>0</v>
      </c>
      <c r="AH358" s="185">
        <f t="shared" si="124"/>
        <v>0</v>
      </c>
      <c r="AI358" s="43">
        <f t="shared" si="105"/>
        <v>0</v>
      </c>
      <c r="AJ358" s="194">
        <v>1</v>
      </c>
      <c r="AK358">
        <v>1</v>
      </c>
      <c r="AL358" s="194">
        <f t="shared" si="125"/>
        <v>0</v>
      </c>
      <c r="AM358">
        <v>1</v>
      </c>
      <c r="AN358">
        <v>0</v>
      </c>
      <c r="AO358">
        <v>1</v>
      </c>
      <c r="AP358">
        <v>0</v>
      </c>
      <c r="AQ358">
        <v>0</v>
      </c>
      <c r="AR358">
        <v>0</v>
      </c>
      <c r="AS358">
        <v>0</v>
      </c>
      <c r="AT358">
        <v>0</v>
      </c>
      <c r="AU358">
        <v>0</v>
      </c>
      <c r="AV358">
        <v>0</v>
      </c>
      <c r="AW358">
        <v>0</v>
      </c>
      <c r="AX358">
        <v>0</v>
      </c>
      <c r="AY358">
        <v>0</v>
      </c>
      <c r="AZ358">
        <v>0</v>
      </c>
      <c r="BA358">
        <v>0</v>
      </c>
      <c r="BB358">
        <v>0</v>
      </c>
      <c r="BC358">
        <v>0</v>
      </c>
      <c r="BD358">
        <v>0</v>
      </c>
      <c r="BE358">
        <v>0</v>
      </c>
      <c r="BF358">
        <v>0</v>
      </c>
      <c r="BG358">
        <v>0</v>
      </c>
      <c r="BH358">
        <v>0</v>
      </c>
      <c r="BI358">
        <v>0</v>
      </c>
      <c r="BJ358">
        <v>0</v>
      </c>
      <c r="BK358">
        <v>0</v>
      </c>
      <c r="BL358">
        <v>0</v>
      </c>
      <c r="BM358">
        <v>0</v>
      </c>
      <c r="BN358" s="5">
        <f t="shared" si="106"/>
        <v>0</v>
      </c>
      <c r="BO358" s="5">
        <f t="shared" si="107"/>
        <v>0</v>
      </c>
      <c r="BP358" s="5">
        <f t="shared" si="108"/>
        <v>1</v>
      </c>
      <c r="BQ358" s="5">
        <f t="shared" si="109"/>
        <v>0</v>
      </c>
      <c r="BR358" s="5">
        <f t="shared" si="110"/>
        <v>0</v>
      </c>
      <c r="BS358" s="5">
        <f t="shared" si="111"/>
        <v>0</v>
      </c>
      <c r="BT358" s="5">
        <f t="shared" si="112"/>
        <v>0</v>
      </c>
      <c r="BU358" s="5">
        <f t="shared" si="113"/>
        <v>0</v>
      </c>
    </row>
    <row r="359" spans="2:73" x14ac:dyDescent="0.25">
      <c r="B359" t="s">
        <v>873</v>
      </c>
      <c r="C359" t="s">
        <v>233</v>
      </c>
      <c r="D359" t="s">
        <v>874</v>
      </c>
      <c r="E359">
        <v>2018</v>
      </c>
      <c r="F359" t="s">
        <v>875</v>
      </c>
      <c r="G359" t="s">
        <v>207</v>
      </c>
      <c r="H359" t="s">
        <v>54</v>
      </c>
      <c r="I359" t="s">
        <v>876</v>
      </c>
      <c r="J359" t="s">
        <v>56</v>
      </c>
      <c r="K359" t="s">
        <v>57</v>
      </c>
      <c r="L359" t="s">
        <v>58</v>
      </c>
      <c r="M359" t="s">
        <v>93</v>
      </c>
      <c r="N359" s="8">
        <v>0</v>
      </c>
      <c r="O359" s="8">
        <v>0</v>
      </c>
      <c r="P359" s="8">
        <v>0</v>
      </c>
      <c r="Q359" s="11">
        <f t="shared" si="114"/>
        <v>0</v>
      </c>
      <c r="R359" s="14">
        <f t="shared" si="115"/>
        <v>0</v>
      </c>
      <c r="S359" s="20">
        <v>1</v>
      </c>
      <c r="T359" s="20">
        <v>0</v>
      </c>
      <c r="U359" s="23">
        <f t="shared" si="116"/>
        <v>1</v>
      </c>
      <c r="V359" s="26">
        <f t="shared" si="117"/>
        <v>1</v>
      </c>
      <c r="W359" s="181">
        <f t="shared" si="118"/>
        <v>1</v>
      </c>
      <c r="X359" s="17">
        <v>0</v>
      </c>
      <c r="Y359" s="17">
        <v>0</v>
      </c>
      <c r="Z359" s="29">
        <f t="shared" si="119"/>
        <v>0</v>
      </c>
      <c r="AA359" s="32">
        <f t="shared" si="120"/>
        <v>0</v>
      </c>
      <c r="AB359" s="36">
        <v>0</v>
      </c>
      <c r="AC359" s="36">
        <v>0</v>
      </c>
      <c r="AD359" s="36">
        <v>0</v>
      </c>
      <c r="AE359" s="38">
        <f t="shared" si="121"/>
        <v>0</v>
      </c>
      <c r="AF359" s="40">
        <f t="shared" si="122"/>
        <v>0</v>
      </c>
      <c r="AG359" s="181">
        <f t="shared" si="123"/>
        <v>0</v>
      </c>
      <c r="AH359" s="185">
        <f t="shared" si="124"/>
        <v>0</v>
      </c>
      <c r="AI359" s="43">
        <f t="shared" si="105"/>
        <v>1</v>
      </c>
      <c r="AJ359" s="194">
        <v>1</v>
      </c>
      <c r="AK359">
        <v>1</v>
      </c>
      <c r="AL359" s="194">
        <f t="shared" si="125"/>
        <v>0</v>
      </c>
      <c r="AM359">
        <v>1</v>
      </c>
      <c r="AN359">
        <v>0</v>
      </c>
      <c r="AO359">
        <v>1</v>
      </c>
      <c r="AP359">
        <v>0</v>
      </c>
      <c r="AQ359">
        <v>0</v>
      </c>
      <c r="AR359">
        <v>0</v>
      </c>
      <c r="AS359">
        <v>0</v>
      </c>
      <c r="AT359">
        <v>0</v>
      </c>
      <c r="AU359">
        <v>0</v>
      </c>
      <c r="AV359">
        <v>0</v>
      </c>
      <c r="AW359">
        <v>0</v>
      </c>
      <c r="AX359">
        <v>0</v>
      </c>
      <c r="AY359">
        <v>0</v>
      </c>
      <c r="AZ359">
        <v>0</v>
      </c>
      <c r="BA359">
        <v>0</v>
      </c>
      <c r="BB359">
        <v>0</v>
      </c>
      <c r="BC359">
        <v>0</v>
      </c>
      <c r="BD359">
        <v>0</v>
      </c>
      <c r="BE359">
        <v>0</v>
      </c>
      <c r="BF359">
        <v>0</v>
      </c>
      <c r="BG359">
        <v>0</v>
      </c>
      <c r="BH359">
        <v>0</v>
      </c>
      <c r="BI359">
        <v>0</v>
      </c>
      <c r="BJ359">
        <v>0</v>
      </c>
      <c r="BK359">
        <v>0</v>
      </c>
      <c r="BL359">
        <v>0</v>
      </c>
      <c r="BM359">
        <v>0</v>
      </c>
      <c r="BN359" s="5">
        <f t="shared" si="106"/>
        <v>0</v>
      </c>
      <c r="BO359" s="5">
        <f t="shared" si="107"/>
        <v>0</v>
      </c>
      <c r="BP359" s="5">
        <f t="shared" si="108"/>
        <v>1</v>
      </c>
      <c r="BQ359" s="5">
        <f t="shared" si="109"/>
        <v>0</v>
      </c>
      <c r="BR359" s="5">
        <f t="shared" si="110"/>
        <v>0</v>
      </c>
      <c r="BS359" s="5">
        <f t="shared" si="111"/>
        <v>0</v>
      </c>
      <c r="BT359" s="5">
        <f t="shared" si="112"/>
        <v>0</v>
      </c>
      <c r="BU359" s="5">
        <f t="shared" si="113"/>
        <v>0</v>
      </c>
    </row>
    <row r="360" spans="2:73" x14ac:dyDescent="0.25">
      <c r="B360" t="s">
        <v>1377</v>
      </c>
      <c r="C360" t="s">
        <v>1378</v>
      </c>
      <c r="D360" t="s">
        <v>1379</v>
      </c>
      <c r="E360">
        <v>2018</v>
      </c>
      <c r="F360" t="s">
        <v>1380</v>
      </c>
      <c r="H360" t="s">
        <v>122</v>
      </c>
      <c r="I360" t="s">
        <v>1381</v>
      </c>
      <c r="J360" t="s">
        <v>56</v>
      </c>
      <c r="K360" t="s">
        <v>73</v>
      </c>
      <c r="L360" t="s">
        <v>74</v>
      </c>
      <c r="M360" t="s">
        <v>94</v>
      </c>
      <c r="N360" s="8">
        <v>0</v>
      </c>
      <c r="O360" s="8">
        <v>0</v>
      </c>
      <c r="P360" s="8">
        <v>0</v>
      </c>
      <c r="Q360" s="11">
        <f t="shared" si="114"/>
        <v>0</v>
      </c>
      <c r="R360" s="14">
        <f t="shared" si="115"/>
        <v>0</v>
      </c>
      <c r="S360" s="20">
        <v>0</v>
      </c>
      <c r="T360" s="20">
        <v>0</v>
      </c>
      <c r="U360" s="23">
        <f t="shared" si="116"/>
        <v>0</v>
      </c>
      <c r="V360" s="26">
        <f t="shared" si="117"/>
        <v>0</v>
      </c>
      <c r="W360" s="181">
        <f t="shared" si="118"/>
        <v>0</v>
      </c>
      <c r="X360" s="17">
        <v>0</v>
      </c>
      <c r="Y360" s="17">
        <v>0</v>
      </c>
      <c r="Z360" s="29">
        <f t="shared" si="119"/>
        <v>0</v>
      </c>
      <c r="AA360" s="32">
        <f t="shared" si="120"/>
        <v>0</v>
      </c>
      <c r="AB360" s="36">
        <v>0</v>
      </c>
      <c r="AC360" s="36">
        <v>1</v>
      </c>
      <c r="AD360" s="36">
        <v>0</v>
      </c>
      <c r="AE360" s="38">
        <f t="shared" si="121"/>
        <v>1</v>
      </c>
      <c r="AF360" s="40">
        <f t="shared" si="122"/>
        <v>1</v>
      </c>
      <c r="AG360" s="181">
        <f t="shared" si="123"/>
        <v>1</v>
      </c>
      <c r="AH360" s="185">
        <f t="shared" si="124"/>
        <v>0</v>
      </c>
      <c r="AI360" s="43">
        <f t="shared" si="105"/>
        <v>1</v>
      </c>
      <c r="AJ360" s="194">
        <v>0</v>
      </c>
      <c r="AK360">
        <v>0</v>
      </c>
      <c r="AL360" s="194">
        <f t="shared" si="125"/>
        <v>0</v>
      </c>
      <c r="AM360">
        <v>0</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1</v>
      </c>
      <c r="BJ360">
        <v>0</v>
      </c>
      <c r="BK360">
        <v>1</v>
      </c>
      <c r="BL360">
        <v>0</v>
      </c>
      <c r="BM360">
        <v>0</v>
      </c>
      <c r="BN360" s="5">
        <f t="shared" si="106"/>
        <v>0</v>
      </c>
      <c r="BO360" s="5">
        <f t="shared" si="107"/>
        <v>0</v>
      </c>
      <c r="BP360" s="5">
        <f t="shared" si="108"/>
        <v>0</v>
      </c>
      <c r="BQ360" s="5">
        <f t="shared" si="109"/>
        <v>0</v>
      </c>
      <c r="BR360" s="5">
        <f t="shared" si="110"/>
        <v>0</v>
      </c>
      <c r="BS360" s="5">
        <f t="shared" si="111"/>
        <v>0</v>
      </c>
      <c r="BT360" s="5">
        <f t="shared" si="112"/>
        <v>0</v>
      </c>
      <c r="BU360" s="5">
        <f t="shared" si="113"/>
        <v>0</v>
      </c>
    </row>
    <row r="361" spans="2:73" x14ac:dyDescent="0.25">
      <c r="B361" t="s">
        <v>1382</v>
      </c>
      <c r="C361" t="s">
        <v>1378</v>
      </c>
      <c r="D361" t="s">
        <v>1379</v>
      </c>
      <c r="E361">
        <v>2018</v>
      </c>
      <c r="F361" t="s">
        <v>1380</v>
      </c>
      <c r="H361" t="s">
        <v>122</v>
      </c>
      <c r="I361" t="s">
        <v>1383</v>
      </c>
      <c r="J361" t="s">
        <v>56</v>
      </c>
      <c r="K361" t="s">
        <v>73</v>
      </c>
      <c r="L361" t="s">
        <v>74</v>
      </c>
      <c r="M361" t="s">
        <v>94</v>
      </c>
      <c r="N361" s="8">
        <v>0</v>
      </c>
      <c r="O361" s="8">
        <v>0</v>
      </c>
      <c r="P361" s="8">
        <v>0</v>
      </c>
      <c r="Q361" s="11">
        <f t="shared" si="114"/>
        <v>0</v>
      </c>
      <c r="R361" s="14">
        <f t="shared" si="115"/>
        <v>0</v>
      </c>
      <c r="S361" s="20">
        <v>0</v>
      </c>
      <c r="T361" s="20">
        <v>0</v>
      </c>
      <c r="U361" s="23">
        <f t="shared" si="116"/>
        <v>0</v>
      </c>
      <c r="V361" s="26">
        <f t="shared" si="117"/>
        <v>0</v>
      </c>
      <c r="W361" s="181">
        <f t="shared" si="118"/>
        <v>0</v>
      </c>
      <c r="X361" s="17">
        <v>0</v>
      </c>
      <c r="Y361" s="17">
        <v>0</v>
      </c>
      <c r="Z361" s="29">
        <f t="shared" si="119"/>
        <v>0</v>
      </c>
      <c r="AA361" s="32">
        <f t="shared" si="120"/>
        <v>0</v>
      </c>
      <c r="AB361" s="36">
        <v>0</v>
      </c>
      <c r="AC361" s="36">
        <v>1</v>
      </c>
      <c r="AD361" s="36">
        <v>0</v>
      </c>
      <c r="AE361" s="38">
        <f t="shared" si="121"/>
        <v>1</v>
      </c>
      <c r="AF361" s="40">
        <f t="shared" si="122"/>
        <v>1</v>
      </c>
      <c r="AG361" s="181">
        <f t="shared" si="123"/>
        <v>1</v>
      </c>
      <c r="AH361" s="185">
        <f t="shared" si="124"/>
        <v>0</v>
      </c>
      <c r="AI361" s="43">
        <f t="shared" si="105"/>
        <v>1</v>
      </c>
      <c r="AJ361" s="194">
        <v>0</v>
      </c>
      <c r="AK361">
        <v>0</v>
      </c>
      <c r="AL361" s="194">
        <f t="shared" si="125"/>
        <v>0</v>
      </c>
      <c r="AM361">
        <v>0</v>
      </c>
      <c r="AN361">
        <v>0</v>
      </c>
      <c r="AO361">
        <v>0</v>
      </c>
      <c r="AP361">
        <v>0</v>
      </c>
      <c r="AQ361">
        <v>0</v>
      </c>
      <c r="AR361">
        <v>0</v>
      </c>
      <c r="AS361">
        <v>0</v>
      </c>
      <c r="AT361">
        <v>0</v>
      </c>
      <c r="AU361">
        <v>0</v>
      </c>
      <c r="AV361">
        <v>0</v>
      </c>
      <c r="AW361">
        <v>0</v>
      </c>
      <c r="AX361">
        <v>0</v>
      </c>
      <c r="AY361">
        <v>0</v>
      </c>
      <c r="AZ361">
        <v>0</v>
      </c>
      <c r="BA361">
        <v>0</v>
      </c>
      <c r="BB361">
        <v>0</v>
      </c>
      <c r="BC361">
        <v>0</v>
      </c>
      <c r="BD361">
        <v>0</v>
      </c>
      <c r="BE361">
        <v>0</v>
      </c>
      <c r="BF361">
        <v>0</v>
      </c>
      <c r="BG361">
        <v>0</v>
      </c>
      <c r="BH361">
        <v>0</v>
      </c>
      <c r="BI361">
        <v>1</v>
      </c>
      <c r="BJ361">
        <v>0</v>
      </c>
      <c r="BK361">
        <v>1</v>
      </c>
      <c r="BL361">
        <v>0</v>
      </c>
      <c r="BM361">
        <v>0</v>
      </c>
      <c r="BN361" s="5">
        <f t="shared" si="106"/>
        <v>0</v>
      </c>
      <c r="BO361" s="5">
        <f t="shared" si="107"/>
        <v>0</v>
      </c>
      <c r="BP361" s="5">
        <f t="shared" si="108"/>
        <v>0</v>
      </c>
      <c r="BQ361" s="5">
        <f t="shared" si="109"/>
        <v>0</v>
      </c>
      <c r="BR361" s="5">
        <f t="shared" si="110"/>
        <v>0</v>
      </c>
      <c r="BS361" s="5">
        <f t="shared" si="111"/>
        <v>0</v>
      </c>
      <c r="BT361" s="5">
        <f t="shared" si="112"/>
        <v>0</v>
      </c>
      <c r="BU361" s="5">
        <f t="shared" si="113"/>
        <v>0</v>
      </c>
    </row>
    <row r="362" spans="2:73" x14ac:dyDescent="0.25">
      <c r="B362" t="s">
        <v>1553</v>
      </c>
      <c r="C362" t="s">
        <v>1554</v>
      </c>
      <c r="D362" t="s">
        <v>1379</v>
      </c>
      <c r="E362">
        <v>2018</v>
      </c>
      <c r="F362" t="s">
        <v>1380</v>
      </c>
      <c r="H362" t="s">
        <v>122</v>
      </c>
      <c r="I362" t="s">
        <v>1555</v>
      </c>
      <c r="J362" t="s">
        <v>56</v>
      </c>
      <c r="K362" t="s">
        <v>73</v>
      </c>
      <c r="L362" t="s">
        <v>74</v>
      </c>
      <c r="M362" t="s">
        <v>94</v>
      </c>
      <c r="N362" s="8">
        <v>0</v>
      </c>
      <c r="O362" s="8">
        <v>0</v>
      </c>
      <c r="P362" s="8">
        <v>0</v>
      </c>
      <c r="Q362" s="11">
        <f t="shared" si="114"/>
        <v>0</v>
      </c>
      <c r="R362" s="14">
        <f t="shared" si="115"/>
        <v>0</v>
      </c>
      <c r="S362" s="20">
        <v>0</v>
      </c>
      <c r="T362" s="20">
        <v>0</v>
      </c>
      <c r="U362" s="23">
        <f t="shared" si="116"/>
        <v>0</v>
      </c>
      <c r="V362" s="26">
        <f t="shared" si="117"/>
        <v>0</v>
      </c>
      <c r="W362" s="181">
        <f t="shared" si="118"/>
        <v>0</v>
      </c>
      <c r="X362" s="17">
        <v>0</v>
      </c>
      <c r="Y362" s="17">
        <v>0</v>
      </c>
      <c r="Z362" s="29">
        <f t="shared" si="119"/>
        <v>0</v>
      </c>
      <c r="AA362" s="32">
        <f t="shared" si="120"/>
        <v>0</v>
      </c>
      <c r="AB362" s="36">
        <v>0</v>
      </c>
      <c r="AC362" s="36">
        <v>1</v>
      </c>
      <c r="AD362" s="36">
        <v>0</v>
      </c>
      <c r="AE362" s="38">
        <f t="shared" si="121"/>
        <v>1</v>
      </c>
      <c r="AF362" s="40">
        <f t="shared" si="122"/>
        <v>1</v>
      </c>
      <c r="AG362" s="181">
        <f t="shared" si="123"/>
        <v>1</v>
      </c>
      <c r="AH362" s="185">
        <f t="shared" si="124"/>
        <v>0</v>
      </c>
      <c r="AI362" s="43">
        <f t="shared" si="105"/>
        <v>1</v>
      </c>
      <c r="AJ362" s="194">
        <v>0</v>
      </c>
      <c r="AK362">
        <v>0</v>
      </c>
      <c r="AL362" s="194">
        <f t="shared" si="125"/>
        <v>0</v>
      </c>
      <c r="AM362">
        <v>0</v>
      </c>
      <c r="AN362">
        <v>0</v>
      </c>
      <c r="AO362">
        <v>0</v>
      </c>
      <c r="AP362">
        <v>0</v>
      </c>
      <c r="AQ362">
        <v>0</v>
      </c>
      <c r="AR362">
        <v>0</v>
      </c>
      <c r="AS362">
        <v>0</v>
      </c>
      <c r="AT362">
        <v>0</v>
      </c>
      <c r="AU362">
        <v>0</v>
      </c>
      <c r="AV362">
        <v>0</v>
      </c>
      <c r="AW362">
        <v>0</v>
      </c>
      <c r="AX362">
        <v>0</v>
      </c>
      <c r="AY362">
        <v>0</v>
      </c>
      <c r="AZ362">
        <v>0</v>
      </c>
      <c r="BA362">
        <v>0</v>
      </c>
      <c r="BB362">
        <v>0</v>
      </c>
      <c r="BC362">
        <v>0</v>
      </c>
      <c r="BD362">
        <v>0</v>
      </c>
      <c r="BE362">
        <v>0</v>
      </c>
      <c r="BF362">
        <v>0</v>
      </c>
      <c r="BG362">
        <v>0</v>
      </c>
      <c r="BH362">
        <v>0</v>
      </c>
      <c r="BI362">
        <v>1</v>
      </c>
      <c r="BJ362">
        <v>0</v>
      </c>
      <c r="BK362">
        <v>1</v>
      </c>
      <c r="BL362">
        <v>0</v>
      </c>
      <c r="BM362">
        <v>0</v>
      </c>
      <c r="BN362" s="5">
        <f t="shared" si="106"/>
        <v>0</v>
      </c>
      <c r="BO362" s="5">
        <f t="shared" si="107"/>
        <v>0</v>
      </c>
      <c r="BP362" s="5">
        <f t="shared" si="108"/>
        <v>0</v>
      </c>
      <c r="BQ362" s="5">
        <f t="shared" si="109"/>
        <v>0</v>
      </c>
      <c r="BR362" s="5">
        <f t="shared" si="110"/>
        <v>0</v>
      </c>
      <c r="BS362" s="5">
        <f t="shared" si="111"/>
        <v>0</v>
      </c>
      <c r="BT362" s="5">
        <f t="shared" si="112"/>
        <v>0</v>
      </c>
      <c r="BU362" s="5">
        <f t="shared" si="113"/>
        <v>0</v>
      </c>
    </row>
    <row r="363" spans="2:73" x14ac:dyDescent="0.25">
      <c r="B363" t="s">
        <v>1556</v>
      </c>
      <c r="C363" t="s">
        <v>1378</v>
      </c>
      <c r="D363" t="s">
        <v>1379</v>
      </c>
      <c r="E363">
        <v>2018</v>
      </c>
      <c r="F363" t="s">
        <v>1380</v>
      </c>
      <c r="H363" t="s">
        <v>122</v>
      </c>
      <c r="I363" t="s">
        <v>1557</v>
      </c>
      <c r="J363" t="s">
        <v>56</v>
      </c>
      <c r="K363" t="s">
        <v>73</v>
      </c>
      <c r="L363" t="s">
        <v>74</v>
      </c>
      <c r="M363" t="s">
        <v>94</v>
      </c>
      <c r="N363" s="8">
        <v>0</v>
      </c>
      <c r="O363" s="8">
        <v>0</v>
      </c>
      <c r="P363" s="8">
        <v>0</v>
      </c>
      <c r="Q363" s="11">
        <f t="shared" si="114"/>
        <v>0</v>
      </c>
      <c r="R363" s="14">
        <f t="shared" si="115"/>
        <v>0</v>
      </c>
      <c r="S363" s="20">
        <v>0</v>
      </c>
      <c r="T363" s="20">
        <v>0</v>
      </c>
      <c r="U363" s="23">
        <f t="shared" si="116"/>
        <v>0</v>
      </c>
      <c r="V363" s="26">
        <f t="shared" si="117"/>
        <v>0</v>
      </c>
      <c r="W363" s="181">
        <f t="shared" si="118"/>
        <v>0</v>
      </c>
      <c r="X363" s="17">
        <v>0</v>
      </c>
      <c r="Y363" s="17">
        <v>0</v>
      </c>
      <c r="Z363" s="29">
        <f t="shared" si="119"/>
        <v>0</v>
      </c>
      <c r="AA363" s="32">
        <f t="shared" si="120"/>
        <v>0</v>
      </c>
      <c r="AB363" s="36">
        <v>0</v>
      </c>
      <c r="AC363" s="36">
        <v>1</v>
      </c>
      <c r="AD363" s="36">
        <v>0</v>
      </c>
      <c r="AE363" s="38">
        <f t="shared" si="121"/>
        <v>1</v>
      </c>
      <c r="AF363" s="40">
        <f t="shared" si="122"/>
        <v>1</v>
      </c>
      <c r="AG363" s="181">
        <f t="shared" si="123"/>
        <v>1</v>
      </c>
      <c r="AH363" s="185">
        <f t="shared" si="124"/>
        <v>0</v>
      </c>
      <c r="AI363" s="43">
        <f t="shared" si="105"/>
        <v>1</v>
      </c>
      <c r="AJ363" s="194">
        <v>0</v>
      </c>
      <c r="AK363">
        <v>0</v>
      </c>
      <c r="AL363" s="194">
        <f t="shared" si="125"/>
        <v>0</v>
      </c>
      <c r="AM363">
        <v>0</v>
      </c>
      <c r="AN363">
        <v>0</v>
      </c>
      <c r="AO363">
        <v>0</v>
      </c>
      <c r="AP363">
        <v>0</v>
      </c>
      <c r="AQ363">
        <v>0</v>
      </c>
      <c r="AR363">
        <v>0</v>
      </c>
      <c r="AS363">
        <v>0</v>
      </c>
      <c r="AT363">
        <v>0</v>
      </c>
      <c r="AU363">
        <v>0</v>
      </c>
      <c r="AV363">
        <v>0</v>
      </c>
      <c r="AW363">
        <v>0</v>
      </c>
      <c r="AX363">
        <v>0</v>
      </c>
      <c r="AY363">
        <v>0</v>
      </c>
      <c r="AZ363">
        <v>0</v>
      </c>
      <c r="BA363">
        <v>0</v>
      </c>
      <c r="BB363">
        <v>0</v>
      </c>
      <c r="BC363">
        <v>0</v>
      </c>
      <c r="BD363">
        <v>0</v>
      </c>
      <c r="BE363">
        <v>0</v>
      </c>
      <c r="BF363">
        <v>0</v>
      </c>
      <c r="BG363">
        <v>0</v>
      </c>
      <c r="BH363">
        <v>0</v>
      </c>
      <c r="BI363">
        <v>1</v>
      </c>
      <c r="BJ363">
        <v>0</v>
      </c>
      <c r="BK363">
        <v>1</v>
      </c>
      <c r="BL363">
        <v>0</v>
      </c>
      <c r="BM363">
        <v>0</v>
      </c>
      <c r="BN363" s="5">
        <f t="shared" si="106"/>
        <v>0</v>
      </c>
      <c r="BO363" s="5">
        <f t="shared" si="107"/>
        <v>0</v>
      </c>
      <c r="BP363" s="5">
        <f t="shared" si="108"/>
        <v>0</v>
      </c>
      <c r="BQ363" s="5">
        <f t="shared" si="109"/>
        <v>0</v>
      </c>
      <c r="BR363" s="5">
        <f t="shared" si="110"/>
        <v>0</v>
      </c>
      <c r="BS363" s="5">
        <f t="shared" si="111"/>
        <v>0</v>
      </c>
      <c r="BT363" s="5">
        <f t="shared" si="112"/>
        <v>0</v>
      </c>
      <c r="BU363" s="5">
        <f t="shared" si="113"/>
        <v>0</v>
      </c>
    </row>
    <row r="364" spans="2:73" x14ac:dyDescent="0.25">
      <c r="B364" t="s">
        <v>1773</v>
      </c>
      <c r="C364" t="s">
        <v>1774</v>
      </c>
      <c r="D364" t="s">
        <v>596</v>
      </c>
      <c r="E364">
        <v>2018</v>
      </c>
      <c r="F364" t="s">
        <v>1775</v>
      </c>
      <c r="G364" t="s">
        <v>1765</v>
      </c>
      <c r="H364" t="s">
        <v>122</v>
      </c>
      <c r="I364" t="s">
        <v>1776</v>
      </c>
      <c r="J364" t="s">
        <v>56</v>
      </c>
      <c r="K364" t="s">
        <v>57</v>
      </c>
      <c r="L364" t="s">
        <v>169</v>
      </c>
      <c r="M364" t="s">
        <v>1777</v>
      </c>
      <c r="N364" s="8">
        <v>0</v>
      </c>
      <c r="O364" s="8">
        <v>0</v>
      </c>
      <c r="P364" s="8">
        <v>0</v>
      </c>
      <c r="Q364" s="11">
        <f t="shared" si="114"/>
        <v>0</v>
      </c>
      <c r="R364" s="14">
        <f t="shared" si="115"/>
        <v>0</v>
      </c>
      <c r="S364" s="20">
        <v>0</v>
      </c>
      <c r="T364" s="20">
        <v>0</v>
      </c>
      <c r="U364" s="23">
        <f t="shared" si="116"/>
        <v>0</v>
      </c>
      <c r="V364" s="26">
        <f t="shared" si="117"/>
        <v>0</v>
      </c>
      <c r="W364" s="181">
        <f t="shared" si="118"/>
        <v>0</v>
      </c>
      <c r="X364" s="17">
        <v>1</v>
      </c>
      <c r="Y364" s="17">
        <v>0</v>
      </c>
      <c r="Z364" s="29">
        <f t="shared" si="119"/>
        <v>1</v>
      </c>
      <c r="AA364" s="32">
        <f t="shared" si="120"/>
        <v>1</v>
      </c>
      <c r="AB364" s="36">
        <v>0</v>
      </c>
      <c r="AC364" s="36">
        <v>0</v>
      </c>
      <c r="AD364" s="36">
        <v>0</v>
      </c>
      <c r="AE364" s="38">
        <f t="shared" si="121"/>
        <v>0</v>
      </c>
      <c r="AF364" s="40">
        <f t="shared" si="122"/>
        <v>0</v>
      </c>
      <c r="AG364" s="181">
        <f t="shared" si="123"/>
        <v>1</v>
      </c>
      <c r="AH364" s="185">
        <f t="shared" si="124"/>
        <v>0</v>
      </c>
      <c r="AI364" s="43">
        <f t="shared" si="105"/>
        <v>1</v>
      </c>
      <c r="AJ364" s="194">
        <v>0</v>
      </c>
      <c r="AK364">
        <v>0</v>
      </c>
      <c r="AL364" s="194">
        <f t="shared" si="125"/>
        <v>0</v>
      </c>
      <c r="AM364">
        <v>1</v>
      </c>
      <c r="AN364">
        <v>0</v>
      </c>
      <c r="AO364">
        <v>0</v>
      </c>
      <c r="AP364">
        <v>0</v>
      </c>
      <c r="AQ364">
        <v>1</v>
      </c>
      <c r="AR364">
        <v>0</v>
      </c>
      <c r="AS364">
        <v>0</v>
      </c>
      <c r="AT364">
        <v>0</v>
      </c>
      <c r="AU364">
        <v>0</v>
      </c>
      <c r="AV364">
        <v>0</v>
      </c>
      <c r="AW364">
        <v>0</v>
      </c>
      <c r="AX364">
        <v>0</v>
      </c>
      <c r="AY364">
        <v>0</v>
      </c>
      <c r="AZ364">
        <v>0</v>
      </c>
      <c r="BA364">
        <v>0</v>
      </c>
      <c r="BB364">
        <v>0</v>
      </c>
      <c r="BC364">
        <v>0</v>
      </c>
      <c r="BD364">
        <v>0</v>
      </c>
      <c r="BE364">
        <v>0</v>
      </c>
      <c r="BF364">
        <v>0</v>
      </c>
      <c r="BG364">
        <v>0</v>
      </c>
      <c r="BH364">
        <v>0</v>
      </c>
      <c r="BI364">
        <v>0</v>
      </c>
      <c r="BJ364">
        <v>0</v>
      </c>
      <c r="BK364">
        <v>0</v>
      </c>
      <c r="BL364">
        <v>0</v>
      </c>
      <c r="BM364">
        <v>0</v>
      </c>
      <c r="BN364" s="5">
        <f t="shared" si="106"/>
        <v>0</v>
      </c>
      <c r="BO364" s="5">
        <f t="shared" si="107"/>
        <v>0</v>
      </c>
      <c r="BP364" s="5">
        <f t="shared" si="108"/>
        <v>0</v>
      </c>
      <c r="BQ364" s="5">
        <f t="shared" si="109"/>
        <v>0</v>
      </c>
      <c r="BR364" s="5">
        <f t="shared" si="110"/>
        <v>0</v>
      </c>
      <c r="BS364" s="5">
        <f t="shared" si="111"/>
        <v>0</v>
      </c>
      <c r="BT364" s="5">
        <f t="shared" si="112"/>
        <v>0</v>
      </c>
      <c r="BU364" s="5">
        <f t="shared" si="113"/>
        <v>0</v>
      </c>
    </row>
    <row r="365" spans="2:73" x14ac:dyDescent="0.25">
      <c r="B365" t="s">
        <v>1518</v>
      </c>
      <c r="C365" t="s">
        <v>1519</v>
      </c>
      <c r="D365" t="s">
        <v>955</v>
      </c>
      <c r="E365">
        <v>2018</v>
      </c>
      <c r="F365" t="s">
        <v>1520</v>
      </c>
      <c r="G365" t="s">
        <v>1521</v>
      </c>
      <c r="H365" t="s">
        <v>122</v>
      </c>
      <c r="I365" t="s">
        <v>1522</v>
      </c>
      <c r="J365" t="s">
        <v>56</v>
      </c>
      <c r="K365" t="s">
        <v>109</v>
      </c>
      <c r="L365" t="s">
        <v>110</v>
      </c>
      <c r="M365" t="s">
        <v>215</v>
      </c>
      <c r="N365" s="8">
        <v>0</v>
      </c>
      <c r="O365" s="8">
        <v>0</v>
      </c>
      <c r="P365" s="8">
        <v>0</v>
      </c>
      <c r="Q365" s="11">
        <f t="shared" si="114"/>
        <v>0</v>
      </c>
      <c r="R365" s="14">
        <f t="shared" si="115"/>
        <v>0</v>
      </c>
      <c r="S365" s="20">
        <v>0</v>
      </c>
      <c r="T365" s="20">
        <v>0</v>
      </c>
      <c r="U365" s="23">
        <f t="shared" si="116"/>
        <v>0</v>
      </c>
      <c r="V365" s="26">
        <f t="shared" si="117"/>
        <v>0</v>
      </c>
      <c r="W365" s="181">
        <f t="shared" si="118"/>
        <v>0</v>
      </c>
      <c r="X365" s="17">
        <v>0</v>
      </c>
      <c r="Y365" s="17">
        <v>0</v>
      </c>
      <c r="Z365" s="29">
        <f t="shared" si="119"/>
        <v>0</v>
      </c>
      <c r="AA365" s="32">
        <f t="shared" si="120"/>
        <v>0</v>
      </c>
      <c r="AB365" s="36">
        <v>1</v>
      </c>
      <c r="AC365" s="36">
        <v>0</v>
      </c>
      <c r="AD365" s="36">
        <v>0</v>
      </c>
      <c r="AE365" s="38">
        <f t="shared" si="121"/>
        <v>1</v>
      </c>
      <c r="AF365" s="40">
        <f t="shared" si="122"/>
        <v>1</v>
      </c>
      <c r="AG365" s="181">
        <f t="shared" si="123"/>
        <v>1</v>
      </c>
      <c r="AH365" s="185">
        <f t="shared" si="124"/>
        <v>0</v>
      </c>
      <c r="AI365" s="43">
        <f t="shared" si="105"/>
        <v>1</v>
      </c>
      <c r="AJ365" s="194">
        <v>0</v>
      </c>
      <c r="AK365">
        <v>0</v>
      </c>
      <c r="AL365" s="194">
        <f t="shared" si="125"/>
        <v>0</v>
      </c>
      <c r="AM365">
        <v>0</v>
      </c>
      <c r="AN365">
        <v>0</v>
      </c>
      <c r="AO365">
        <v>0</v>
      </c>
      <c r="AP365">
        <v>0</v>
      </c>
      <c r="AQ365">
        <v>0</v>
      </c>
      <c r="AR365">
        <v>0</v>
      </c>
      <c r="AS365">
        <v>0</v>
      </c>
      <c r="AT365">
        <v>0</v>
      </c>
      <c r="AU365">
        <v>0</v>
      </c>
      <c r="AV365">
        <v>0</v>
      </c>
      <c r="AW365">
        <v>0</v>
      </c>
      <c r="AX365">
        <v>0</v>
      </c>
      <c r="AY365">
        <v>1</v>
      </c>
      <c r="AZ365">
        <v>0</v>
      </c>
      <c r="BA365">
        <v>0</v>
      </c>
      <c r="BB365">
        <v>1</v>
      </c>
      <c r="BC365">
        <v>0</v>
      </c>
      <c r="BD365">
        <v>0</v>
      </c>
      <c r="BE365">
        <v>0</v>
      </c>
      <c r="BF365">
        <v>0</v>
      </c>
      <c r="BG365">
        <v>0</v>
      </c>
      <c r="BH365">
        <v>0</v>
      </c>
      <c r="BI365">
        <v>0</v>
      </c>
      <c r="BJ365">
        <v>0</v>
      </c>
      <c r="BK365">
        <v>0</v>
      </c>
      <c r="BL365">
        <v>0</v>
      </c>
      <c r="BM365">
        <v>0</v>
      </c>
      <c r="BN365" s="5">
        <f t="shared" si="106"/>
        <v>0</v>
      </c>
      <c r="BO365" s="5">
        <f t="shared" si="107"/>
        <v>0</v>
      </c>
      <c r="BP365" s="5">
        <f t="shared" si="108"/>
        <v>0</v>
      </c>
      <c r="BQ365" s="5">
        <f t="shared" si="109"/>
        <v>0</v>
      </c>
      <c r="BR365" s="5">
        <f t="shared" si="110"/>
        <v>0</v>
      </c>
      <c r="BS365" s="5">
        <f t="shared" si="111"/>
        <v>0</v>
      </c>
      <c r="BT365" s="5">
        <f t="shared" si="112"/>
        <v>0</v>
      </c>
      <c r="BU365" s="5">
        <f t="shared" si="113"/>
        <v>0</v>
      </c>
    </row>
    <row r="366" spans="2:73" x14ac:dyDescent="0.25">
      <c r="B366" t="s">
        <v>1637</v>
      </c>
      <c r="C366" t="s">
        <v>306</v>
      </c>
      <c r="D366" t="s">
        <v>350</v>
      </c>
      <c r="E366">
        <v>2018</v>
      </c>
      <c r="F366" t="s">
        <v>1638</v>
      </c>
      <c r="G366" t="s">
        <v>232</v>
      </c>
      <c r="H366" t="s">
        <v>122</v>
      </c>
      <c r="I366" t="s">
        <v>1639</v>
      </c>
      <c r="K366" t="s">
        <v>73</v>
      </c>
      <c r="L366" t="s">
        <v>74</v>
      </c>
      <c r="M366" t="s">
        <v>1640</v>
      </c>
      <c r="N366" s="8">
        <v>0</v>
      </c>
      <c r="O366" s="8">
        <v>0</v>
      </c>
      <c r="P366" s="8">
        <v>0</v>
      </c>
      <c r="Q366" s="11">
        <f t="shared" si="114"/>
        <v>0</v>
      </c>
      <c r="R366" s="14">
        <f t="shared" si="115"/>
        <v>0</v>
      </c>
      <c r="S366" s="20">
        <v>0</v>
      </c>
      <c r="T366" s="20">
        <v>0</v>
      </c>
      <c r="U366" s="23">
        <f t="shared" si="116"/>
        <v>0</v>
      </c>
      <c r="V366" s="26">
        <f t="shared" si="117"/>
        <v>0</v>
      </c>
      <c r="W366" s="181">
        <f t="shared" si="118"/>
        <v>0</v>
      </c>
      <c r="X366" s="17">
        <v>0</v>
      </c>
      <c r="Y366" s="17">
        <v>0</v>
      </c>
      <c r="Z366" s="29">
        <f t="shared" si="119"/>
        <v>0</v>
      </c>
      <c r="AA366" s="32">
        <f t="shared" si="120"/>
        <v>0</v>
      </c>
      <c r="AB366" s="36">
        <v>0</v>
      </c>
      <c r="AC366" s="36">
        <v>0</v>
      </c>
      <c r="AD366" s="36">
        <v>0</v>
      </c>
      <c r="AE366" s="38">
        <f t="shared" si="121"/>
        <v>0</v>
      </c>
      <c r="AF366" s="40">
        <f t="shared" si="122"/>
        <v>0</v>
      </c>
      <c r="AG366" s="181">
        <f t="shared" si="123"/>
        <v>0</v>
      </c>
      <c r="AH366" s="185">
        <f t="shared" si="124"/>
        <v>0</v>
      </c>
      <c r="AI366" s="43">
        <f t="shared" si="105"/>
        <v>0</v>
      </c>
      <c r="AJ366" s="194">
        <v>0</v>
      </c>
      <c r="AK366">
        <v>0</v>
      </c>
      <c r="AL366" s="194">
        <f t="shared" si="125"/>
        <v>0</v>
      </c>
      <c r="AM366">
        <v>0</v>
      </c>
      <c r="AN366">
        <v>0</v>
      </c>
      <c r="AO366">
        <v>0</v>
      </c>
      <c r="AP366">
        <v>0</v>
      </c>
      <c r="AQ366">
        <v>0</v>
      </c>
      <c r="AR366">
        <v>0</v>
      </c>
      <c r="AS366">
        <v>0</v>
      </c>
      <c r="AT366">
        <v>0</v>
      </c>
      <c r="AU366">
        <v>0</v>
      </c>
      <c r="AV366">
        <v>0</v>
      </c>
      <c r="AW366">
        <v>0</v>
      </c>
      <c r="AX366">
        <v>0</v>
      </c>
      <c r="AY366">
        <v>0</v>
      </c>
      <c r="AZ366">
        <v>0</v>
      </c>
      <c r="BA366">
        <v>0</v>
      </c>
      <c r="BB366">
        <v>0</v>
      </c>
      <c r="BC366">
        <v>0</v>
      </c>
      <c r="BD366">
        <v>0</v>
      </c>
      <c r="BE366">
        <v>0</v>
      </c>
      <c r="BF366">
        <v>0</v>
      </c>
      <c r="BG366">
        <v>0</v>
      </c>
      <c r="BH366">
        <v>0</v>
      </c>
      <c r="BI366">
        <v>1</v>
      </c>
      <c r="BJ366">
        <v>0</v>
      </c>
      <c r="BK366">
        <v>1</v>
      </c>
      <c r="BL366">
        <v>0</v>
      </c>
      <c r="BM366">
        <v>0</v>
      </c>
      <c r="BN366" s="5">
        <f t="shared" si="106"/>
        <v>0</v>
      </c>
      <c r="BO366" s="5">
        <f t="shared" si="107"/>
        <v>0</v>
      </c>
      <c r="BP366" s="5">
        <f t="shared" si="108"/>
        <v>0</v>
      </c>
      <c r="BQ366" s="5">
        <f t="shared" si="109"/>
        <v>0</v>
      </c>
      <c r="BR366" s="5">
        <f t="shared" si="110"/>
        <v>0</v>
      </c>
      <c r="BS366" s="5">
        <f t="shared" si="111"/>
        <v>0</v>
      </c>
      <c r="BT366" s="5">
        <f t="shared" si="112"/>
        <v>0</v>
      </c>
      <c r="BU366" s="5">
        <f t="shared" si="113"/>
        <v>0</v>
      </c>
    </row>
    <row r="367" spans="2:73" x14ac:dyDescent="0.25">
      <c r="B367" t="s">
        <v>1632</v>
      </c>
      <c r="C367" t="s">
        <v>306</v>
      </c>
      <c r="D367" t="s">
        <v>140</v>
      </c>
      <c r="E367">
        <v>2018</v>
      </c>
      <c r="F367" t="s">
        <v>1633</v>
      </c>
      <c r="G367" t="s">
        <v>1634</v>
      </c>
      <c r="H367" t="s">
        <v>122</v>
      </c>
      <c r="I367" t="s">
        <v>1635</v>
      </c>
      <c r="J367" t="s">
        <v>56</v>
      </c>
      <c r="K367" t="s">
        <v>57</v>
      </c>
      <c r="L367" t="s">
        <v>67</v>
      </c>
      <c r="M367" t="s">
        <v>1636</v>
      </c>
      <c r="N367" s="8">
        <v>0</v>
      </c>
      <c r="O367" s="8">
        <v>0</v>
      </c>
      <c r="P367" s="8">
        <v>0</v>
      </c>
      <c r="Q367" s="11">
        <f t="shared" si="114"/>
        <v>0</v>
      </c>
      <c r="R367" s="14">
        <f t="shared" si="115"/>
        <v>0</v>
      </c>
      <c r="S367" s="20">
        <v>1</v>
      </c>
      <c r="T367" s="20">
        <v>0</v>
      </c>
      <c r="U367" s="23">
        <f t="shared" si="116"/>
        <v>1</v>
      </c>
      <c r="V367" s="26">
        <f t="shared" si="117"/>
        <v>1</v>
      </c>
      <c r="W367" s="181">
        <f t="shared" si="118"/>
        <v>1</v>
      </c>
      <c r="X367" s="17">
        <v>0</v>
      </c>
      <c r="Y367" s="17">
        <v>0</v>
      </c>
      <c r="Z367" s="29">
        <f t="shared" si="119"/>
        <v>0</v>
      </c>
      <c r="AA367" s="32">
        <f t="shared" si="120"/>
        <v>0</v>
      </c>
      <c r="AB367" s="36">
        <v>0</v>
      </c>
      <c r="AC367" s="36">
        <v>0</v>
      </c>
      <c r="AD367" s="36">
        <v>0</v>
      </c>
      <c r="AE367" s="38">
        <f t="shared" si="121"/>
        <v>0</v>
      </c>
      <c r="AF367" s="40">
        <f t="shared" si="122"/>
        <v>0</v>
      </c>
      <c r="AG367" s="181">
        <f t="shared" si="123"/>
        <v>0</v>
      </c>
      <c r="AH367" s="185">
        <f t="shared" si="124"/>
        <v>0</v>
      </c>
      <c r="AI367" s="43">
        <f t="shared" si="105"/>
        <v>1</v>
      </c>
      <c r="AJ367" s="194">
        <v>0</v>
      </c>
      <c r="AK367">
        <v>0</v>
      </c>
      <c r="AL367" s="194">
        <f t="shared" si="125"/>
        <v>0</v>
      </c>
      <c r="AM367">
        <v>1</v>
      </c>
      <c r="AN367">
        <v>0</v>
      </c>
      <c r="AO367">
        <v>0</v>
      </c>
      <c r="AP367">
        <v>0</v>
      </c>
      <c r="AQ367">
        <v>0</v>
      </c>
      <c r="AR367">
        <v>1</v>
      </c>
      <c r="AS367">
        <v>0</v>
      </c>
      <c r="AT367">
        <v>0</v>
      </c>
      <c r="AU367">
        <v>0</v>
      </c>
      <c r="AV367">
        <v>0</v>
      </c>
      <c r="AW367">
        <v>0</v>
      </c>
      <c r="AX367">
        <v>0</v>
      </c>
      <c r="AY367">
        <v>0</v>
      </c>
      <c r="AZ367">
        <v>0</v>
      </c>
      <c r="BA367">
        <v>0</v>
      </c>
      <c r="BB367">
        <v>0</v>
      </c>
      <c r="BC367">
        <v>0</v>
      </c>
      <c r="BD367">
        <v>0</v>
      </c>
      <c r="BE367">
        <v>0</v>
      </c>
      <c r="BF367">
        <v>0</v>
      </c>
      <c r="BG367">
        <v>0</v>
      </c>
      <c r="BH367">
        <v>0</v>
      </c>
      <c r="BI367">
        <v>0</v>
      </c>
      <c r="BJ367">
        <v>0</v>
      </c>
      <c r="BK367">
        <v>0</v>
      </c>
      <c r="BL367">
        <v>0</v>
      </c>
      <c r="BM367">
        <v>0</v>
      </c>
      <c r="BN367" s="5">
        <f t="shared" si="106"/>
        <v>0</v>
      </c>
      <c r="BO367" s="5">
        <f t="shared" si="107"/>
        <v>1</v>
      </c>
      <c r="BP367" s="5">
        <f t="shared" si="108"/>
        <v>0</v>
      </c>
      <c r="BQ367" s="5">
        <f t="shared" si="109"/>
        <v>0</v>
      </c>
      <c r="BR367" s="5">
        <f t="shared" si="110"/>
        <v>0</v>
      </c>
      <c r="BS367" s="5">
        <f t="shared" si="111"/>
        <v>0</v>
      </c>
      <c r="BT367" s="5">
        <f t="shared" si="112"/>
        <v>0</v>
      </c>
      <c r="BU367" s="5">
        <f t="shared" si="113"/>
        <v>0</v>
      </c>
    </row>
    <row r="368" spans="2:73" x14ac:dyDescent="0.25">
      <c r="B368" t="s">
        <v>1825</v>
      </c>
      <c r="C368" t="s">
        <v>1826</v>
      </c>
      <c r="D368" t="s">
        <v>140</v>
      </c>
      <c r="E368">
        <v>2018</v>
      </c>
      <c r="F368" t="s">
        <v>1827</v>
      </c>
      <c r="G368" t="s">
        <v>1820</v>
      </c>
      <c r="H368" t="s">
        <v>122</v>
      </c>
      <c r="I368" t="s">
        <v>1828</v>
      </c>
      <c r="J368" t="s">
        <v>56</v>
      </c>
      <c r="K368" t="s">
        <v>57</v>
      </c>
      <c r="L368" t="s">
        <v>174</v>
      </c>
      <c r="M368" t="s">
        <v>94</v>
      </c>
      <c r="N368" s="8">
        <v>0</v>
      </c>
      <c r="O368" s="8">
        <v>0</v>
      </c>
      <c r="P368" s="8">
        <v>0</v>
      </c>
      <c r="Q368" s="11">
        <f t="shared" si="114"/>
        <v>0</v>
      </c>
      <c r="R368" s="14">
        <f t="shared" si="115"/>
        <v>0</v>
      </c>
      <c r="S368" s="20">
        <v>0</v>
      </c>
      <c r="T368" s="20">
        <v>0</v>
      </c>
      <c r="U368" s="23">
        <f t="shared" si="116"/>
        <v>0</v>
      </c>
      <c r="V368" s="26">
        <f t="shared" si="117"/>
        <v>0</v>
      </c>
      <c r="W368" s="181">
        <f t="shared" si="118"/>
        <v>0</v>
      </c>
      <c r="X368" s="17">
        <v>0</v>
      </c>
      <c r="Y368" s="17">
        <v>0</v>
      </c>
      <c r="Z368" s="29">
        <f t="shared" si="119"/>
        <v>0</v>
      </c>
      <c r="AA368" s="32">
        <f t="shared" si="120"/>
        <v>0</v>
      </c>
      <c r="AB368" s="36">
        <v>0</v>
      </c>
      <c r="AC368" s="36">
        <v>1</v>
      </c>
      <c r="AD368" s="36">
        <v>0</v>
      </c>
      <c r="AE368" s="38">
        <f t="shared" si="121"/>
        <v>1</v>
      </c>
      <c r="AF368" s="40">
        <f t="shared" si="122"/>
        <v>1</v>
      </c>
      <c r="AG368" s="181">
        <f t="shared" si="123"/>
        <v>1</v>
      </c>
      <c r="AH368" s="185">
        <f t="shared" si="124"/>
        <v>0</v>
      </c>
      <c r="AI368" s="43">
        <f t="shared" si="105"/>
        <v>1</v>
      </c>
      <c r="AJ368" s="194">
        <v>0</v>
      </c>
      <c r="AK368">
        <v>0</v>
      </c>
      <c r="AL368" s="194">
        <f t="shared" si="125"/>
        <v>0</v>
      </c>
      <c r="AM368">
        <v>1</v>
      </c>
      <c r="AN368">
        <v>0</v>
      </c>
      <c r="AO368">
        <v>0</v>
      </c>
      <c r="AP368">
        <v>1</v>
      </c>
      <c r="AQ368">
        <v>0</v>
      </c>
      <c r="AR368">
        <v>0</v>
      </c>
      <c r="AS368">
        <v>0</v>
      </c>
      <c r="AT368">
        <v>0</v>
      </c>
      <c r="AU368">
        <v>0</v>
      </c>
      <c r="AV368">
        <v>0</v>
      </c>
      <c r="AW368">
        <v>0</v>
      </c>
      <c r="AX368">
        <v>0</v>
      </c>
      <c r="AY368">
        <v>0</v>
      </c>
      <c r="AZ368">
        <v>0</v>
      </c>
      <c r="BA368">
        <v>0</v>
      </c>
      <c r="BB368">
        <v>0</v>
      </c>
      <c r="BC368">
        <v>0</v>
      </c>
      <c r="BD368">
        <v>0</v>
      </c>
      <c r="BE368">
        <v>0</v>
      </c>
      <c r="BF368">
        <v>0</v>
      </c>
      <c r="BG368">
        <v>0</v>
      </c>
      <c r="BH368">
        <v>0</v>
      </c>
      <c r="BI368">
        <v>0</v>
      </c>
      <c r="BJ368">
        <v>0</v>
      </c>
      <c r="BK368">
        <v>0</v>
      </c>
      <c r="BL368">
        <v>0</v>
      </c>
      <c r="BM368">
        <v>0</v>
      </c>
      <c r="BN368" s="5">
        <f t="shared" si="106"/>
        <v>0</v>
      </c>
      <c r="BO368" s="5">
        <f t="shared" si="107"/>
        <v>0</v>
      </c>
      <c r="BP368" s="5">
        <f t="shared" si="108"/>
        <v>0</v>
      </c>
      <c r="BQ368" s="5">
        <f t="shared" si="109"/>
        <v>1</v>
      </c>
      <c r="BR368" s="5">
        <f t="shared" si="110"/>
        <v>0</v>
      </c>
      <c r="BS368" s="5">
        <f t="shared" si="111"/>
        <v>0</v>
      </c>
      <c r="BT368" s="5">
        <f t="shared" si="112"/>
        <v>0</v>
      </c>
      <c r="BU368" s="5">
        <f t="shared" si="113"/>
        <v>0</v>
      </c>
    </row>
    <row r="369" spans="2:73" x14ac:dyDescent="0.25">
      <c r="B369" t="s">
        <v>877</v>
      </c>
      <c r="C369" t="s">
        <v>878</v>
      </c>
      <c r="D369" t="s">
        <v>879</v>
      </c>
      <c r="E369">
        <v>2018</v>
      </c>
      <c r="F369" t="s">
        <v>880</v>
      </c>
      <c r="G369" t="s">
        <v>251</v>
      </c>
      <c r="H369" t="s">
        <v>54</v>
      </c>
      <c r="I369" t="s">
        <v>881</v>
      </c>
      <c r="J369" t="s">
        <v>61</v>
      </c>
      <c r="K369" t="s">
        <v>57</v>
      </c>
      <c r="L369" t="s">
        <v>58</v>
      </c>
      <c r="M369" t="s">
        <v>253</v>
      </c>
      <c r="N369" s="8">
        <v>0</v>
      </c>
      <c r="O369" s="8">
        <v>0</v>
      </c>
      <c r="P369" s="8">
        <v>0</v>
      </c>
      <c r="Q369" s="11">
        <f t="shared" si="114"/>
        <v>0</v>
      </c>
      <c r="R369" s="14">
        <f t="shared" si="115"/>
        <v>0</v>
      </c>
      <c r="S369" s="20">
        <v>1</v>
      </c>
      <c r="T369" s="20">
        <v>0</v>
      </c>
      <c r="U369" s="23">
        <f t="shared" si="116"/>
        <v>1</v>
      </c>
      <c r="V369" s="26">
        <f t="shared" si="117"/>
        <v>1</v>
      </c>
      <c r="W369" s="181">
        <f t="shared" si="118"/>
        <v>1</v>
      </c>
      <c r="X369" s="17">
        <v>0</v>
      </c>
      <c r="Y369" s="17">
        <v>0</v>
      </c>
      <c r="Z369" s="29">
        <f t="shared" si="119"/>
        <v>0</v>
      </c>
      <c r="AA369" s="32">
        <f t="shared" si="120"/>
        <v>0</v>
      </c>
      <c r="AB369" s="36">
        <v>0</v>
      </c>
      <c r="AC369" s="36">
        <v>0</v>
      </c>
      <c r="AD369" s="36">
        <v>0</v>
      </c>
      <c r="AE369" s="38">
        <f t="shared" si="121"/>
        <v>0</v>
      </c>
      <c r="AF369" s="40">
        <f t="shared" si="122"/>
        <v>0</v>
      </c>
      <c r="AG369" s="181">
        <f t="shared" si="123"/>
        <v>0</v>
      </c>
      <c r="AH369" s="185">
        <f t="shared" si="124"/>
        <v>0</v>
      </c>
      <c r="AI369" s="43">
        <f t="shared" si="105"/>
        <v>1</v>
      </c>
      <c r="AJ369" s="194">
        <v>1</v>
      </c>
      <c r="AK369">
        <v>1</v>
      </c>
      <c r="AL369" s="194">
        <f t="shared" si="125"/>
        <v>0</v>
      </c>
      <c r="AM369">
        <v>1</v>
      </c>
      <c r="AN369">
        <v>0</v>
      </c>
      <c r="AO369">
        <v>1</v>
      </c>
      <c r="AP369">
        <v>0</v>
      </c>
      <c r="AQ369">
        <v>0</v>
      </c>
      <c r="AR369">
        <v>0</v>
      </c>
      <c r="AS369">
        <v>0</v>
      </c>
      <c r="AT369">
        <v>0</v>
      </c>
      <c r="AU369">
        <v>0</v>
      </c>
      <c r="AV369">
        <v>0</v>
      </c>
      <c r="AW369">
        <v>0</v>
      </c>
      <c r="AX369">
        <v>0</v>
      </c>
      <c r="AY369">
        <v>0</v>
      </c>
      <c r="AZ369">
        <v>0</v>
      </c>
      <c r="BA369">
        <v>0</v>
      </c>
      <c r="BB369">
        <v>0</v>
      </c>
      <c r="BC369">
        <v>0</v>
      </c>
      <c r="BD369">
        <v>0</v>
      </c>
      <c r="BE369">
        <v>0</v>
      </c>
      <c r="BF369">
        <v>0</v>
      </c>
      <c r="BG369">
        <v>0</v>
      </c>
      <c r="BH369">
        <v>0</v>
      </c>
      <c r="BI369">
        <v>0</v>
      </c>
      <c r="BJ369">
        <v>0</v>
      </c>
      <c r="BK369">
        <v>0</v>
      </c>
      <c r="BL369">
        <v>0</v>
      </c>
      <c r="BM369">
        <v>0</v>
      </c>
      <c r="BN369" s="5">
        <f t="shared" si="106"/>
        <v>0</v>
      </c>
      <c r="BO369" s="5">
        <f t="shared" si="107"/>
        <v>0</v>
      </c>
      <c r="BP369" s="5">
        <f t="shared" si="108"/>
        <v>1</v>
      </c>
      <c r="BQ369" s="5">
        <f t="shared" si="109"/>
        <v>0</v>
      </c>
      <c r="BR369" s="5">
        <f t="shared" si="110"/>
        <v>0</v>
      </c>
      <c r="BS369" s="5">
        <f t="shared" si="111"/>
        <v>0</v>
      </c>
      <c r="BT369" s="5">
        <f t="shared" si="112"/>
        <v>0</v>
      </c>
      <c r="BU369" s="5">
        <f t="shared" si="113"/>
        <v>0</v>
      </c>
    </row>
    <row r="370" spans="2:73" x14ac:dyDescent="0.25">
      <c r="B370" t="s">
        <v>882</v>
      </c>
      <c r="C370" t="s">
        <v>883</v>
      </c>
      <c r="D370" t="s">
        <v>510</v>
      </c>
      <c r="E370">
        <v>2018</v>
      </c>
      <c r="F370" t="s">
        <v>884</v>
      </c>
      <c r="G370" t="s">
        <v>81</v>
      </c>
      <c r="H370" t="s">
        <v>54</v>
      </c>
      <c r="I370" t="s">
        <v>885</v>
      </c>
      <c r="J370" t="s">
        <v>61</v>
      </c>
      <c r="K370" t="s">
        <v>57</v>
      </c>
      <c r="L370" t="s">
        <v>58</v>
      </c>
      <c r="M370" t="s">
        <v>62</v>
      </c>
      <c r="N370" s="8">
        <v>1</v>
      </c>
      <c r="O370" s="8">
        <v>0</v>
      </c>
      <c r="P370" s="8">
        <v>0</v>
      </c>
      <c r="Q370" s="11">
        <f t="shared" si="114"/>
        <v>1</v>
      </c>
      <c r="R370" s="14">
        <f t="shared" si="115"/>
        <v>1</v>
      </c>
      <c r="S370" s="20">
        <v>0</v>
      </c>
      <c r="T370" s="20">
        <v>0</v>
      </c>
      <c r="U370" s="23">
        <f t="shared" si="116"/>
        <v>0</v>
      </c>
      <c r="V370" s="26">
        <f t="shared" si="117"/>
        <v>0</v>
      </c>
      <c r="W370" s="181">
        <f t="shared" si="118"/>
        <v>1</v>
      </c>
      <c r="X370" s="17">
        <v>0</v>
      </c>
      <c r="Y370" s="17">
        <v>0</v>
      </c>
      <c r="Z370" s="29">
        <f t="shared" si="119"/>
        <v>0</v>
      </c>
      <c r="AA370" s="32">
        <f t="shared" si="120"/>
        <v>0</v>
      </c>
      <c r="AB370" s="36">
        <v>0</v>
      </c>
      <c r="AC370" s="36">
        <v>0</v>
      </c>
      <c r="AD370" s="36">
        <v>0</v>
      </c>
      <c r="AE370" s="38">
        <f t="shared" si="121"/>
        <v>0</v>
      </c>
      <c r="AF370" s="40">
        <f t="shared" si="122"/>
        <v>0</v>
      </c>
      <c r="AG370" s="181">
        <f t="shared" si="123"/>
        <v>0</v>
      </c>
      <c r="AH370" s="185">
        <f t="shared" si="124"/>
        <v>0</v>
      </c>
      <c r="AI370" s="43">
        <f t="shared" si="105"/>
        <v>1</v>
      </c>
      <c r="AJ370" s="194">
        <v>1</v>
      </c>
      <c r="AK370">
        <v>1</v>
      </c>
      <c r="AL370" s="194">
        <f t="shared" si="125"/>
        <v>0</v>
      </c>
      <c r="AM370">
        <v>1</v>
      </c>
      <c r="AN370">
        <v>0</v>
      </c>
      <c r="AO370">
        <v>1</v>
      </c>
      <c r="AP370">
        <v>0</v>
      </c>
      <c r="AQ370">
        <v>0</v>
      </c>
      <c r="AR370">
        <v>0</v>
      </c>
      <c r="AS370">
        <v>0</v>
      </c>
      <c r="AT370">
        <v>0</v>
      </c>
      <c r="AU370">
        <v>0</v>
      </c>
      <c r="AV370">
        <v>0</v>
      </c>
      <c r="AW370">
        <v>0</v>
      </c>
      <c r="AX370">
        <v>0</v>
      </c>
      <c r="AY370">
        <v>0</v>
      </c>
      <c r="AZ370">
        <v>0</v>
      </c>
      <c r="BA370">
        <v>0</v>
      </c>
      <c r="BB370">
        <v>0</v>
      </c>
      <c r="BC370">
        <v>0</v>
      </c>
      <c r="BD370">
        <v>0</v>
      </c>
      <c r="BE370">
        <v>0</v>
      </c>
      <c r="BF370">
        <v>0</v>
      </c>
      <c r="BG370">
        <v>0</v>
      </c>
      <c r="BH370">
        <v>0</v>
      </c>
      <c r="BI370">
        <v>0</v>
      </c>
      <c r="BJ370">
        <v>0</v>
      </c>
      <c r="BK370">
        <v>0</v>
      </c>
      <c r="BL370">
        <v>0</v>
      </c>
      <c r="BM370">
        <v>0</v>
      </c>
      <c r="BN370" s="5">
        <f t="shared" si="106"/>
        <v>0</v>
      </c>
      <c r="BO370" s="5">
        <f t="shared" si="107"/>
        <v>0</v>
      </c>
      <c r="BP370" s="5">
        <f t="shared" si="108"/>
        <v>1</v>
      </c>
      <c r="BQ370" s="5">
        <f t="shared" si="109"/>
        <v>0</v>
      </c>
      <c r="BR370" s="5">
        <f t="shared" si="110"/>
        <v>0</v>
      </c>
      <c r="BS370" s="5">
        <f t="shared" si="111"/>
        <v>0</v>
      </c>
      <c r="BT370" s="5">
        <f t="shared" si="112"/>
        <v>0</v>
      </c>
      <c r="BU370" s="5">
        <f t="shared" si="113"/>
        <v>0</v>
      </c>
    </row>
    <row r="371" spans="2:73" x14ac:dyDescent="0.25">
      <c r="B371" t="s">
        <v>1181</v>
      </c>
      <c r="C371" t="s">
        <v>1182</v>
      </c>
      <c r="D371" t="s">
        <v>1177</v>
      </c>
      <c r="E371">
        <v>2018</v>
      </c>
      <c r="F371" t="s">
        <v>1183</v>
      </c>
      <c r="H371" t="s">
        <v>54</v>
      </c>
      <c r="I371" t="s">
        <v>1184</v>
      </c>
      <c r="J371" t="s">
        <v>56</v>
      </c>
      <c r="K371" t="s">
        <v>109</v>
      </c>
      <c r="L371" t="s">
        <v>172</v>
      </c>
      <c r="M371" t="s">
        <v>59</v>
      </c>
      <c r="N371" s="8">
        <v>0</v>
      </c>
      <c r="O371" s="8">
        <v>0</v>
      </c>
      <c r="P371" s="8">
        <v>0</v>
      </c>
      <c r="Q371" s="11">
        <f t="shared" si="114"/>
        <v>0</v>
      </c>
      <c r="R371" s="14">
        <f t="shared" si="115"/>
        <v>0</v>
      </c>
      <c r="S371" s="20">
        <v>0</v>
      </c>
      <c r="T371" s="20">
        <v>0</v>
      </c>
      <c r="U371" s="23">
        <f t="shared" si="116"/>
        <v>0</v>
      </c>
      <c r="V371" s="26">
        <f t="shared" si="117"/>
        <v>0</v>
      </c>
      <c r="W371" s="181">
        <f t="shared" si="118"/>
        <v>0</v>
      </c>
      <c r="X371" s="17">
        <v>0</v>
      </c>
      <c r="Y371" s="17">
        <v>1</v>
      </c>
      <c r="Z371" s="29">
        <f t="shared" si="119"/>
        <v>1</v>
      </c>
      <c r="AA371" s="32">
        <f t="shared" si="120"/>
        <v>1</v>
      </c>
      <c r="AB371" s="36">
        <v>0</v>
      </c>
      <c r="AC371" s="36">
        <v>0</v>
      </c>
      <c r="AD371" s="36">
        <v>0</v>
      </c>
      <c r="AE371" s="38">
        <f t="shared" si="121"/>
        <v>0</v>
      </c>
      <c r="AF371" s="40">
        <f t="shared" si="122"/>
        <v>0</v>
      </c>
      <c r="AG371" s="181">
        <f t="shared" si="123"/>
        <v>1</v>
      </c>
      <c r="AH371" s="185">
        <f t="shared" si="124"/>
        <v>0</v>
      </c>
      <c r="AI371" s="43">
        <f t="shared" si="105"/>
        <v>1</v>
      </c>
      <c r="AJ371" s="194">
        <v>0</v>
      </c>
      <c r="AK371">
        <v>0</v>
      </c>
      <c r="AL371" s="194">
        <f t="shared" si="125"/>
        <v>0</v>
      </c>
      <c r="AM371">
        <v>0</v>
      </c>
      <c r="AN371">
        <v>0</v>
      </c>
      <c r="AO371">
        <v>0</v>
      </c>
      <c r="AP371">
        <v>0</v>
      </c>
      <c r="AQ371">
        <v>0</v>
      </c>
      <c r="AR371">
        <v>0</v>
      </c>
      <c r="AS371">
        <v>0</v>
      </c>
      <c r="AT371">
        <v>0</v>
      </c>
      <c r="AU371">
        <v>0</v>
      </c>
      <c r="AV371">
        <v>0</v>
      </c>
      <c r="AW371">
        <v>0</v>
      </c>
      <c r="AX371">
        <v>0</v>
      </c>
      <c r="AY371">
        <v>1</v>
      </c>
      <c r="AZ371">
        <v>1</v>
      </c>
      <c r="BA371">
        <v>0</v>
      </c>
      <c r="BB371">
        <v>0</v>
      </c>
      <c r="BC371">
        <v>0</v>
      </c>
      <c r="BD371">
        <v>0</v>
      </c>
      <c r="BE371">
        <v>0</v>
      </c>
      <c r="BF371">
        <v>0</v>
      </c>
      <c r="BG371">
        <v>0</v>
      </c>
      <c r="BH371">
        <v>0</v>
      </c>
      <c r="BI371">
        <v>0</v>
      </c>
      <c r="BJ371">
        <v>0</v>
      </c>
      <c r="BK371">
        <v>0</v>
      </c>
      <c r="BL371">
        <v>0</v>
      </c>
      <c r="BM371">
        <v>0</v>
      </c>
      <c r="BN371" s="5">
        <f t="shared" si="106"/>
        <v>0</v>
      </c>
      <c r="BO371" s="5">
        <f t="shared" si="107"/>
        <v>0</v>
      </c>
      <c r="BP371" s="5">
        <f t="shared" si="108"/>
        <v>0</v>
      </c>
      <c r="BQ371" s="5">
        <f t="shared" si="109"/>
        <v>0</v>
      </c>
      <c r="BR371" s="5">
        <f t="shared" si="110"/>
        <v>0</v>
      </c>
      <c r="BS371" s="5">
        <f t="shared" si="111"/>
        <v>0</v>
      </c>
      <c r="BT371" s="5">
        <f t="shared" si="112"/>
        <v>0</v>
      </c>
      <c r="BU371" s="5">
        <f t="shared" si="113"/>
        <v>0</v>
      </c>
    </row>
    <row r="372" spans="2:73" x14ac:dyDescent="0.25">
      <c r="Q372" s="46">
        <f>SUM(Q2:Q371)</f>
        <v>190</v>
      </c>
      <c r="R372" s="46">
        <f>SUM(R2:R371)</f>
        <v>184</v>
      </c>
      <c r="S372" s="47"/>
      <c r="T372" s="47"/>
      <c r="U372" s="52">
        <f>SUM(U2:U371)</f>
        <v>85</v>
      </c>
      <c r="V372" s="52">
        <f>SUM(V2:V371)</f>
        <v>85</v>
      </c>
      <c r="W372" s="188">
        <f>SUM(W2:W371)</f>
        <v>269</v>
      </c>
      <c r="X372" s="48"/>
      <c r="Y372" s="48"/>
      <c r="Z372" s="49">
        <f>SUM(Z2:Z371)</f>
        <v>26</v>
      </c>
      <c r="AA372" s="49">
        <f>SUM(AA2:AA371)</f>
        <v>24</v>
      </c>
      <c r="AB372" s="50"/>
      <c r="AC372" s="50"/>
      <c r="AD372" s="50"/>
      <c r="AE372" s="51">
        <f>SUM(AE2:AE371)</f>
        <v>60</v>
      </c>
      <c r="AF372" s="51">
        <f>SUM(AF2:AF371)</f>
        <v>60</v>
      </c>
      <c r="AG372" s="188">
        <f>SUM(AG2:AG371)</f>
        <v>81</v>
      </c>
      <c r="AH372" s="186">
        <f>SUM(AH2:AH371)</f>
        <v>0</v>
      </c>
      <c r="AI372" s="53">
        <f>SUM(AI2:AI371)</f>
        <v>350</v>
      </c>
      <c r="AJ372" s="195">
        <f t="shared" ref="AJ372:AL372" si="126">SUM(AJ2:AJ371)</f>
        <v>189</v>
      </c>
      <c r="AK372" s="190"/>
      <c r="AL372" s="195">
        <f t="shared" si="126"/>
        <v>18</v>
      </c>
    </row>
    <row r="1058" spans="14:73" x14ac:dyDescent="0.25">
      <c r="N1058" s="9">
        <f>SUM(N2:N1057)</f>
        <v>63</v>
      </c>
      <c r="O1058" s="9">
        <f>SUM(O2:O1057)</f>
        <v>95</v>
      </c>
      <c r="P1058" s="9">
        <f>SUM(P2:P1057)</f>
        <v>32</v>
      </c>
      <c r="Q1058" s="12"/>
      <c r="R1058" s="15"/>
      <c r="S1058" s="21">
        <f>SUM(S2:S1057)</f>
        <v>78</v>
      </c>
      <c r="T1058" s="21">
        <f>SUM(T2:T1057)</f>
        <v>7</v>
      </c>
      <c r="U1058" s="24"/>
      <c r="V1058" s="27"/>
      <c r="W1058" s="182"/>
      <c r="X1058" s="18">
        <f>SUM(X2:X1057)</f>
        <v>16</v>
      </c>
      <c r="Y1058" s="18">
        <f>SUM(Y2:Y1057)</f>
        <v>10</v>
      </c>
      <c r="Z1058" s="30"/>
      <c r="AA1058" s="33"/>
      <c r="AB1058" s="37">
        <f>SUM(AB2:AB1057)</f>
        <v>10</v>
      </c>
      <c r="AC1058" s="37">
        <f>SUM(AC2:AC1057)</f>
        <v>35</v>
      </c>
      <c r="AD1058" s="37">
        <f>SUM(AD2:AD1057)</f>
        <v>15</v>
      </c>
      <c r="AE1058" s="39"/>
      <c r="AF1058" s="41"/>
      <c r="AG1058" s="182"/>
      <c r="AH1058" s="187"/>
      <c r="AI1058" s="44"/>
      <c r="AJ1058" s="193"/>
      <c r="AK1058" s="193"/>
      <c r="AL1058" s="193"/>
      <c r="AM1058" s="6">
        <f t="shared" ref="AM1058:BU1058" si="127">SUM(AM2:AM1057)</f>
        <v>267</v>
      </c>
      <c r="AN1058" s="6">
        <f t="shared" si="127"/>
        <v>3</v>
      </c>
      <c r="AO1058" s="6">
        <f t="shared" si="127"/>
        <v>213</v>
      </c>
      <c r="AP1058" s="6">
        <f t="shared" si="127"/>
        <v>27</v>
      </c>
      <c r="AQ1058" s="6">
        <f t="shared" si="127"/>
        <v>10</v>
      </c>
      <c r="AR1058" s="6">
        <f t="shared" si="127"/>
        <v>14</v>
      </c>
      <c r="AS1058" s="6">
        <f t="shared" si="127"/>
        <v>8</v>
      </c>
      <c r="AT1058" s="6">
        <f t="shared" si="127"/>
        <v>2</v>
      </c>
      <c r="AU1058" s="6">
        <f t="shared" si="127"/>
        <v>6</v>
      </c>
      <c r="AV1058" s="6">
        <f t="shared" si="127"/>
        <v>2</v>
      </c>
      <c r="AW1058" s="6">
        <f t="shared" si="127"/>
        <v>2</v>
      </c>
      <c r="AX1058" s="6">
        <f t="shared" si="127"/>
        <v>0</v>
      </c>
      <c r="AY1058" s="6">
        <f t="shared" si="127"/>
        <v>42</v>
      </c>
      <c r="AZ1058" s="6">
        <f t="shared" si="127"/>
        <v>4</v>
      </c>
      <c r="BA1058" s="6">
        <f t="shared" si="127"/>
        <v>0</v>
      </c>
      <c r="BB1058" s="6">
        <f t="shared" si="127"/>
        <v>38</v>
      </c>
      <c r="BC1058" s="6">
        <f t="shared" si="127"/>
        <v>7</v>
      </c>
      <c r="BD1058" s="6">
        <f t="shared" si="127"/>
        <v>4</v>
      </c>
      <c r="BE1058" s="6">
        <f t="shared" si="127"/>
        <v>19</v>
      </c>
      <c r="BF1058" s="6">
        <f t="shared" si="127"/>
        <v>2</v>
      </c>
      <c r="BG1058" s="6">
        <f t="shared" si="127"/>
        <v>17</v>
      </c>
      <c r="BH1058" s="6">
        <f t="shared" si="127"/>
        <v>0</v>
      </c>
      <c r="BI1058" s="6">
        <f t="shared" si="127"/>
        <v>17</v>
      </c>
      <c r="BJ1058" s="6">
        <f t="shared" si="127"/>
        <v>0</v>
      </c>
      <c r="BK1058" s="6">
        <f t="shared" si="127"/>
        <v>17</v>
      </c>
      <c r="BL1058" s="6">
        <f t="shared" si="127"/>
        <v>0</v>
      </c>
      <c r="BM1058" s="6">
        <f t="shared" si="127"/>
        <v>4</v>
      </c>
      <c r="BN1058" s="6">
        <f t="shared" si="127"/>
        <v>5</v>
      </c>
      <c r="BO1058" s="6">
        <f t="shared" si="127"/>
        <v>14</v>
      </c>
      <c r="BP1058" s="6">
        <f t="shared" si="127"/>
        <v>213</v>
      </c>
      <c r="BQ1058" s="6">
        <f t="shared" si="127"/>
        <v>27</v>
      </c>
      <c r="BR1058" s="6">
        <f t="shared" si="127"/>
        <v>6</v>
      </c>
      <c r="BS1058" s="6">
        <f t="shared" si="127"/>
        <v>6</v>
      </c>
      <c r="BT1058" s="6">
        <f t="shared" si="127"/>
        <v>17</v>
      </c>
      <c r="BU1058" s="6">
        <f t="shared" si="127"/>
        <v>0</v>
      </c>
    </row>
  </sheetData>
  <autoFilter ref="B1:BU1058">
    <sortState ref="B2:BR1058">
      <sortCondition ref="F1:F1058"/>
    </sortState>
  </autoFilter>
  <pageMargins left="0.7" right="0.7" top="0.75" bottom="0.75" header="0.3" footer="0.3"/>
  <pageSetup paperSize="9" orientation="portrait" r:id="rId1"/>
  <drawing r:id="rId2"/>
  <extLst>
    <ext xmlns:x14="http://schemas.microsoft.com/office/spreadsheetml/2009/9/main" uri="{78C0D931-6437-407d-A8EE-F0AAD7539E65}">
      <x14:conditionalFormattings>
        <x14:conditionalFormatting xmlns:xm="http://schemas.microsoft.com/office/excel/2006/main">
          <x14:cfRule type="expression" priority="2" id="{29C12196-9B02-4525-BB27-1CB7C9E23712}">
            <xm:f>MATCH(AJ2,'SCIE-Journals'!$A$4:$A$238,0)</xm:f>
            <x14:dxf>
              <numFmt numFmtId="0" formatCode="General"/>
              <fill>
                <patternFill>
                  <bgColor rgb="FFCCCCFF"/>
                </patternFill>
              </fill>
            </x14:dxf>
          </x14:cfRule>
          <xm:sqref>AJ2:AJ371</xm:sqref>
        </x14:conditionalFormatting>
        <x14:conditionalFormatting xmlns:xm="http://schemas.microsoft.com/office/excel/2006/main">
          <x14:cfRule type="expression" priority="1" id="{C38DBB75-E9A7-4EDD-9F08-2CFD5389BDD7}">
            <xm:f>MATCH(AK2,Peer_Journals!$A$4:$A$289,0)</xm:f>
            <x14:dxf>
              <fill>
                <patternFill>
                  <bgColor rgb="FFFFFF99"/>
                </patternFill>
              </fill>
            </x14:dxf>
          </x14:cfRule>
          <xm:sqref>AK2:AL371</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7"/>
  <sheetViews>
    <sheetView topLeftCell="B1" workbookViewId="0">
      <selection activeCell="K17" sqref="K17"/>
    </sheetView>
  </sheetViews>
  <sheetFormatPr baseColWidth="10" defaultRowHeight="15" x14ac:dyDescent="0.25"/>
  <cols>
    <col min="2" max="2" width="30.85546875" customWidth="1"/>
    <col min="10" max="10" width="13.42578125" customWidth="1"/>
    <col min="11" max="11" width="19.5703125" customWidth="1"/>
  </cols>
  <sheetData>
    <row r="1" spans="1:16" x14ac:dyDescent="0.25">
      <c r="A1" s="63" t="s">
        <v>1997</v>
      </c>
    </row>
    <row r="3" spans="1:16" ht="15.75" thickBot="1" x14ac:dyDescent="0.3"/>
    <row r="4" spans="1:16" ht="16.5" thickBot="1" x14ac:dyDescent="0.3">
      <c r="A4" s="64"/>
      <c r="B4" s="65"/>
      <c r="C4" s="66"/>
      <c r="D4" s="67" t="s">
        <v>1967</v>
      </c>
      <c r="E4" s="67" t="s">
        <v>1967</v>
      </c>
      <c r="F4" s="204" t="s">
        <v>1968</v>
      </c>
      <c r="G4" s="205"/>
      <c r="H4" s="68"/>
      <c r="I4" s="68" t="s">
        <v>1969</v>
      </c>
      <c r="J4" s="69" t="s">
        <v>1970</v>
      </c>
      <c r="K4" s="70"/>
      <c r="L4" s="71"/>
      <c r="M4" s="71"/>
      <c r="N4" s="71"/>
      <c r="P4" s="185" t="s">
        <v>1998</v>
      </c>
    </row>
    <row r="5" spans="1:16" ht="65.25" thickBot="1" x14ac:dyDescent="0.3">
      <c r="A5" s="54" t="s">
        <v>1971</v>
      </c>
      <c r="B5" s="55" t="s">
        <v>1972</v>
      </c>
      <c r="C5" s="72"/>
      <c r="D5" s="73"/>
      <c r="E5" s="74" t="s">
        <v>1973</v>
      </c>
      <c r="F5" s="75" t="s">
        <v>1974</v>
      </c>
      <c r="G5" s="76" t="s">
        <v>1975</v>
      </c>
      <c r="H5" s="77"/>
      <c r="I5" s="78" t="s">
        <v>1976</v>
      </c>
      <c r="J5" s="79" t="s">
        <v>1977</v>
      </c>
      <c r="K5" s="80" t="s">
        <v>1978</v>
      </c>
      <c r="L5" s="81" t="s">
        <v>1979</v>
      </c>
      <c r="M5" s="82" t="s">
        <v>1980</v>
      </c>
      <c r="N5" s="82" t="s">
        <v>1981</v>
      </c>
      <c r="P5" s="185"/>
    </row>
    <row r="6" spans="1:16" ht="15.75" thickBot="1" x14ac:dyDescent="0.3">
      <c r="A6" s="83"/>
      <c r="B6" s="84"/>
      <c r="C6" s="85"/>
      <c r="D6" s="86" t="s">
        <v>1982</v>
      </c>
      <c r="E6" s="87" t="s">
        <v>1983</v>
      </c>
      <c r="F6" s="88" t="s">
        <v>1983</v>
      </c>
      <c r="G6" s="89" t="s">
        <v>1983</v>
      </c>
      <c r="H6" s="90" t="s">
        <v>1982</v>
      </c>
      <c r="I6" s="91" t="s">
        <v>1983</v>
      </c>
      <c r="J6" s="91" t="s">
        <v>1983</v>
      </c>
      <c r="K6" s="91" t="s">
        <v>1983</v>
      </c>
      <c r="L6" s="92" t="s">
        <v>1984</v>
      </c>
      <c r="M6" s="93" t="s">
        <v>1983</v>
      </c>
      <c r="N6" s="93" t="s">
        <v>1983</v>
      </c>
      <c r="P6" s="185"/>
    </row>
    <row r="7" spans="1:16" ht="16.5" thickBot="1" x14ac:dyDescent="0.3">
      <c r="A7" s="94" t="s">
        <v>1985</v>
      </c>
      <c r="B7" s="95" t="s">
        <v>1996</v>
      </c>
      <c r="C7" s="96" t="s">
        <v>1986</v>
      </c>
      <c r="D7" s="97">
        <v>160</v>
      </c>
      <c r="E7" s="98">
        <f t="shared" ref="E7:E15" si="0">SUM(F7:G7)</f>
        <v>278</v>
      </c>
      <c r="F7" s="99">
        <f>SUM(F8:F11)</f>
        <v>182</v>
      </c>
      <c r="G7" s="100">
        <f>SUM(G8:G11)</f>
        <v>96</v>
      </c>
      <c r="H7" s="101">
        <v>20</v>
      </c>
      <c r="I7" s="102">
        <f t="shared" ref="I7:I15" si="1">SUM(J7:K7)</f>
        <v>94</v>
      </c>
      <c r="J7" s="103">
        <f>SUM(J8:J11)</f>
        <v>46</v>
      </c>
      <c r="K7" s="104">
        <f>SUM(K8:K11)</f>
        <v>48</v>
      </c>
      <c r="L7" s="105">
        <v>190</v>
      </c>
      <c r="M7" s="105">
        <f>SUM(E7+I7)</f>
        <v>372</v>
      </c>
      <c r="N7" s="105">
        <f>SUM(M7-L7)</f>
        <v>182</v>
      </c>
      <c r="P7" s="185"/>
    </row>
    <row r="8" spans="1:16" x14ac:dyDescent="0.25">
      <c r="A8" s="106"/>
      <c r="B8" s="56" t="s">
        <v>1987</v>
      </c>
      <c r="C8" s="107" t="s">
        <v>1986</v>
      </c>
      <c r="D8" s="108"/>
      <c r="E8" s="109">
        <f>SUM(F8:G8)</f>
        <v>176</v>
      </c>
      <c r="F8" s="198">
        <f>COUNTIFS('publications_2019_04_29 csv'!$R$2:$R$371,1,'publications_2019_04_29 csv'!$AJ$2:$AJ$371,1)</f>
        <v>131</v>
      </c>
      <c r="G8" s="110">
        <f>COUNTIFS('publications_2019_04_29 csv'!$V$2:$V$371,1,'publications_2019_04_29 csv'!$AJ$2:$AJ$371,1)</f>
        <v>45</v>
      </c>
      <c r="H8" s="111"/>
      <c r="I8" s="112">
        <f t="shared" si="1"/>
        <v>6</v>
      </c>
      <c r="J8" s="113">
        <f>COUNTIFS('publications_2019_04_29 csv'!$AA$2:$AA$371,1,'publications_2019_04_29 csv'!$AJ$2:$AJ$371,1)</f>
        <v>5</v>
      </c>
      <c r="K8" s="110">
        <f>COUNTIFS('publications_2019_04_29 csv'!$AF$2:$AF$371,1,'publications_2019_04_29 csv'!$AJ$2:$AJ$371,1)</f>
        <v>1</v>
      </c>
      <c r="L8" s="114"/>
      <c r="M8" s="115">
        <f>SUM(F8+J8+G8+K8)</f>
        <v>182</v>
      </c>
      <c r="N8" s="116"/>
      <c r="P8" s="185" t="s">
        <v>2201</v>
      </c>
    </row>
    <row r="9" spans="1:16" x14ac:dyDescent="0.25">
      <c r="A9" s="117"/>
      <c r="B9" s="57" t="s">
        <v>1988</v>
      </c>
      <c r="C9" s="118" t="s">
        <v>1986</v>
      </c>
      <c r="D9" s="119"/>
      <c r="E9" s="196">
        <f t="shared" si="0"/>
        <v>11</v>
      </c>
      <c r="F9" s="199">
        <f>COUNTIFS('publications_2019_04_29 csv'!$R$2:$R$371,1,'publications_2019_04_29 csv'!$AL$2:$AL$371,1)</f>
        <v>5</v>
      </c>
      <c r="G9" s="197">
        <f>COUNTIFS('publications_2019_04_29 csv'!$V$2:$V$371,1,'publications_2019_04_29 csv'!$AL$2:$AL$371,1)</f>
        <v>6</v>
      </c>
      <c r="H9" s="122"/>
      <c r="I9" s="123">
        <f t="shared" si="1"/>
        <v>7</v>
      </c>
      <c r="J9" s="124">
        <f>COUNTIFS('publications_2019_04_29 csv'!$AA$2:$AA$371,1,'publications_2019_04_29 csv'!$AL$2:$AL$371,1)</f>
        <v>2</v>
      </c>
      <c r="K9" s="121">
        <f>COUNTIFS('publications_2019_04_29 csv'!$AF$2:$AF$371,1,'publications_2019_04_29 csv'!$AL$2:$AL$371,1)</f>
        <v>5</v>
      </c>
      <c r="L9" s="125"/>
      <c r="M9" s="126">
        <f t="shared" ref="M9:M11" si="2">SUM(F9+J9+G9+K9)</f>
        <v>18</v>
      </c>
      <c r="N9" s="127"/>
      <c r="P9" s="185" t="s">
        <v>2202</v>
      </c>
    </row>
    <row r="10" spans="1:16" x14ac:dyDescent="0.25">
      <c r="A10" s="117"/>
      <c r="B10" s="57" t="s">
        <v>1989</v>
      </c>
      <c r="C10" s="118" t="s">
        <v>1986</v>
      </c>
      <c r="D10" s="119"/>
      <c r="E10" s="120">
        <f t="shared" si="0"/>
        <v>2</v>
      </c>
      <c r="F10" s="200">
        <f>COUNTIFS('publications_2019_04_29 csv'!$R$2:$R$371,1,'publications_2019_04_29 csv'!$AN$2:$AN$371,1)</f>
        <v>1</v>
      </c>
      <c r="G10" s="121">
        <f>COUNTIFS('publications_2019_04_29 csv'!$V$2:$V$371,1,'publications_2019_04_29 csv'!$AN$2:$AN$371,1)</f>
        <v>1</v>
      </c>
      <c r="H10" s="122"/>
      <c r="I10" s="123">
        <f t="shared" si="1"/>
        <v>1</v>
      </c>
      <c r="J10" s="124">
        <f>COUNTIFS('publications_2019_04_29 csv'!$AA$2:$AA$371,1,'publications_2019_04_29 csv'!$AN$2:$AN$371,1)</f>
        <v>0</v>
      </c>
      <c r="K10" s="121">
        <f>COUNTIFS('publications_2019_04_29 csv'!$AF$2:$AF$371,1,'publications_2019_04_29 csv'!$AN$2:$AN$371,1)</f>
        <v>1</v>
      </c>
      <c r="L10" s="125"/>
      <c r="M10" s="126">
        <f t="shared" si="2"/>
        <v>3</v>
      </c>
      <c r="N10" s="127"/>
      <c r="P10" s="185" t="s">
        <v>1999</v>
      </c>
    </row>
    <row r="11" spans="1:16" ht="15.75" thickBot="1" x14ac:dyDescent="0.3">
      <c r="A11" s="128"/>
      <c r="B11" s="58" t="s">
        <v>1990</v>
      </c>
      <c r="C11" s="129" t="s">
        <v>1986</v>
      </c>
      <c r="D11" s="130"/>
      <c r="E11" s="131">
        <f t="shared" si="0"/>
        <v>89</v>
      </c>
      <c r="F11" s="201">
        <f>COUNTIFS('publications_2019_04_29 csv'!$R$2:$R$371,1,'publications_2019_04_29 csv'!$BO$2:$BO$371,1)+COUNTIFS('publications_2019_04_29 csv'!$R$2:$R$371,1,'publications_2019_04_29 csv'!$BQ$2:$BQ$371,1)+COUNTIFS('publications_2019_04_29 csv'!$R$2:$R$371,1,'publications_2019_04_29 csv'!$BI$2:$BI$371,1)+COUNTIFS('publications_2019_04_29 csv'!$R$2:$R$371,1,'publications_2019_04_29 csv'!$BM$2:$BM$371,1)+COUNTIFS('publications_2019_04_29 csv'!$R$2:$R$371,1,'publications_2019_04_29 csv'!$BE$2:$BE$371,1)+COUNTIFS('publications_2019_04_29 csv'!$R$2:$R$371,1,'publications_2019_04_29 csv'!$AY$2:$AY$371,1)</f>
        <v>45</v>
      </c>
      <c r="G11" s="202">
        <f>COUNTIFS('publications_2019_04_29 csv'!$V$2:$V$371,1,'publications_2019_04_29 csv'!$BO$2:$BO$371,1)+COUNTIFS('publications_2019_04_29 csv'!$R$2:$R$371,1,'publications_2019_04_29 csv'!$BQ$2:$BQ$371,1)+COUNTIFS('publications_2019_04_29 csv'!$R$2:$R$371,1,'publications_2019_04_29 csv'!$BI$2:$BI$371,1)+COUNTIFS('publications_2019_04_29 csv'!$R$2:$R$371,1,'publications_2019_04_29 csv'!$BM$2:$BM$371,1)+COUNTIFS('publications_2019_04_29 csv'!$R$2:$R$371,1,'publications_2019_04_29 csv'!$BE$2:$BE$371,1)+COUNTIFS('publications_2019_04_29 csv'!$R$2:$R$371,1,'publications_2019_04_29 csv'!$AY$2:$AY$371,1)</f>
        <v>44</v>
      </c>
      <c r="H11" s="133"/>
      <c r="I11" s="134">
        <f t="shared" si="1"/>
        <v>80</v>
      </c>
      <c r="J11" s="132">
        <f>COUNTIFS('publications_2019_04_29 csv'!$AA$2:$AA$371,1,'publications_2019_04_29 csv'!$BO$2:$BO$371,1)+COUNTIFS('publications_2019_04_29 csv'!$R$2:$R$371,1,'publications_2019_04_29 csv'!$BQ$2:$BQ$371,1)+COUNTIFS('publications_2019_04_29 csv'!$R$2:$R$371,1,'publications_2019_04_29 csv'!$BI$2:$BI$371,1)+COUNTIFS('publications_2019_04_29 csv'!$R$2:$R$371,1,'publications_2019_04_29 csv'!$BM$2:$BM$371,1)+COUNTIFS('publications_2019_04_29 csv'!$R$2:$R$371,1,'publications_2019_04_29 csv'!$BE$2:$BE$371,1)+COUNTIFS('publications_2019_04_29 csv'!$R$2:$R$371,1,'publications_2019_04_29 csv'!$AY$2:$AY$371,1)</f>
        <v>39</v>
      </c>
      <c r="K11" s="132">
        <f>COUNTIFS('publications_2019_04_29 csv'!$AF$2:$AF$371,1,'publications_2019_04_29 csv'!$BO$2:$BO$371,1)+COUNTIFS('publications_2019_04_29 csv'!$R$2:$R$371,1,'publications_2019_04_29 csv'!$BQ$2:$BQ$371,1)+COUNTIFS('publications_2019_04_29 csv'!$R$2:$R$371,1,'publications_2019_04_29 csv'!$BI$2:$BI$371,1)+COUNTIFS('publications_2019_04_29 csv'!$R$2:$R$371,1,'publications_2019_04_29 csv'!$BM$2:$BM$371,1)+COUNTIFS('publications_2019_04_29 csv'!$R$2:$R$371,1,'publications_2019_04_29 csv'!$BE$2:$BE$371,1)+COUNTIFS('publications_2019_04_29 csv'!$R$2:$R$371,1,'publications_2019_04_29 csv'!$AY$2:$AY$371,1)</f>
        <v>41</v>
      </c>
      <c r="L11" s="135"/>
      <c r="M11" s="136">
        <f t="shared" si="2"/>
        <v>169</v>
      </c>
      <c r="N11" s="137"/>
      <c r="P11" s="203" t="s">
        <v>2203</v>
      </c>
    </row>
    <row r="12" spans="1:16" ht="31.5" thickBot="1" x14ac:dyDescent="0.3">
      <c r="A12" s="138" t="s">
        <v>1991</v>
      </c>
      <c r="B12" s="139" t="s">
        <v>1992</v>
      </c>
      <c r="C12" s="140" t="s">
        <v>1986</v>
      </c>
      <c r="D12" s="97">
        <v>4</v>
      </c>
      <c r="E12" s="141">
        <f t="shared" si="0"/>
        <v>7</v>
      </c>
      <c r="F12" s="142">
        <f>SUM(F13:F15)</f>
        <v>4</v>
      </c>
      <c r="G12" s="143">
        <f>SUM(G13:G15)</f>
        <v>3</v>
      </c>
      <c r="H12" s="101">
        <v>2</v>
      </c>
      <c r="I12" s="144">
        <f t="shared" si="1"/>
        <v>6</v>
      </c>
      <c r="J12" s="101">
        <f>SUM(J13:J15)</f>
        <v>0</v>
      </c>
      <c r="K12" s="145">
        <f>SUM(K13:K15)</f>
        <v>6</v>
      </c>
      <c r="L12" s="146">
        <v>7</v>
      </c>
      <c r="M12" s="105">
        <v>7</v>
      </c>
      <c r="N12" s="105">
        <f>SUM(M12-L12)</f>
        <v>0</v>
      </c>
      <c r="P12" s="185"/>
    </row>
    <row r="13" spans="1:16" x14ac:dyDescent="0.25">
      <c r="A13" s="147"/>
      <c r="B13" s="148" t="s">
        <v>1993</v>
      </c>
      <c r="C13" s="107" t="s">
        <v>1986</v>
      </c>
      <c r="D13" s="108"/>
      <c r="E13" s="109">
        <f t="shared" si="0"/>
        <v>4</v>
      </c>
      <c r="F13" s="199">
        <f>COUNTIFS('publications_2019_04_29 csv'!$R$2:$R$371,1,'publications_2019_04_29 csv'!$AU$2:$AU$371,1)</f>
        <v>3</v>
      </c>
      <c r="G13" s="197">
        <f>COUNTIFS('publications_2019_04_29 csv'!$V$2:$V$371,1,'publications_2019_04_29 csv'!$AU$2:$AU$371,1)</f>
        <v>1</v>
      </c>
      <c r="H13" s="149"/>
      <c r="I13" s="112">
        <f t="shared" si="1"/>
        <v>1</v>
      </c>
      <c r="J13" s="124">
        <f>COUNTIFS('publications_2019_04_29 csv'!$AA$2:$AA$371,1,'publications_2019_04_29 csv'!$AU$2:$AU$371,1)</f>
        <v>0</v>
      </c>
      <c r="K13" s="121">
        <f>COUNTIFS('publications_2019_04_29 csv'!$AF$2:$AF$371,1,'publications_2019_04_29 csv'!$AU$2:$AU$371,1)</f>
        <v>1</v>
      </c>
      <c r="L13" s="114"/>
      <c r="M13" s="115">
        <f>SUM(F13+J13+G13+K13)</f>
        <v>5</v>
      </c>
      <c r="N13" s="116"/>
      <c r="P13" s="185" t="s">
        <v>2000</v>
      </c>
    </row>
    <row r="14" spans="1:16" x14ac:dyDescent="0.25">
      <c r="A14" s="150"/>
      <c r="B14" s="151" t="s">
        <v>1994</v>
      </c>
      <c r="C14" s="118" t="s">
        <v>1986</v>
      </c>
      <c r="D14" s="119"/>
      <c r="E14" s="120">
        <f t="shared" si="0"/>
        <v>2</v>
      </c>
      <c r="F14" s="152">
        <f>COUNTIFS('publications_2019_04_29 csv'!$R$2:$R$371,1,'publications_2019_04_29 csv'!$AT$2:$AT$371,1)</f>
        <v>0</v>
      </c>
      <c r="G14" s="189">
        <f>COUNTIFS('publications_2019_04_29 csv'!$V$2:$V$371,1,'publications_2019_04_29 csv'!$AT$2:$AT$371,1)</f>
        <v>2</v>
      </c>
      <c r="H14" s="153"/>
      <c r="I14" s="123">
        <f t="shared" si="1"/>
        <v>0</v>
      </c>
      <c r="J14" s="124">
        <f>COUNTIFS('publications_2019_04_29 csv'!$AA$2:$AA$371,1,'publications_2019_04_29 csv'!$AT$2:$AT$371,1)</f>
        <v>0</v>
      </c>
      <c r="K14" s="121">
        <f>COUNTIFS('publications_2019_04_29 csv'!$AF$2:$AF$371,1,'publications_2019_04_29 csv'!$AT$2:$AT$371,1)</f>
        <v>0</v>
      </c>
      <c r="L14" s="125"/>
      <c r="M14" s="126">
        <f t="shared" ref="M14:M15" si="3">SUM(F14+J14+G14+K14)</f>
        <v>2</v>
      </c>
      <c r="N14" s="127"/>
      <c r="P14" s="185" t="s">
        <v>2001</v>
      </c>
    </row>
    <row r="15" spans="1:16" ht="15.75" thickBot="1" x14ac:dyDescent="0.3">
      <c r="A15" s="154"/>
      <c r="B15" s="155" t="s">
        <v>1995</v>
      </c>
      <c r="C15" s="156" t="s">
        <v>1986</v>
      </c>
      <c r="D15" s="157"/>
      <c r="E15" s="131">
        <f t="shared" si="0"/>
        <v>1</v>
      </c>
      <c r="F15" s="158">
        <f>COUNTIFS('publications_2019_04_29 csv'!$R$2:$R$371,1,'publications_2019_04_29 csv'!$AW$2:$AW$371,1)+COUNTIFS('publications_2019_04_29 csv'!$R$2:$R$371,1,'publications_2019_04_29 csv'!$BD$2:$BD$371,1)</f>
        <v>1</v>
      </c>
      <c r="G15" s="159">
        <f>COUNTIFS('publications_2019_04_29 csv'!$V$2:$V$371,1,'publications_2019_04_29 csv'!$AW$2:$AW$371,1)+COUNTIFS('publications_2019_04_29 csv'!$V$2:$V$371,1,'publications_2019_04_29 csv'!$BD$2:$BD$371,1)</f>
        <v>0</v>
      </c>
      <c r="H15" s="160"/>
      <c r="I15" s="134">
        <f t="shared" si="1"/>
        <v>5</v>
      </c>
      <c r="J15" s="158">
        <f>COUNTIFS('publications_2019_04_29 csv'!$AA$2:$AA$371,1,'publications_2019_04_29 csv'!$AW$2:$AW$371,1)+COUNTIFS('publications_2019_04_29 csv'!$AA$2:$AA$371,1,'publications_2019_04_29 csv'!$BD$2:$BD$371,1)</f>
        <v>0</v>
      </c>
      <c r="K15" s="159">
        <f>COUNTIFS('publications_2019_04_29 csv'!$AF$2:$AF$371,1,'publications_2019_04_29 csv'!$AW$2:$AW$371,1)+COUNTIFS('publications_2019_04_29 csv'!$AF$2:$AF$371,1,'publications_2019_04_29 csv'!$BD$2:$BD$371,1)</f>
        <v>5</v>
      </c>
      <c r="L15" s="161"/>
      <c r="M15" s="162">
        <f t="shared" si="3"/>
        <v>6</v>
      </c>
      <c r="N15" s="163"/>
      <c r="P15" s="185" t="s">
        <v>2002</v>
      </c>
    </row>
    <row r="16" spans="1:16" x14ac:dyDescent="0.25">
      <c r="A16" s="59"/>
      <c r="B16" s="59"/>
      <c r="C16" s="59"/>
      <c r="D16" s="59"/>
      <c r="E16" s="61">
        <f>SUM(E8:E11)</f>
        <v>278</v>
      </c>
      <c r="F16" s="60"/>
      <c r="G16" s="59"/>
      <c r="H16" s="60"/>
      <c r="I16" s="61">
        <f>SUM(I8:I11)</f>
        <v>94</v>
      </c>
      <c r="J16" s="59"/>
      <c r="K16" s="59"/>
      <c r="L16" s="59"/>
      <c r="M16" s="59"/>
      <c r="N16" s="59"/>
    </row>
    <row r="17" spans="1:14" x14ac:dyDescent="0.25">
      <c r="A17" s="59"/>
      <c r="B17" s="59"/>
      <c r="C17" s="59"/>
      <c r="D17" s="59"/>
      <c r="E17" s="62">
        <f>SUM(E13:E15)</f>
        <v>7</v>
      </c>
      <c r="F17" s="60"/>
      <c r="G17" s="59"/>
      <c r="H17" s="60"/>
      <c r="I17" s="62">
        <f>SUM(I13:I15)</f>
        <v>6</v>
      </c>
      <c r="J17" s="59"/>
      <c r="K17" s="59"/>
      <c r="L17" s="59"/>
      <c r="M17" s="59"/>
      <c r="N17" s="59"/>
    </row>
  </sheetData>
  <mergeCells count="1">
    <mergeCell ref="F4:G4"/>
  </mergeCells>
  <pageMargins left="0.7" right="0.7" top="0.78740157499999996" bottom="0.78740157499999996"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9"/>
  <sheetViews>
    <sheetView topLeftCell="A260" workbookViewId="0">
      <selection activeCell="H6" sqref="H6"/>
    </sheetView>
  </sheetViews>
  <sheetFormatPr baseColWidth="10" defaultRowHeight="15" x14ac:dyDescent="0.25"/>
  <cols>
    <col min="1" max="1" width="29.5703125" customWidth="1"/>
    <col min="2" max="2" width="36.85546875" customWidth="1"/>
  </cols>
  <sheetData>
    <row r="1" spans="1:2" x14ac:dyDescent="0.25">
      <c r="A1" s="63" t="s">
        <v>2193</v>
      </c>
    </row>
    <row r="3" spans="1:2" x14ac:dyDescent="0.25">
      <c r="A3" s="164" t="s">
        <v>2003</v>
      </c>
      <c r="B3" s="164" t="s">
        <v>2004</v>
      </c>
    </row>
    <row r="4" spans="1:2" x14ac:dyDescent="0.25">
      <c r="A4" s="165" t="s">
        <v>1204</v>
      </c>
      <c r="B4" s="166" t="s">
        <v>2005</v>
      </c>
    </row>
    <row r="5" spans="1:2" ht="28.5" x14ac:dyDescent="0.25">
      <c r="A5" s="167" t="s">
        <v>2006</v>
      </c>
      <c r="B5" s="168" t="s">
        <v>2005</v>
      </c>
    </row>
    <row r="6" spans="1:2" x14ac:dyDescent="0.25">
      <c r="A6" s="165" t="s">
        <v>2007</v>
      </c>
      <c r="B6" s="166" t="s">
        <v>2005</v>
      </c>
    </row>
    <row r="7" spans="1:2" x14ac:dyDescent="0.25">
      <c r="A7" s="167" t="s">
        <v>2008</v>
      </c>
      <c r="B7" s="168" t="s">
        <v>2009</v>
      </c>
    </row>
    <row r="8" spans="1:2" x14ac:dyDescent="0.25">
      <c r="A8" s="165" t="s">
        <v>2010</v>
      </c>
      <c r="B8" s="166" t="s">
        <v>2009</v>
      </c>
    </row>
    <row r="9" spans="1:2" x14ac:dyDescent="0.25">
      <c r="A9" s="167" t="s">
        <v>473</v>
      </c>
      <c r="B9" s="168" t="s">
        <v>2009</v>
      </c>
    </row>
    <row r="10" spans="1:2" x14ac:dyDescent="0.25">
      <c r="A10" s="169" t="s">
        <v>1567</v>
      </c>
      <c r="B10" s="168" t="s">
        <v>2005</v>
      </c>
    </row>
    <row r="11" spans="1:2" x14ac:dyDescent="0.25">
      <c r="A11" s="165" t="s">
        <v>2011</v>
      </c>
      <c r="B11" s="166" t="s">
        <v>2009</v>
      </c>
    </row>
    <row r="12" spans="1:2" x14ac:dyDescent="0.25">
      <c r="A12" s="167" t="s">
        <v>95</v>
      </c>
      <c r="B12" s="168" t="s">
        <v>2009</v>
      </c>
    </row>
    <row r="13" spans="1:2" x14ac:dyDescent="0.25">
      <c r="A13" s="165" t="s">
        <v>2012</v>
      </c>
      <c r="B13" s="166" t="s">
        <v>2009</v>
      </c>
    </row>
    <row r="14" spans="1:2" x14ac:dyDescent="0.25">
      <c r="A14" s="167" t="s">
        <v>845</v>
      </c>
      <c r="B14" s="168" t="s">
        <v>2009</v>
      </c>
    </row>
    <row r="15" spans="1:2" x14ac:dyDescent="0.25">
      <c r="A15" s="165" t="s">
        <v>2013</v>
      </c>
      <c r="B15" s="166" t="s">
        <v>2009</v>
      </c>
    </row>
    <row r="16" spans="1:2" ht="28.5" x14ac:dyDescent="0.25">
      <c r="A16" s="165" t="s">
        <v>2014</v>
      </c>
      <c r="B16" s="166" t="s">
        <v>2005</v>
      </c>
    </row>
    <row r="17" spans="1:2" x14ac:dyDescent="0.25">
      <c r="A17" s="167" t="s">
        <v>2015</v>
      </c>
      <c r="B17" s="168" t="s">
        <v>2005</v>
      </c>
    </row>
    <row r="18" spans="1:2" ht="28.5" x14ac:dyDescent="0.25">
      <c r="A18" s="165" t="s">
        <v>816</v>
      </c>
      <c r="B18" s="166" t="s">
        <v>2005</v>
      </c>
    </row>
    <row r="19" spans="1:2" x14ac:dyDescent="0.25">
      <c r="A19" s="167" t="s">
        <v>1030</v>
      </c>
      <c r="B19" s="168" t="s">
        <v>2009</v>
      </c>
    </row>
    <row r="20" spans="1:2" ht="28.5" x14ac:dyDescent="0.25">
      <c r="A20" s="165" t="s">
        <v>2016</v>
      </c>
      <c r="B20" s="166" t="s">
        <v>2009</v>
      </c>
    </row>
    <row r="21" spans="1:2" x14ac:dyDescent="0.25">
      <c r="A21" s="167" t="s">
        <v>180</v>
      </c>
      <c r="B21" s="168" t="s">
        <v>2009</v>
      </c>
    </row>
    <row r="22" spans="1:2" x14ac:dyDescent="0.25">
      <c r="A22" s="167" t="s">
        <v>2017</v>
      </c>
      <c r="B22" s="168" t="s">
        <v>2018</v>
      </c>
    </row>
    <row r="23" spans="1:2" ht="28.5" x14ac:dyDescent="0.25">
      <c r="A23" s="167" t="s">
        <v>2019</v>
      </c>
      <c r="B23" s="168" t="s">
        <v>2009</v>
      </c>
    </row>
    <row r="24" spans="1:2" x14ac:dyDescent="0.25">
      <c r="A24" s="165" t="s">
        <v>484</v>
      </c>
      <c r="B24" s="166" t="s">
        <v>2009</v>
      </c>
    </row>
    <row r="25" spans="1:2" x14ac:dyDescent="0.25">
      <c r="A25" s="165" t="s">
        <v>2020</v>
      </c>
      <c r="B25" s="166" t="s">
        <v>2005</v>
      </c>
    </row>
    <row r="26" spans="1:2" x14ac:dyDescent="0.25">
      <c r="A26" s="167" t="s">
        <v>119</v>
      </c>
      <c r="B26" s="168" t="s">
        <v>2009</v>
      </c>
    </row>
    <row r="27" spans="1:2" ht="28.5" x14ac:dyDescent="0.25">
      <c r="A27" s="165" t="s">
        <v>2021</v>
      </c>
      <c r="B27" s="166" t="s">
        <v>2005</v>
      </c>
    </row>
    <row r="28" spans="1:2" ht="28.5" x14ac:dyDescent="0.25">
      <c r="A28" s="165" t="s">
        <v>2022</v>
      </c>
      <c r="B28" s="166" t="s">
        <v>2009</v>
      </c>
    </row>
    <row r="29" spans="1:2" ht="28.5" x14ac:dyDescent="0.25">
      <c r="A29" s="167" t="s">
        <v>2023</v>
      </c>
      <c r="B29" s="168" t="s">
        <v>2009</v>
      </c>
    </row>
    <row r="30" spans="1:2" x14ac:dyDescent="0.25">
      <c r="A30" s="165" t="s">
        <v>2024</v>
      </c>
      <c r="B30" s="166" t="s">
        <v>2005</v>
      </c>
    </row>
    <row r="31" spans="1:2" x14ac:dyDescent="0.25">
      <c r="A31" s="165" t="s">
        <v>2025</v>
      </c>
      <c r="B31" s="166" t="s">
        <v>2026</v>
      </c>
    </row>
    <row r="32" spans="1:2" x14ac:dyDescent="0.25">
      <c r="A32" s="165" t="s">
        <v>2027</v>
      </c>
      <c r="B32" s="166" t="s">
        <v>2009</v>
      </c>
    </row>
    <row r="33" spans="1:2" x14ac:dyDescent="0.25">
      <c r="A33" s="165" t="s">
        <v>100</v>
      </c>
      <c r="B33" s="166" t="s">
        <v>2028</v>
      </c>
    </row>
    <row r="34" spans="1:2" x14ac:dyDescent="0.25">
      <c r="A34" s="167" t="s">
        <v>2029</v>
      </c>
      <c r="B34" s="168" t="s">
        <v>2009</v>
      </c>
    </row>
    <row r="35" spans="1:2" ht="42.75" x14ac:dyDescent="0.25">
      <c r="A35" s="167" t="s">
        <v>2030</v>
      </c>
      <c r="B35" s="168" t="s">
        <v>2005</v>
      </c>
    </row>
    <row r="36" spans="1:2" x14ac:dyDescent="0.25">
      <c r="A36" s="165" t="s">
        <v>2031</v>
      </c>
      <c r="B36" s="166" t="s">
        <v>2009</v>
      </c>
    </row>
    <row r="37" spans="1:2" x14ac:dyDescent="0.25">
      <c r="A37" s="167" t="s">
        <v>186</v>
      </c>
      <c r="B37" s="168" t="s">
        <v>2028</v>
      </c>
    </row>
    <row r="38" spans="1:2" ht="28.5" x14ac:dyDescent="0.25">
      <c r="A38" s="167" t="s">
        <v>2032</v>
      </c>
      <c r="B38" s="168" t="s">
        <v>2009</v>
      </c>
    </row>
    <row r="39" spans="1:2" x14ac:dyDescent="0.25">
      <c r="A39" s="170" t="s">
        <v>516</v>
      </c>
      <c r="B39" s="166" t="s">
        <v>2009</v>
      </c>
    </row>
    <row r="40" spans="1:2" x14ac:dyDescent="0.25">
      <c r="A40" s="171" t="s">
        <v>2033</v>
      </c>
      <c r="B40" s="166" t="s">
        <v>2009</v>
      </c>
    </row>
    <row r="41" spans="1:2" ht="28.5" x14ac:dyDescent="0.25">
      <c r="A41" s="165" t="s">
        <v>2034</v>
      </c>
      <c r="B41" s="166" t="s">
        <v>2028</v>
      </c>
    </row>
    <row r="42" spans="1:2" x14ac:dyDescent="0.25">
      <c r="A42" s="167" t="s">
        <v>2035</v>
      </c>
      <c r="B42" s="168" t="s">
        <v>2028</v>
      </c>
    </row>
    <row r="43" spans="1:2" x14ac:dyDescent="0.25">
      <c r="A43" s="165" t="s">
        <v>178</v>
      </c>
      <c r="B43" s="166" t="s">
        <v>2028</v>
      </c>
    </row>
    <row r="44" spans="1:2" x14ac:dyDescent="0.25">
      <c r="A44" s="167" t="s">
        <v>2036</v>
      </c>
      <c r="B44" s="168" t="s">
        <v>2028</v>
      </c>
    </row>
    <row r="45" spans="1:2" x14ac:dyDescent="0.25">
      <c r="A45" s="165" t="s">
        <v>2037</v>
      </c>
      <c r="B45" s="166" t="s">
        <v>2028</v>
      </c>
    </row>
    <row r="46" spans="1:2" x14ac:dyDescent="0.25">
      <c r="A46" s="167" t="s">
        <v>2038</v>
      </c>
      <c r="B46" s="168" t="s">
        <v>2028</v>
      </c>
    </row>
    <row r="47" spans="1:2" ht="28.5" x14ac:dyDescent="0.25">
      <c r="A47" s="167" t="s">
        <v>2039</v>
      </c>
      <c r="B47" s="168" t="s">
        <v>2005</v>
      </c>
    </row>
    <row r="48" spans="1:2" ht="28.5" x14ac:dyDescent="0.25">
      <c r="A48" s="167" t="s">
        <v>1624</v>
      </c>
      <c r="B48" s="168" t="s">
        <v>2009</v>
      </c>
    </row>
    <row r="49" spans="1:2" x14ac:dyDescent="0.25">
      <c r="A49" s="165" t="s">
        <v>2040</v>
      </c>
      <c r="B49" s="166" t="s">
        <v>2009</v>
      </c>
    </row>
    <row r="50" spans="1:2" ht="28.5" x14ac:dyDescent="0.25">
      <c r="A50" s="165" t="s">
        <v>101</v>
      </c>
      <c r="B50" s="166" t="s">
        <v>2041</v>
      </c>
    </row>
    <row r="51" spans="1:2" x14ac:dyDescent="0.25">
      <c r="A51" s="167" t="s">
        <v>225</v>
      </c>
      <c r="B51" s="168" t="s">
        <v>2009</v>
      </c>
    </row>
    <row r="52" spans="1:2" ht="28.5" x14ac:dyDescent="0.25">
      <c r="A52" s="165" t="s">
        <v>893</v>
      </c>
      <c r="B52" s="166" t="s">
        <v>2005</v>
      </c>
    </row>
    <row r="53" spans="1:2" x14ac:dyDescent="0.25">
      <c r="A53" s="165" t="s">
        <v>2042</v>
      </c>
      <c r="B53" s="166" t="s">
        <v>2009</v>
      </c>
    </row>
    <row r="54" spans="1:2" x14ac:dyDescent="0.25">
      <c r="A54" s="167" t="s">
        <v>252</v>
      </c>
      <c r="B54" s="168" t="s">
        <v>2009</v>
      </c>
    </row>
    <row r="55" spans="1:2" ht="28.5" x14ac:dyDescent="0.25">
      <c r="A55" s="167" t="s">
        <v>136</v>
      </c>
      <c r="B55" s="168" t="s">
        <v>2026</v>
      </c>
    </row>
    <row r="56" spans="1:2" x14ac:dyDescent="0.25">
      <c r="A56" s="165" t="s">
        <v>2043</v>
      </c>
      <c r="B56" s="166" t="s">
        <v>2009</v>
      </c>
    </row>
    <row r="57" spans="1:2" x14ac:dyDescent="0.25">
      <c r="A57" s="167" t="s">
        <v>2044</v>
      </c>
      <c r="B57" s="168" t="s">
        <v>2009</v>
      </c>
    </row>
    <row r="58" spans="1:2" ht="28.5" x14ac:dyDescent="0.25">
      <c r="A58" s="165" t="s">
        <v>2045</v>
      </c>
      <c r="B58" s="166" t="s">
        <v>2028</v>
      </c>
    </row>
    <row r="59" spans="1:2" x14ac:dyDescent="0.25">
      <c r="A59" s="165" t="s">
        <v>2046</v>
      </c>
      <c r="B59" s="166" t="s">
        <v>2005</v>
      </c>
    </row>
    <row r="60" spans="1:2" x14ac:dyDescent="0.25">
      <c r="A60" s="165" t="s">
        <v>2047</v>
      </c>
      <c r="B60" s="166" t="s">
        <v>2009</v>
      </c>
    </row>
    <row r="61" spans="1:2" x14ac:dyDescent="0.25">
      <c r="A61" s="167" t="s">
        <v>2048</v>
      </c>
      <c r="B61" s="168" t="s">
        <v>2026</v>
      </c>
    </row>
    <row r="62" spans="1:2" x14ac:dyDescent="0.25">
      <c r="A62" s="167" t="s">
        <v>248</v>
      </c>
      <c r="B62" s="168" t="s">
        <v>2009</v>
      </c>
    </row>
    <row r="63" spans="1:2" ht="28.5" x14ac:dyDescent="0.25">
      <c r="A63" s="165" t="s">
        <v>335</v>
      </c>
      <c r="B63" s="166" t="s">
        <v>2009</v>
      </c>
    </row>
    <row r="64" spans="1:2" x14ac:dyDescent="0.25">
      <c r="A64" s="167" t="s">
        <v>176</v>
      </c>
      <c r="B64" s="168" t="s">
        <v>2009</v>
      </c>
    </row>
    <row r="65" spans="1:2" x14ac:dyDescent="0.25">
      <c r="A65" s="165" t="s">
        <v>2049</v>
      </c>
      <c r="B65" s="166" t="s">
        <v>2009</v>
      </c>
    </row>
    <row r="66" spans="1:2" x14ac:dyDescent="0.25">
      <c r="A66" s="167" t="s">
        <v>2050</v>
      </c>
      <c r="B66" s="168" t="s">
        <v>2009</v>
      </c>
    </row>
    <row r="67" spans="1:2" x14ac:dyDescent="0.25">
      <c r="A67" s="165" t="s">
        <v>2051</v>
      </c>
      <c r="B67" s="172" t="s">
        <v>2009</v>
      </c>
    </row>
    <row r="68" spans="1:2" x14ac:dyDescent="0.25">
      <c r="A68" s="167" t="s">
        <v>2052</v>
      </c>
      <c r="B68" s="168" t="s">
        <v>2028</v>
      </c>
    </row>
    <row r="69" spans="1:2" ht="28.5" x14ac:dyDescent="0.25">
      <c r="A69" s="167" t="s">
        <v>207</v>
      </c>
      <c r="B69" s="168" t="s">
        <v>2009</v>
      </c>
    </row>
    <row r="70" spans="1:2" ht="28.5" x14ac:dyDescent="0.25">
      <c r="A70" s="165" t="s">
        <v>2053</v>
      </c>
      <c r="B70" s="166" t="s">
        <v>2009</v>
      </c>
    </row>
    <row r="71" spans="1:2" x14ac:dyDescent="0.25">
      <c r="A71" s="167" t="s">
        <v>2054</v>
      </c>
      <c r="B71" s="168" t="s">
        <v>2009</v>
      </c>
    </row>
    <row r="72" spans="1:2" ht="42.75" x14ac:dyDescent="0.25">
      <c r="A72" s="167" t="s">
        <v>712</v>
      </c>
      <c r="B72" s="168" t="s">
        <v>2005</v>
      </c>
    </row>
    <row r="73" spans="1:2" ht="28.5" x14ac:dyDescent="0.25">
      <c r="A73" s="165" t="s">
        <v>2055</v>
      </c>
      <c r="B73" s="166" t="s">
        <v>2009</v>
      </c>
    </row>
    <row r="74" spans="1:2" x14ac:dyDescent="0.25">
      <c r="A74" s="167" t="s">
        <v>2056</v>
      </c>
      <c r="B74" s="168" t="s">
        <v>2009</v>
      </c>
    </row>
    <row r="75" spans="1:2" x14ac:dyDescent="0.25">
      <c r="A75" s="165" t="s">
        <v>267</v>
      </c>
      <c r="B75" s="166" t="s">
        <v>2026</v>
      </c>
    </row>
    <row r="76" spans="1:2" x14ac:dyDescent="0.25">
      <c r="A76" s="165" t="s">
        <v>2057</v>
      </c>
      <c r="B76" s="166" t="s">
        <v>2005</v>
      </c>
    </row>
    <row r="77" spans="1:2" x14ac:dyDescent="0.25">
      <c r="A77" s="165" t="s">
        <v>2058</v>
      </c>
      <c r="B77" s="166" t="s">
        <v>2009</v>
      </c>
    </row>
    <row r="78" spans="1:2" x14ac:dyDescent="0.25">
      <c r="A78" s="173" t="s">
        <v>2059</v>
      </c>
      <c r="B78" s="168" t="s">
        <v>2009</v>
      </c>
    </row>
    <row r="79" spans="1:2" x14ac:dyDescent="0.25">
      <c r="A79" s="165" t="s">
        <v>2060</v>
      </c>
      <c r="B79" s="166" t="s">
        <v>2009</v>
      </c>
    </row>
    <row r="80" spans="1:2" x14ac:dyDescent="0.25">
      <c r="A80" s="167" t="s">
        <v>2061</v>
      </c>
      <c r="B80" s="168" t="s">
        <v>2009</v>
      </c>
    </row>
    <row r="81" spans="1:2" x14ac:dyDescent="0.25">
      <c r="A81" s="167" t="s">
        <v>76</v>
      </c>
      <c r="B81" s="168" t="s">
        <v>2009</v>
      </c>
    </row>
    <row r="82" spans="1:2" x14ac:dyDescent="0.25">
      <c r="A82" s="165" t="s">
        <v>569</v>
      </c>
      <c r="B82" s="166" t="s">
        <v>2009</v>
      </c>
    </row>
    <row r="83" spans="1:2" x14ac:dyDescent="0.25">
      <c r="A83" s="165" t="s">
        <v>194</v>
      </c>
      <c r="B83" s="166" t="s">
        <v>2005</v>
      </c>
    </row>
    <row r="84" spans="1:2" x14ac:dyDescent="0.25">
      <c r="A84" s="171" t="s">
        <v>2062</v>
      </c>
      <c r="B84" s="166" t="s">
        <v>2028</v>
      </c>
    </row>
    <row r="85" spans="1:2" x14ac:dyDescent="0.25">
      <c r="A85" s="173" t="s">
        <v>2063</v>
      </c>
      <c r="B85" s="168" t="s">
        <v>2009</v>
      </c>
    </row>
    <row r="86" spans="1:2" x14ac:dyDescent="0.25">
      <c r="A86" s="165" t="s">
        <v>2064</v>
      </c>
      <c r="B86" s="166" t="s">
        <v>2009</v>
      </c>
    </row>
    <row r="87" spans="1:2" x14ac:dyDescent="0.25">
      <c r="A87" s="167" t="s">
        <v>2065</v>
      </c>
      <c r="B87" s="168" t="s">
        <v>2009</v>
      </c>
    </row>
    <row r="88" spans="1:2" ht="28.5" x14ac:dyDescent="0.25">
      <c r="A88" s="165" t="s">
        <v>2066</v>
      </c>
      <c r="B88" s="166" t="s">
        <v>2009</v>
      </c>
    </row>
    <row r="89" spans="1:2" x14ac:dyDescent="0.25">
      <c r="A89" s="173" t="s">
        <v>957</v>
      </c>
      <c r="B89" s="168" t="s">
        <v>2009</v>
      </c>
    </row>
    <row r="90" spans="1:2" x14ac:dyDescent="0.25">
      <c r="A90" s="170" t="s">
        <v>2067</v>
      </c>
      <c r="B90" s="166" t="s">
        <v>2009</v>
      </c>
    </row>
    <row r="91" spans="1:2" ht="28.5" x14ac:dyDescent="0.25">
      <c r="A91" s="167" t="s">
        <v>2068</v>
      </c>
      <c r="B91" s="168" t="s">
        <v>2009</v>
      </c>
    </row>
    <row r="92" spans="1:2" x14ac:dyDescent="0.25">
      <c r="A92" s="165" t="s">
        <v>2069</v>
      </c>
      <c r="B92" s="166" t="s">
        <v>2009</v>
      </c>
    </row>
    <row r="93" spans="1:2" x14ac:dyDescent="0.25">
      <c r="A93" s="167" t="s">
        <v>189</v>
      </c>
      <c r="B93" s="168" t="s">
        <v>2026</v>
      </c>
    </row>
    <row r="94" spans="1:2" x14ac:dyDescent="0.25">
      <c r="A94" s="167" t="s">
        <v>250</v>
      </c>
      <c r="B94" s="168" t="s">
        <v>2009</v>
      </c>
    </row>
    <row r="95" spans="1:2" x14ac:dyDescent="0.25">
      <c r="A95" s="170" t="s">
        <v>1198</v>
      </c>
      <c r="B95" s="166" t="s">
        <v>2009</v>
      </c>
    </row>
    <row r="96" spans="1:2" x14ac:dyDescent="0.25">
      <c r="A96" s="170" t="s">
        <v>2070</v>
      </c>
      <c r="B96" s="166" t="s">
        <v>2005</v>
      </c>
    </row>
    <row r="97" spans="1:2" x14ac:dyDescent="0.25">
      <c r="A97" s="167" t="s">
        <v>2071</v>
      </c>
      <c r="B97" s="168" t="s">
        <v>2009</v>
      </c>
    </row>
    <row r="98" spans="1:2" x14ac:dyDescent="0.25">
      <c r="A98" s="167" t="s">
        <v>1173</v>
      </c>
      <c r="B98" s="168" t="s">
        <v>2005</v>
      </c>
    </row>
    <row r="99" spans="1:2" x14ac:dyDescent="0.25">
      <c r="A99" s="165" t="s">
        <v>53</v>
      </c>
      <c r="B99" s="166" t="s">
        <v>2009</v>
      </c>
    </row>
    <row r="100" spans="1:2" x14ac:dyDescent="0.25">
      <c r="A100" s="165" t="s">
        <v>2072</v>
      </c>
      <c r="B100" s="166" t="s">
        <v>2018</v>
      </c>
    </row>
    <row r="101" spans="1:2" x14ac:dyDescent="0.25">
      <c r="A101" s="167" t="s">
        <v>1259</v>
      </c>
      <c r="B101" s="168" t="s">
        <v>2028</v>
      </c>
    </row>
    <row r="102" spans="1:2" ht="28.5" x14ac:dyDescent="0.25">
      <c r="A102" s="165" t="s">
        <v>778</v>
      </c>
      <c r="B102" s="166" t="s">
        <v>2028</v>
      </c>
    </row>
    <row r="103" spans="1:2" x14ac:dyDescent="0.25">
      <c r="A103" s="167" t="s">
        <v>790</v>
      </c>
      <c r="B103" s="168" t="s">
        <v>2005</v>
      </c>
    </row>
    <row r="104" spans="1:2" x14ac:dyDescent="0.25">
      <c r="A104" s="167" t="s">
        <v>2073</v>
      </c>
      <c r="B104" s="168" t="s">
        <v>2009</v>
      </c>
    </row>
    <row r="105" spans="1:2" x14ac:dyDescent="0.25">
      <c r="A105" s="167" t="s">
        <v>2074</v>
      </c>
      <c r="B105" s="168" t="s">
        <v>2005</v>
      </c>
    </row>
    <row r="106" spans="1:2" x14ac:dyDescent="0.25">
      <c r="A106" s="165" t="s">
        <v>2075</v>
      </c>
      <c r="B106" s="166" t="s">
        <v>2009</v>
      </c>
    </row>
    <row r="107" spans="1:2" ht="28.5" x14ac:dyDescent="0.25">
      <c r="A107" s="165" t="s">
        <v>2076</v>
      </c>
      <c r="B107" s="166" t="s">
        <v>2005</v>
      </c>
    </row>
    <row r="108" spans="1:2" x14ac:dyDescent="0.25">
      <c r="A108" s="165" t="s">
        <v>857</v>
      </c>
      <c r="B108" s="166" t="s">
        <v>2005</v>
      </c>
    </row>
    <row r="109" spans="1:2" x14ac:dyDescent="0.25">
      <c r="A109" s="165" t="s">
        <v>2077</v>
      </c>
      <c r="B109" s="166" t="s">
        <v>2005</v>
      </c>
    </row>
    <row r="110" spans="1:2" ht="28.5" x14ac:dyDescent="0.25">
      <c r="A110" s="167" t="s">
        <v>77</v>
      </c>
      <c r="B110" s="168" t="s">
        <v>2009</v>
      </c>
    </row>
    <row r="111" spans="1:2" x14ac:dyDescent="0.25">
      <c r="A111" s="167" t="s">
        <v>1011</v>
      </c>
      <c r="B111" s="168" t="s">
        <v>2005</v>
      </c>
    </row>
    <row r="112" spans="1:2" x14ac:dyDescent="0.25">
      <c r="A112" s="170" t="s">
        <v>1134</v>
      </c>
      <c r="B112" s="166" t="s">
        <v>2009</v>
      </c>
    </row>
    <row r="113" spans="1:2" x14ac:dyDescent="0.25">
      <c r="A113" s="173" t="s">
        <v>2078</v>
      </c>
      <c r="B113" s="168" t="s">
        <v>2018</v>
      </c>
    </row>
    <row r="114" spans="1:2" x14ac:dyDescent="0.25">
      <c r="A114" s="165" t="s">
        <v>624</v>
      </c>
      <c r="B114" s="166" t="s">
        <v>2005</v>
      </c>
    </row>
    <row r="115" spans="1:2" x14ac:dyDescent="0.25">
      <c r="A115" s="167" t="s">
        <v>2079</v>
      </c>
      <c r="B115" s="168" t="s">
        <v>2009</v>
      </c>
    </row>
    <row r="116" spans="1:2" x14ac:dyDescent="0.25">
      <c r="A116" s="165" t="s">
        <v>102</v>
      </c>
      <c r="B116" s="166" t="s">
        <v>2080</v>
      </c>
    </row>
    <row r="117" spans="1:2" x14ac:dyDescent="0.25">
      <c r="A117" s="165" t="s">
        <v>89</v>
      </c>
      <c r="B117" s="166" t="s">
        <v>2009</v>
      </c>
    </row>
    <row r="118" spans="1:2" x14ac:dyDescent="0.25">
      <c r="A118" s="167" t="s">
        <v>2081</v>
      </c>
      <c r="B118" s="168" t="s">
        <v>2009</v>
      </c>
    </row>
    <row r="119" spans="1:2" ht="28.5" x14ac:dyDescent="0.25">
      <c r="A119" s="165" t="s">
        <v>2082</v>
      </c>
      <c r="B119" s="166" t="s">
        <v>2009</v>
      </c>
    </row>
    <row r="120" spans="1:2" x14ac:dyDescent="0.25">
      <c r="A120" s="170" t="s">
        <v>936</v>
      </c>
      <c r="B120" s="166" t="s">
        <v>2083</v>
      </c>
    </row>
    <row r="121" spans="1:2" x14ac:dyDescent="0.25">
      <c r="A121" s="167" t="s">
        <v>2084</v>
      </c>
      <c r="B121" s="168" t="s">
        <v>2009</v>
      </c>
    </row>
    <row r="122" spans="1:2" ht="28.5" x14ac:dyDescent="0.25">
      <c r="A122" s="167" t="s">
        <v>2085</v>
      </c>
      <c r="B122" s="174" t="s">
        <v>2005</v>
      </c>
    </row>
    <row r="123" spans="1:2" x14ac:dyDescent="0.25">
      <c r="A123" s="165" t="s">
        <v>460</v>
      </c>
      <c r="B123" s="166" t="s">
        <v>2086</v>
      </c>
    </row>
    <row r="124" spans="1:2" x14ac:dyDescent="0.25">
      <c r="A124" s="165" t="s">
        <v>1572</v>
      </c>
      <c r="B124" s="166" t="s">
        <v>2005</v>
      </c>
    </row>
    <row r="125" spans="1:2" x14ac:dyDescent="0.25">
      <c r="A125" s="167" t="s">
        <v>183</v>
      </c>
      <c r="B125" s="168" t="s">
        <v>2005</v>
      </c>
    </row>
    <row r="126" spans="1:2" x14ac:dyDescent="0.25">
      <c r="A126" s="165" t="s">
        <v>2087</v>
      </c>
      <c r="B126" s="166" t="s">
        <v>2005</v>
      </c>
    </row>
    <row r="127" spans="1:2" x14ac:dyDescent="0.25">
      <c r="A127" s="165" t="s">
        <v>63</v>
      </c>
      <c r="B127" s="166" t="s">
        <v>2009</v>
      </c>
    </row>
    <row r="128" spans="1:2" ht="28.5" x14ac:dyDescent="0.25">
      <c r="A128" s="167" t="s">
        <v>2088</v>
      </c>
      <c r="B128" s="168" t="s">
        <v>2018</v>
      </c>
    </row>
    <row r="129" spans="1:2" x14ac:dyDescent="0.25">
      <c r="A129" s="165" t="s">
        <v>2089</v>
      </c>
      <c r="B129" s="166" t="s">
        <v>2018</v>
      </c>
    </row>
    <row r="130" spans="1:2" x14ac:dyDescent="0.25">
      <c r="A130" s="167" t="s">
        <v>598</v>
      </c>
      <c r="B130" s="168" t="s">
        <v>2005</v>
      </c>
    </row>
    <row r="131" spans="1:2" x14ac:dyDescent="0.25">
      <c r="A131" s="167" t="s">
        <v>2090</v>
      </c>
      <c r="B131" s="174" t="s">
        <v>2028</v>
      </c>
    </row>
    <row r="132" spans="1:2" x14ac:dyDescent="0.25">
      <c r="A132" s="167" t="s">
        <v>2091</v>
      </c>
      <c r="B132" s="168" t="s">
        <v>2009</v>
      </c>
    </row>
    <row r="133" spans="1:2" ht="28.5" x14ac:dyDescent="0.25">
      <c r="A133" s="165" t="s">
        <v>2092</v>
      </c>
      <c r="B133" s="166" t="s">
        <v>2009</v>
      </c>
    </row>
    <row r="134" spans="1:2" ht="28.5" x14ac:dyDescent="0.25">
      <c r="A134" s="165" t="s">
        <v>2093</v>
      </c>
      <c r="B134" s="166" t="s">
        <v>2005</v>
      </c>
    </row>
    <row r="135" spans="1:2" x14ac:dyDescent="0.25">
      <c r="A135" s="175" t="s">
        <v>2094</v>
      </c>
      <c r="B135" s="168" t="s">
        <v>2005</v>
      </c>
    </row>
    <row r="136" spans="1:2" ht="42.75" x14ac:dyDescent="0.25">
      <c r="A136" s="165" t="s">
        <v>2095</v>
      </c>
      <c r="B136" s="166" t="s">
        <v>2005</v>
      </c>
    </row>
    <row r="137" spans="1:2" ht="28.5" x14ac:dyDescent="0.25">
      <c r="A137" s="167" t="s">
        <v>2096</v>
      </c>
      <c r="B137" s="168" t="s">
        <v>2009</v>
      </c>
    </row>
    <row r="138" spans="1:2" ht="28.5" x14ac:dyDescent="0.25">
      <c r="A138" s="167" t="s">
        <v>2097</v>
      </c>
      <c r="B138" s="168" t="s">
        <v>2005</v>
      </c>
    </row>
    <row r="139" spans="1:2" x14ac:dyDescent="0.25">
      <c r="A139" s="165" t="s">
        <v>904</v>
      </c>
      <c r="B139" s="166" t="s">
        <v>2005</v>
      </c>
    </row>
    <row r="140" spans="1:2" x14ac:dyDescent="0.25">
      <c r="A140" s="165" t="s">
        <v>2098</v>
      </c>
      <c r="B140" s="166" t="s">
        <v>2026</v>
      </c>
    </row>
    <row r="141" spans="1:2" ht="28.5" x14ac:dyDescent="0.25">
      <c r="A141" s="167" t="s">
        <v>2099</v>
      </c>
      <c r="B141" s="168" t="s">
        <v>2080</v>
      </c>
    </row>
    <row r="142" spans="1:2" x14ac:dyDescent="0.25">
      <c r="A142" s="173" t="s">
        <v>375</v>
      </c>
      <c r="B142" s="168" t="s">
        <v>2005</v>
      </c>
    </row>
    <row r="143" spans="1:2" x14ac:dyDescent="0.25">
      <c r="A143" s="165" t="s">
        <v>2100</v>
      </c>
      <c r="B143" s="166" t="s">
        <v>2005</v>
      </c>
    </row>
    <row r="144" spans="1:2" x14ac:dyDescent="0.25">
      <c r="A144" s="165" t="s">
        <v>2101</v>
      </c>
      <c r="B144" s="166" t="s">
        <v>2009</v>
      </c>
    </row>
    <row r="145" spans="1:2" ht="28.5" x14ac:dyDescent="0.25">
      <c r="A145" s="167" t="s">
        <v>2102</v>
      </c>
      <c r="B145" s="168" t="s">
        <v>2009</v>
      </c>
    </row>
    <row r="146" spans="1:2" x14ac:dyDescent="0.25">
      <c r="A146" s="165" t="s">
        <v>177</v>
      </c>
      <c r="B146" s="166" t="s">
        <v>2009</v>
      </c>
    </row>
    <row r="147" spans="1:2" x14ac:dyDescent="0.25">
      <c r="A147" s="167" t="s">
        <v>2103</v>
      </c>
      <c r="B147" s="168" t="s">
        <v>2009</v>
      </c>
    </row>
    <row r="148" spans="1:2" x14ac:dyDescent="0.25">
      <c r="A148" s="165" t="s">
        <v>192</v>
      </c>
      <c r="B148" s="166" t="s">
        <v>2009</v>
      </c>
    </row>
    <row r="149" spans="1:2" ht="28.5" x14ac:dyDescent="0.25">
      <c r="A149" s="167" t="s">
        <v>2104</v>
      </c>
      <c r="B149" s="168" t="s">
        <v>2009</v>
      </c>
    </row>
    <row r="150" spans="1:2" ht="28.5" x14ac:dyDescent="0.25">
      <c r="A150" s="167" t="s">
        <v>2105</v>
      </c>
      <c r="B150" s="168" t="s">
        <v>2005</v>
      </c>
    </row>
    <row r="151" spans="1:2" ht="42.75" x14ac:dyDescent="0.25">
      <c r="A151" s="165" t="s">
        <v>243</v>
      </c>
      <c r="B151" s="166" t="s">
        <v>2009</v>
      </c>
    </row>
    <row r="152" spans="1:2" ht="28.5" x14ac:dyDescent="0.25">
      <c r="A152" s="165" t="s">
        <v>2106</v>
      </c>
      <c r="B152" s="166" t="s">
        <v>2041</v>
      </c>
    </row>
    <row r="153" spans="1:2" ht="28.5" x14ac:dyDescent="0.25">
      <c r="A153" s="167" t="s">
        <v>241</v>
      </c>
      <c r="B153" s="168" t="s">
        <v>2009</v>
      </c>
    </row>
    <row r="154" spans="1:2" x14ac:dyDescent="0.25">
      <c r="A154" s="165" t="s">
        <v>2107</v>
      </c>
      <c r="B154" s="166" t="s">
        <v>2009</v>
      </c>
    </row>
    <row r="155" spans="1:2" x14ac:dyDescent="0.25">
      <c r="A155" s="173" t="s">
        <v>368</v>
      </c>
      <c r="B155" s="168" t="s">
        <v>2009</v>
      </c>
    </row>
    <row r="156" spans="1:2" x14ac:dyDescent="0.25">
      <c r="A156" s="167" t="s">
        <v>718</v>
      </c>
      <c r="B156" s="168" t="s">
        <v>2005</v>
      </c>
    </row>
    <row r="157" spans="1:2" x14ac:dyDescent="0.25">
      <c r="A157" s="165" t="s">
        <v>2108</v>
      </c>
      <c r="B157" s="166" t="s">
        <v>2009</v>
      </c>
    </row>
    <row r="158" spans="1:2" ht="28.5" x14ac:dyDescent="0.25">
      <c r="A158" s="165" t="s">
        <v>2109</v>
      </c>
      <c r="B158" s="166" t="s">
        <v>2005</v>
      </c>
    </row>
    <row r="159" spans="1:2" ht="28.5" x14ac:dyDescent="0.25">
      <c r="A159" s="167" t="s">
        <v>2110</v>
      </c>
      <c r="B159" s="168" t="s">
        <v>2009</v>
      </c>
    </row>
    <row r="160" spans="1:2" x14ac:dyDescent="0.25">
      <c r="A160" s="165" t="s">
        <v>2111</v>
      </c>
      <c r="B160" s="166" t="s">
        <v>2009</v>
      </c>
    </row>
    <row r="161" spans="1:2" x14ac:dyDescent="0.25">
      <c r="A161" s="167" t="s">
        <v>179</v>
      </c>
      <c r="B161" s="168" t="s">
        <v>2009</v>
      </c>
    </row>
    <row r="162" spans="1:2" x14ac:dyDescent="0.25">
      <c r="A162" s="165" t="s">
        <v>262</v>
      </c>
      <c r="B162" s="166" t="s">
        <v>2009</v>
      </c>
    </row>
    <row r="163" spans="1:2" x14ac:dyDescent="0.25">
      <c r="A163" s="165" t="s">
        <v>2112</v>
      </c>
      <c r="B163" s="166" t="s">
        <v>2005</v>
      </c>
    </row>
    <row r="164" spans="1:2" x14ac:dyDescent="0.25">
      <c r="A164" s="165" t="s">
        <v>2113</v>
      </c>
      <c r="B164" s="166" t="s">
        <v>2005</v>
      </c>
    </row>
    <row r="165" spans="1:2" x14ac:dyDescent="0.25">
      <c r="A165" s="167" t="s">
        <v>2114</v>
      </c>
      <c r="B165" s="168" t="s">
        <v>2009</v>
      </c>
    </row>
    <row r="166" spans="1:2" x14ac:dyDescent="0.25">
      <c r="A166" s="167" t="s">
        <v>2115</v>
      </c>
      <c r="B166" s="168" t="s">
        <v>2005</v>
      </c>
    </row>
    <row r="167" spans="1:2" x14ac:dyDescent="0.25">
      <c r="A167" s="165" t="s">
        <v>258</v>
      </c>
      <c r="B167" s="166" t="s">
        <v>2009</v>
      </c>
    </row>
    <row r="168" spans="1:2" x14ac:dyDescent="0.25">
      <c r="A168" s="165" t="s">
        <v>1437</v>
      </c>
      <c r="B168" s="166" t="s">
        <v>2026</v>
      </c>
    </row>
    <row r="169" spans="1:2" x14ac:dyDescent="0.25">
      <c r="A169" s="165" t="s">
        <v>322</v>
      </c>
      <c r="B169" s="166" t="s">
        <v>2005</v>
      </c>
    </row>
    <row r="170" spans="1:2" ht="28.5" x14ac:dyDescent="0.25">
      <c r="A170" s="167" t="s">
        <v>2116</v>
      </c>
      <c r="B170" s="168" t="s">
        <v>2009</v>
      </c>
    </row>
    <row r="171" spans="1:2" x14ac:dyDescent="0.25">
      <c r="A171" s="167" t="s">
        <v>613</v>
      </c>
      <c r="B171" s="168" t="s">
        <v>2005</v>
      </c>
    </row>
    <row r="172" spans="1:2" ht="28.5" x14ac:dyDescent="0.25">
      <c r="A172" s="165" t="s">
        <v>2117</v>
      </c>
      <c r="B172" s="166" t="s">
        <v>2018</v>
      </c>
    </row>
    <row r="173" spans="1:2" ht="28.5" x14ac:dyDescent="0.25">
      <c r="A173" s="165" t="s">
        <v>2118</v>
      </c>
      <c r="B173" s="166" t="s">
        <v>2009</v>
      </c>
    </row>
    <row r="174" spans="1:2" ht="28.5" x14ac:dyDescent="0.25">
      <c r="A174" s="167" t="s">
        <v>2119</v>
      </c>
      <c r="B174" s="168" t="s">
        <v>2009</v>
      </c>
    </row>
    <row r="175" spans="1:2" ht="28.5" x14ac:dyDescent="0.25">
      <c r="A175" s="165" t="s">
        <v>2120</v>
      </c>
      <c r="B175" s="166" t="s">
        <v>2009</v>
      </c>
    </row>
    <row r="176" spans="1:2" x14ac:dyDescent="0.25">
      <c r="A176" s="167" t="s">
        <v>2121</v>
      </c>
      <c r="B176" s="168" t="s">
        <v>2009</v>
      </c>
    </row>
    <row r="177" spans="1:2" x14ac:dyDescent="0.25">
      <c r="A177" s="165" t="s">
        <v>2122</v>
      </c>
      <c r="B177" s="166" t="s">
        <v>2009</v>
      </c>
    </row>
    <row r="178" spans="1:2" ht="28.5" x14ac:dyDescent="0.25">
      <c r="A178" s="167" t="s">
        <v>60</v>
      </c>
      <c r="B178" s="168" t="s">
        <v>2009</v>
      </c>
    </row>
    <row r="179" spans="1:2" ht="28.5" x14ac:dyDescent="0.25">
      <c r="A179" s="167" t="s">
        <v>1861</v>
      </c>
      <c r="B179" s="168" t="s">
        <v>2005</v>
      </c>
    </row>
    <row r="180" spans="1:2" x14ac:dyDescent="0.25">
      <c r="A180" s="167" t="s">
        <v>674</v>
      </c>
      <c r="B180" s="168" t="s">
        <v>2005</v>
      </c>
    </row>
    <row r="181" spans="1:2" x14ac:dyDescent="0.25">
      <c r="A181" s="167" t="s">
        <v>114</v>
      </c>
      <c r="B181" s="168" t="s">
        <v>2041</v>
      </c>
    </row>
    <row r="182" spans="1:2" x14ac:dyDescent="0.25">
      <c r="A182" s="167" t="s">
        <v>352</v>
      </c>
      <c r="B182" s="168" t="s">
        <v>2086</v>
      </c>
    </row>
    <row r="183" spans="1:2" x14ac:dyDescent="0.25">
      <c r="A183" s="167" t="s">
        <v>2123</v>
      </c>
      <c r="B183" s="168" t="s">
        <v>2005</v>
      </c>
    </row>
    <row r="184" spans="1:2" ht="28.5" x14ac:dyDescent="0.25">
      <c r="A184" s="165" t="s">
        <v>2124</v>
      </c>
      <c r="B184" s="166" t="s">
        <v>2009</v>
      </c>
    </row>
    <row r="185" spans="1:2" x14ac:dyDescent="0.25">
      <c r="A185" s="167" t="s">
        <v>2125</v>
      </c>
      <c r="B185" s="168" t="s">
        <v>2009</v>
      </c>
    </row>
    <row r="186" spans="1:2" x14ac:dyDescent="0.25">
      <c r="A186" s="165" t="s">
        <v>264</v>
      </c>
      <c r="B186" s="166" t="s">
        <v>2009</v>
      </c>
    </row>
    <row r="187" spans="1:2" x14ac:dyDescent="0.25">
      <c r="A187" s="167" t="s">
        <v>2126</v>
      </c>
      <c r="B187" s="168" t="s">
        <v>2009</v>
      </c>
    </row>
    <row r="188" spans="1:2" ht="28.5" x14ac:dyDescent="0.25">
      <c r="A188" s="165" t="s">
        <v>2127</v>
      </c>
      <c r="B188" s="166" t="s">
        <v>2009</v>
      </c>
    </row>
    <row r="189" spans="1:2" x14ac:dyDescent="0.25">
      <c r="A189" s="165" t="s">
        <v>945</v>
      </c>
      <c r="B189" s="166" t="s">
        <v>2005</v>
      </c>
    </row>
    <row r="190" spans="1:2" x14ac:dyDescent="0.25">
      <c r="A190" s="167" t="s">
        <v>2128</v>
      </c>
      <c r="B190" s="168" t="s">
        <v>2018</v>
      </c>
    </row>
    <row r="191" spans="1:2" x14ac:dyDescent="0.25">
      <c r="A191" s="170" t="s">
        <v>2129</v>
      </c>
      <c r="B191" s="166" t="s">
        <v>2005</v>
      </c>
    </row>
    <row r="192" spans="1:2" ht="28.5" x14ac:dyDescent="0.25">
      <c r="A192" s="167" t="s">
        <v>71</v>
      </c>
      <c r="B192" s="168" t="s">
        <v>2009</v>
      </c>
    </row>
    <row r="193" spans="1:2" ht="28.5" x14ac:dyDescent="0.25">
      <c r="A193" s="165" t="s">
        <v>160</v>
      </c>
      <c r="B193" s="166" t="s">
        <v>2009</v>
      </c>
    </row>
    <row r="194" spans="1:2" x14ac:dyDescent="0.25">
      <c r="A194" s="167" t="s">
        <v>2130</v>
      </c>
      <c r="B194" s="168" t="s">
        <v>2009</v>
      </c>
    </row>
    <row r="195" spans="1:2" x14ac:dyDescent="0.25">
      <c r="A195" s="165" t="s">
        <v>2131</v>
      </c>
      <c r="B195" s="166" t="s">
        <v>2009</v>
      </c>
    </row>
    <row r="196" spans="1:2" ht="28.5" x14ac:dyDescent="0.25">
      <c r="A196" s="167" t="s">
        <v>236</v>
      </c>
      <c r="B196" s="168" t="s">
        <v>2009</v>
      </c>
    </row>
    <row r="197" spans="1:2" x14ac:dyDescent="0.25">
      <c r="A197" s="167" t="s">
        <v>2132</v>
      </c>
      <c r="B197" s="168" t="s">
        <v>2005</v>
      </c>
    </row>
    <row r="198" spans="1:2" x14ac:dyDescent="0.25">
      <c r="A198" s="165" t="s">
        <v>2133</v>
      </c>
      <c r="B198" s="166" t="s">
        <v>2009</v>
      </c>
    </row>
    <row r="199" spans="1:2" ht="28.5" x14ac:dyDescent="0.25">
      <c r="A199" s="167" t="s">
        <v>530</v>
      </c>
      <c r="B199" s="168" t="s">
        <v>2005</v>
      </c>
    </row>
    <row r="200" spans="1:2" x14ac:dyDescent="0.25">
      <c r="A200" s="167" t="s">
        <v>2134</v>
      </c>
      <c r="B200" s="168" t="s">
        <v>2009</v>
      </c>
    </row>
    <row r="201" spans="1:2" x14ac:dyDescent="0.25">
      <c r="A201" s="165" t="s">
        <v>2135</v>
      </c>
      <c r="B201" s="166" t="s">
        <v>2009</v>
      </c>
    </row>
    <row r="202" spans="1:2" x14ac:dyDescent="0.25">
      <c r="A202" s="167" t="s">
        <v>2136</v>
      </c>
      <c r="B202" s="168" t="s">
        <v>2137</v>
      </c>
    </row>
    <row r="203" spans="1:2" x14ac:dyDescent="0.25">
      <c r="A203" s="165" t="s">
        <v>2138</v>
      </c>
      <c r="B203" s="166" t="s">
        <v>2005</v>
      </c>
    </row>
    <row r="204" spans="1:2" x14ac:dyDescent="0.25">
      <c r="A204" s="167" t="s">
        <v>2139</v>
      </c>
      <c r="B204" s="168" t="s">
        <v>2005</v>
      </c>
    </row>
    <row r="205" spans="1:2" x14ac:dyDescent="0.25">
      <c r="A205" s="165" t="s">
        <v>1192</v>
      </c>
      <c r="B205" s="166" t="s">
        <v>2086</v>
      </c>
    </row>
    <row r="206" spans="1:2" x14ac:dyDescent="0.25">
      <c r="A206" s="167" t="s">
        <v>1285</v>
      </c>
      <c r="B206" s="168" t="s">
        <v>2009</v>
      </c>
    </row>
    <row r="207" spans="1:2" x14ac:dyDescent="0.25">
      <c r="A207" s="165" t="s">
        <v>113</v>
      </c>
      <c r="B207" s="166" t="s">
        <v>2009</v>
      </c>
    </row>
    <row r="208" spans="1:2" x14ac:dyDescent="0.25">
      <c r="A208" s="167" t="s">
        <v>148</v>
      </c>
      <c r="B208" s="168" t="s">
        <v>2028</v>
      </c>
    </row>
    <row r="209" spans="1:2" x14ac:dyDescent="0.25">
      <c r="A209" s="167" t="s">
        <v>260</v>
      </c>
      <c r="B209" s="168" t="s">
        <v>2009</v>
      </c>
    </row>
    <row r="210" spans="1:2" ht="42.75" x14ac:dyDescent="0.25">
      <c r="A210" s="165" t="s">
        <v>222</v>
      </c>
      <c r="B210" s="166" t="s">
        <v>2009</v>
      </c>
    </row>
    <row r="211" spans="1:2" ht="28.5" x14ac:dyDescent="0.25">
      <c r="A211" s="165" t="s">
        <v>2140</v>
      </c>
      <c r="B211" s="166" t="s">
        <v>2005</v>
      </c>
    </row>
    <row r="212" spans="1:2" x14ac:dyDescent="0.25">
      <c r="A212" s="165" t="s">
        <v>226</v>
      </c>
      <c r="B212" s="166" t="s">
        <v>2005</v>
      </c>
    </row>
    <row r="213" spans="1:2" x14ac:dyDescent="0.25">
      <c r="A213" s="167" t="s">
        <v>2141</v>
      </c>
      <c r="B213" s="168" t="s">
        <v>2005</v>
      </c>
    </row>
    <row r="214" spans="1:2" x14ac:dyDescent="0.25">
      <c r="A214" s="165" t="s">
        <v>2142</v>
      </c>
      <c r="B214" s="176" t="s">
        <v>2028</v>
      </c>
    </row>
    <row r="215" spans="1:2" ht="28.5" x14ac:dyDescent="0.25">
      <c r="A215" s="167" t="s">
        <v>2143</v>
      </c>
      <c r="B215" s="168" t="s">
        <v>2009</v>
      </c>
    </row>
    <row r="216" spans="1:2" ht="28.5" x14ac:dyDescent="0.25">
      <c r="A216" s="165" t="s">
        <v>2144</v>
      </c>
      <c r="B216" s="166" t="s">
        <v>2009</v>
      </c>
    </row>
    <row r="217" spans="1:2" ht="42.75" x14ac:dyDescent="0.25">
      <c r="A217" s="167" t="s">
        <v>78</v>
      </c>
      <c r="B217" s="168" t="s">
        <v>2009</v>
      </c>
    </row>
    <row r="218" spans="1:2" x14ac:dyDescent="0.25">
      <c r="A218" s="165" t="s">
        <v>2145</v>
      </c>
      <c r="B218" s="166" t="s">
        <v>2009</v>
      </c>
    </row>
    <row r="219" spans="1:2" x14ac:dyDescent="0.25">
      <c r="A219" s="167" t="s">
        <v>2146</v>
      </c>
      <c r="B219" s="168" t="s">
        <v>2147</v>
      </c>
    </row>
    <row r="220" spans="1:2" x14ac:dyDescent="0.25">
      <c r="A220" s="167" t="s">
        <v>2148</v>
      </c>
      <c r="B220" s="168" t="s">
        <v>2009</v>
      </c>
    </row>
    <row r="221" spans="1:2" x14ac:dyDescent="0.25">
      <c r="A221" s="165" t="s">
        <v>2149</v>
      </c>
      <c r="B221" s="166" t="s">
        <v>2147</v>
      </c>
    </row>
    <row r="222" spans="1:2" x14ac:dyDescent="0.25">
      <c r="A222" s="167" t="s">
        <v>496</v>
      </c>
      <c r="B222" s="168" t="s">
        <v>2086</v>
      </c>
    </row>
    <row r="223" spans="1:2" x14ac:dyDescent="0.25">
      <c r="A223" s="165" t="s">
        <v>68</v>
      </c>
      <c r="B223" s="166" t="s">
        <v>2009</v>
      </c>
    </row>
    <row r="224" spans="1:2" ht="28.5" x14ac:dyDescent="0.25">
      <c r="A224" s="165" t="s">
        <v>728</v>
      </c>
      <c r="B224" s="166" t="s">
        <v>2005</v>
      </c>
    </row>
    <row r="225" spans="1:2" x14ac:dyDescent="0.25">
      <c r="A225" s="167" t="s">
        <v>251</v>
      </c>
      <c r="B225" s="168" t="s">
        <v>2009</v>
      </c>
    </row>
    <row r="226" spans="1:2" x14ac:dyDescent="0.25">
      <c r="A226" s="165" t="s">
        <v>2150</v>
      </c>
      <c r="B226" s="166" t="s">
        <v>2009</v>
      </c>
    </row>
    <row r="227" spans="1:2" x14ac:dyDescent="0.25">
      <c r="A227" s="167" t="s">
        <v>2151</v>
      </c>
      <c r="B227" s="174" t="s">
        <v>2028</v>
      </c>
    </row>
    <row r="228" spans="1:2" x14ac:dyDescent="0.25">
      <c r="A228" s="167" t="s">
        <v>259</v>
      </c>
      <c r="B228" s="168" t="s">
        <v>2009</v>
      </c>
    </row>
    <row r="229" spans="1:2" x14ac:dyDescent="0.25">
      <c r="A229" s="165" t="s">
        <v>99</v>
      </c>
      <c r="B229" s="176" t="s">
        <v>2028</v>
      </c>
    </row>
    <row r="230" spans="1:2" ht="42.75" x14ac:dyDescent="0.25">
      <c r="A230" s="165" t="s">
        <v>175</v>
      </c>
      <c r="B230" s="166" t="s">
        <v>2009</v>
      </c>
    </row>
    <row r="231" spans="1:2" x14ac:dyDescent="0.25">
      <c r="A231" s="170" t="s">
        <v>661</v>
      </c>
      <c r="B231" s="166" t="s">
        <v>2086</v>
      </c>
    </row>
    <row r="232" spans="1:2" x14ac:dyDescent="0.25">
      <c r="A232" s="167" t="s">
        <v>2152</v>
      </c>
      <c r="B232" s="168" t="s">
        <v>2009</v>
      </c>
    </row>
    <row r="233" spans="1:2" ht="28.5" x14ac:dyDescent="0.25">
      <c r="A233" s="165" t="s">
        <v>203</v>
      </c>
      <c r="B233" s="166" t="s">
        <v>2009</v>
      </c>
    </row>
    <row r="234" spans="1:2" x14ac:dyDescent="0.25">
      <c r="A234" s="167" t="s">
        <v>66</v>
      </c>
      <c r="B234" s="168" t="s">
        <v>2005</v>
      </c>
    </row>
    <row r="235" spans="1:2" x14ac:dyDescent="0.25">
      <c r="A235" s="167" t="s">
        <v>889</v>
      </c>
      <c r="B235" s="168" t="s">
        <v>2005</v>
      </c>
    </row>
    <row r="236" spans="1:2" x14ac:dyDescent="0.25">
      <c r="A236" s="167" t="s">
        <v>2153</v>
      </c>
      <c r="B236" s="168" t="s">
        <v>2005</v>
      </c>
    </row>
    <row r="237" spans="1:2" ht="42.75" x14ac:dyDescent="0.25">
      <c r="A237" s="165" t="s">
        <v>2154</v>
      </c>
      <c r="B237" s="166" t="s">
        <v>2009</v>
      </c>
    </row>
    <row r="238" spans="1:2" ht="28.5" x14ac:dyDescent="0.25">
      <c r="A238" s="167" t="s">
        <v>2155</v>
      </c>
      <c r="B238" s="168" t="s">
        <v>2009</v>
      </c>
    </row>
    <row r="239" spans="1:2" ht="42.75" x14ac:dyDescent="0.25">
      <c r="A239" s="165" t="s">
        <v>2156</v>
      </c>
      <c r="B239" s="166" t="s">
        <v>2009</v>
      </c>
    </row>
    <row r="240" spans="1:2" ht="28.5" x14ac:dyDescent="0.25">
      <c r="A240" s="167" t="s">
        <v>2157</v>
      </c>
      <c r="B240" s="168" t="s">
        <v>2009</v>
      </c>
    </row>
    <row r="241" spans="1:2" ht="28.5" x14ac:dyDescent="0.25">
      <c r="A241" s="165" t="s">
        <v>181</v>
      </c>
      <c r="B241" s="166" t="s">
        <v>2009</v>
      </c>
    </row>
    <row r="242" spans="1:2" ht="28.5" x14ac:dyDescent="0.25">
      <c r="A242" s="167" t="s">
        <v>81</v>
      </c>
      <c r="B242" s="168" t="s">
        <v>2009</v>
      </c>
    </row>
    <row r="243" spans="1:2" x14ac:dyDescent="0.25">
      <c r="A243" s="165" t="s">
        <v>2158</v>
      </c>
      <c r="B243" s="166" t="s">
        <v>2009</v>
      </c>
    </row>
    <row r="244" spans="1:2" x14ac:dyDescent="0.25">
      <c r="A244" s="167" t="s">
        <v>2159</v>
      </c>
      <c r="B244" s="168" t="s">
        <v>2009</v>
      </c>
    </row>
    <row r="245" spans="1:2" x14ac:dyDescent="0.25">
      <c r="A245" s="165" t="s">
        <v>2160</v>
      </c>
      <c r="B245" s="166" t="s">
        <v>2009</v>
      </c>
    </row>
    <row r="246" spans="1:2" ht="28.5" x14ac:dyDescent="0.25">
      <c r="A246" s="165" t="s">
        <v>72</v>
      </c>
      <c r="B246" s="166" t="s">
        <v>2083</v>
      </c>
    </row>
    <row r="247" spans="1:2" ht="28.5" x14ac:dyDescent="0.25">
      <c r="A247" s="167" t="s">
        <v>2161</v>
      </c>
      <c r="B247" s="168" t="s">
        <v>2009</v>
      </c>
    </row>
    <row r="248" spans="1:2" x14ac:dyDescent="0.25">
      <c r="A248" s="167" t="s">
        <v>2162</v>
      </c>
      <c r="B248" s="174" t="s">
        <v>2005</v>
      </c>
    </row>
    <row r="249" spans="1:2" ht="57" x14ac:dyDescent="0.25">
      <c r="A249" s="165" t="s">
        <v>2163</v>
      </c>
      <c r="B249" s="166" t="s">
        <v>2005</v>
      </c>
    </row>
    <row r="250" spans="1:2" x14ac:dyDescent="0.25">
      <c r="A250" s="167" t="s">
        <v>266</v>
      </c>
      <c r="B250" s="168" t="s">
        <v>2083</v>
      </c>
    </row>
    <row r="251" spans="1:2" ht="28.5" x14ac:dyDescent="0.25">
      <c r="A251" s="167" t="s">
        <v>2164</v>
      </c>
      <c r="B251" s="168" t="s">
        <v>2005</v>
      </c>
    </row>
    <row r="252" spans="1:2" x14ac:dyDescent="0.25">
      <c r="A252" s="165" t="s">
        <v>974</v>
      </c>
      <c r="B252" s="166" t="s">
        <v>2005</v>
      </c>
    </row>
    <row r="253" spans="1:2" x14ac:dyDescent="0.25">
      <c r="A253" s="165" t="s">
        <v>2165</v>
      </c>
      <c r="B253" s="166" t="s">
        <v>2009</v>
      </c>
    </row>
    <row r="254" spans="1:2" ht="28.5" x14ac:dyDescent="0.25">
      <c r="A254" s="165" t="s">
        <v>2166</v>
      </c>
      <c r="B254" s="166" t="s">
        <v>2005</v>
      </c>
    </row>
    <row r="255" spans="1:2" x14ac:dyDescent="0.25">
      <c r="A255" s="167" t="s">
        <v>87</v>
      </c>
      <c r="B255" s="168" t="s">
        <v>2005</v>
      </c>
    </row>
    <row r="256" spans="1:2" x14ac:dyDescent="0.25">
      <c r="A256" s="167" t="s">
        <v>219</v>
      </c>
      <c r="B256" s="168" t="s">
        <v>2009</v>
      </c>
    </row>
    <row r="257" spans="1:2" x14ac:dyDescent="0.25">
      <c r="A257" s="167" t="s">
        <v>2167</v>
      </c>
      <c r="B257" s="168" t="s">
        <v>2009</v>
      </c>
    </row>
    <row r="258" spans="1:2" x14ac:dyDescent="0.25">
      <c r="A258" s="165" t="s">
        <v>2168</v>
      </c>
      <c r="B258" s="166" t="s">
        <v>2009</v>
      </c>
    </row>
    <row r="259" spans="1:2" ht="28.5" x14ac:dyDescent="0.25">
      <c r="A259" s="165" t="s">
        <v>2169</v>
      </c>
      <c r="B259" s="166" t="s">
        <v>2005</v>
      </c>
    </row>
    <row r="260" spans="1:2" x14ac:dyDescent="0.25">
      <c r="A260" s="167" t="s">
        <v>79</v>
      </c>
      <c r="B260" s="168" t="s">
        <v>2028</v>
      </c>
    </row>
    <row r="261" spans="1:2" x14ac:dyDescent="0.25">
      <c r="A261" s="165" t="s">
        <v>1562</v>
      </c>
      <c r="B261" s="166" t="s">
        <v>2028</v>
      </c>
    </row>
    <row r="262" spans="1:2" ht="28.5" x14ac:dyDescent="0.25">
      <c r="A262" s="165" t="s">
        <v>2170</v>
      </c>
      <c r="B262" s="166" t="s">
        <v>2018</v>
      </c>
    </row>
    <row r="263" spans="1:2" x14ac:dyDescent="0.25">
      <c r="A263" s="167" t="s">
        <v>2171</v>
      </c>
      <c r="B263" s="168" t="s">
        <v>2018</v>
      </c>
    </row>
    <row r="264" spans="1:2" ht="28.5" x14ac:dyDescent="0.25">
      <c r="A264" s="165" t="s">
        <v>2172</v>
      </c>
      <c r="B264" s="166" t="s">
        <v>2009</v>
      </c>
    </row>
    <row r="265" spans="1:2" ht="28.5" x14ac:dyDescent="0.25">
      <c r="A265" s="167" t="s">
        <v>2173</v>
      </c>
      <c r="B265" s="168" t="s">
        <v>2005</v>
      </c>
    </row>
    <row r="266" spans="1:2" ht="28.5" x14ac:dyDescent="0.25">
      <c r="A266" s="167" t="s">
        <v>2174</v>
      </c>
      <c r="B266" s="168" t="s">
        <v>2026</v>
      </c>
    </row>
    <row r="267" spans="1:2" x14ac:dyDescent="0.25">
      <c r="A267" s="167" t="s">
        <v>263</v>
      </c>
      <c r="B267" s="168" t="s">
        <v>2009</v>
      </c>
    </row>
    <row r="268" spans="1:2" ht="42.75" x14ac:dyDescent="0.25">
      <c r="A268" s="165" t="s">
        <v>2175</v>
      </c>
      <c r="B268" s="176" t="s">
        <v>2005</v>
      </c>
    </row>
    <row r="269" spans="1:2" x14ac:dyDescent="0.25">
      <c r="A269" s="167" t="s">
        <v>2176</v>
      </c>
      <c r="B269" s="168" t="s">
        <v>2177</v>
      </c>
    </row>
    <row r="270" spans="1:2" x14ac:dyDescent="0.25">
      <c r="A270" s="165" t="s">
        <v>2178</v>
      </c>
      <c r="B270" s="166" t="s">
        <v>2009</v>
      </c>
    </row>
    <row r="271" spans="1:2" x14ac:dyDescent="0.25">
      <c r="A271" s="167" t="s">
        <v>2179</v>
      </c>
      <c r="B271" s="168" t="s">
        <v>2009</v>
      </c>
    </row>
    <row r="272" spans="1:2" x14ac:dyDescent="0.25">
      <c r="A272" s="167" t="s">
        <v>2180</v>
      </c>
      <c r="B272" s="168" t="s">
        <v>2005</v>
      </c>
    </row>
    <row r="273" spans="1:2" ht="28.5" x14ac:dyDescent="0.25">
      <c r="A273" s="165" t="s">
        <v>2181</v>
      </c>
      <c r="B273" s="166" t="s">
        <v>2005</v>
      </c>
    </row>
    <row r="274" spans="1:2" x14ac:dyDescent="0.25">
      <c r="A274" s="173" t="s">
        <v>575</v>
      </c>
      <c r="B274" s="177" t="s">
        <v>2086</v>
      </c>
    </row>
    <row r="275" spans="1:2" ht="57" x14ac:dyDescent="0.25">
      <c r="A275" s="167" t="s">
        <v>2182</v>
      </c>
      <c r="B275" s="168" t="s">
        <v>2183</v>
      </c>
    </row>
    <row r="276" spans="1:2" ht="28.5" x14ac:dyDescent="0.25">
      <c r="A276" s="167" t="s">
        <v>275</v>
      </c>
      <c r="B276" s="174" t="s">
        <v>2028</v>
      </c>
    </row>
    <row r="277" spans="1:2" ht="28.5" x14ac:dyDescent="0.25">
      <c r="A277" s="165" t="s">
        <v>2184</v>
      </c>
      <c r="B277" s="166" t="s">
        <v>2185</v>
      </c>
    </row>
    <row r="278" spans="1:2" x14ac:dyDescent="0.25">
      <c r="A278" s="165" t="s">
        <v>193</v>
      </c>
      <c r="B278" s="166" t="s">
        <v>2005</v>
      </c>
    </row>
    <row r="279" spans="1:2" ht="42.75" x14ac:dyDescent="0.25">
      <c r="A279" s="167" t="s">
        <v>1317</v>
      </c>
      <c r="B279" s="168" t="s">
        <v>2005</v>
      </c>
    </row>
    <row r="280" spans="1:2" x14ac:dyDescent="0.25">
      <c r="A280" s="165" t="s">
        <v>97</v>
      </c>
      <c r="B280" s="166" t="s">
        <v>2028</v>
      </c>
    </row>
    <row r="281" spans="1:2" ht="28.5" x14ac:dyDescent="0.25">
      <c r="A281" s="165" t="s">
        <v>434</v>
      </c>
      <c r="B281" s="166" t="s">
        <v>2005</v>
      </c>
    </row>
    <row r="282" spans="1:2" x14ac:dyDescent="0.25">
      <c r="A282" s="167" t="s">
        <v>1098</v>
      </c>
      <c r="B282" s="168" t="s">
        <v>2005</v>
      </c>
    </row>
    <row r="283" spans="1:2" x14ac:dyDescent="0.25">
      <c r="A283" s="165" t="s">
        <v>2186</v>
      </c>
      <c r="B283" s="166" t="s">
        <v>2009</v>
      </c>
    </row>
    <row r="284" spans="1:2" x14ac:dyDescent="0.25">
      <c r="A284" s="165" t="s">
        <v>2187</v>
      </c>
      <c r="B284" s="166" t="s">
        <v>2005</v>
      </c>
    </row>
    <row r="285" spans="1:2" x14ac:dyDescent="0.25">
      <c r="A285" s="167" t="s">
        <v>2188</v>
      </c>
      <c r="B285" s="168" t="s">
        <v>2009</v>
      </c>
    </row>
    <row r="286" spans="1:2" x14ac:dyDescent="0.25">
      <c r="A286" s="167" t="s">
        <v>129</v>
      </c>
      <c r="B286" s="168" t="s">
        <v>2009</v>
      </c>
    </row>
    <row r="287" spans="1:2" x14ac:dyDescent="0.25">
      <c r="A287" s="167" t="s">
        <v>2189</v>
      </c>
      <c r="B287" s="168" t="s">
        <v>2018</v>
      </c>
    </row>
    <row r="288" spans="1:2" x14ac:dyDescent="0.25">
      <c r="A288" s="165" t="s">
        <v>187</v>
      </c>
      <c r="B288" s="166" t="s">
        <v>2005</v>
      </c>
    </row>
    <row r="289" spans="1:2" x14ac:dyDescent="0.25">
      <c r="A289" s="165" t="s">
        <v>90</v>
      </c>
      <c r="B289" s="166" t="s">
        <v>2009</v>
      </c>
    </row>
  </sheetData>
  <pageMargins left="0.7" right="0.7" top="0.78740157499999996" bottom="0.78740157499999996" header="0.3" footer="0.3"/>
  <extLst>
    <ext xmlns:x14="http://schemas.microsoft.com/office/spreadsheetml/2009/9/main" uri="{78C0D931-6437-407d-A8EE-F0AAD7539E65}">
      <x14:conditionalFormattings>
        <x14:conditionalFormatting xmlns:xm="http://schemas.microsoft.com/office/excel/2006/main">
          <x14:cfRule type="expression" priority="3" id="{46B228BD-9CE6-4D1D-BF49-0962C5E2A0F1}">
            <xm:f>MATCH(A230,'\\naturkundemuseum-berlin.de\MuseumDFSRoot\FB\FB_3\WSDM\Publikationsmanagement\Literaturlisten\Leibniz_Datenabfrage_für2018\[MfN_Publications_Arbeitstabelle_2018_1.xlsx]open peer review'!#REF!,0)</xm:f>
            <x14:dxf>
              <fill>
                <patternFill>
                  <bgColor theme="6" tint="0.39994506668294322"/>
                </patternFill>
              </fill>
            </x14:dxf>
          </x14:cfRule>
          <x14:cfRule type="expression" priority="4" id="{E2E196E8-18AB-4C84-B43E-AA949A38F9F8}">
            <xm:f>MATCH(A230,'\\naturkundemuseum-berlin.de\MuseumDFSRoot\FB\FB_3\WSDM\Publikationsmanagement\Literaturlisten\Leibniz_Datenabfrage_für2018\[MfN_Publications_Arbeitstabelle_2018_1.xlsx]peer-reviewed journals'!#REF!,0)</xm:f>
            <x14:dxf>
              <fill>
                <patternFill>
                  <bgColor theme="8" tint="0.39994506668294322"/>
                </patternFill>
              </fill>
            </x14:dxf>
          </x14:cfRule>
          <xm:sqref>A230</xm:sqref>
        </x14:conditionalFormatting>
        <x14:conditionalFormatting xmlns:xm="http://schemas.microsoft.com/office/excel/2006/main">
          <x14:cfRule type="expression" priority="1" id="{9FCBB7D6-6266-4B4D-909B-9F9ACAB7AE63}">
            <xm:f>MATCH(A239,'\\naturkundemuseum-berlin.de\MuseumDFSRoot\FB\FB_3\WSDM\Publikationsmanagement\Literaturlisten\Leibniz_Datenabfrage_für2018\[MfN_Publications_Arbeitstabelle_2018_1.xlsx]open peer review'!#REF!,0)</xm:f>
            <x14:dxf>
              <fill>
                <patternFill>
                  <bgColor theme="6" tint="0.39994506668294322"/>
                </patternFill>
              </fill>
            </x14:dxf>
          </x14:cfRule>
          <xm:sqref>A239</xm:sqref>
        </x14:conditionalFormatting>
        <x14:conditionalFormatting xmlns:xm="http://schemas.microsoft.com/office/excel/2006/main">
          <x14:cfRule type="expression" priority="2" id="{56571651-06A4-4EB2-A7E6-3D2EF71DA936}">
            <xm:f>MATCH(A239,'\\naturkundemuseum-berlin.de\MuseumDFSRoot\FB\FB_3\WSDM\Publikationsmanagement\Literaturlisten\Leibniz_Datenabfrage_für2018\[MfN_Publications_Arbeitstabelle_2018_1.xlsx]peer-reviewed journals'!#REF!,0)</xm:f>
            <x14:dxf>
              <fill>
                <patternFill>
                  <bgColor theme="8" tint="0.39994506668294322"/>
                </patternFill>
              </fill>
            </x14:dxf>
          </x14:cfRule>
          <xm:sqref>A239</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8"/>
  <sheetViews>
    <sheetView topLeftCell="A200" workbookViewId="0">
      <selection activeCell="F7" sqref="F7"/>
    </sheetView>
  </sheetViews>
  <sheetFormatPr baseColWidth="10" defaultRowHeight="15" x14ac:dyDescent="0.25"/>
  <cols>
    <col min="1" max="1" width="47.42578125" customWidth="1"/>
    <col min="2" max="2" width="31.7109375" customWidth="1"/>
  </cols>
  <sheetData>
    <row r="1" spans="1:2" x14ac:dyDescent="0.25">
      <c r="A1" s="63" t="s">
        <v>2192</v>
      </c>
    </row>
    <row r="3" spans="1:2" x14ac:dyDescent="0.25">
      <c r="A3" s="164" t="s">
        <v>2003</v>
      </c>
    </row>
    <row r="4" spans="1:2" x14ac:dyDescent="0.25">
      <c r="A4" s="167" t="s">
        <v>1204</v>
      </c>
      <c r="B4" s="168" t="s">
        <v>2137</v>
      </c>
    </row>
    <row r="5" spans="1:2" x14ac:dyDescent="0.25">
      <c r="A5" s="165" t="s">
        <v>2006</v>
      </c>
      <c r="B5" s="166" t="s">
        <v>2137</v>
      </c>
    </row>
    <row r="6" spans="1:2" x14ac:dyDescent="0.25">
      <c r="A6" s="167" t="s">
        <v>2007</v>
      </c>
      <c r="B6" s="168" t="s">
        <v>2137</v>
      </c>
    </row>
    <row r="7" spans="1:2" x14ac:dyDescent="0.25">
      <c r="A7" s="165" t="s">
        <v>2008</v>
      </c>
      <c r="B7" s="166" t="s">
        <v>2137</v>
      </c>
    </row>
    <row r="8" spans="1:2" x14ac:dyDescent="0.25">
      <c r="A8" s="167" t="s">
        <v>2010</v>
      </c>
      <c r="B8" s="168" t="s">
        <v>2137</v>
      </c>
    </row>
    <row r="9" spans="1:2" x14ac:dyDescent="0.25">
      <c r="A9" s="165" t="s">
        <v>473</v>
      </c>
      <c r="B9" s="166" t="s">
        <v>2137</v>
      </c>
    </row>
    <row r="10" spans="1:2" x14ac:dyDescent="0.25">
      <c r="A10" s="167" t="s">
        <v>2011</v>
      </c>
      <c r="B10" s="168" t="s">
        <v>2137</v>
      </c>
    </row>
    <row r="11" spans="1:2" x14ac:dyDescent="0.25">
      <c r="A11" s="165" t="s">
        <v>95</v>
      </c>
      <c r="B11" s="166" t="s">
        <v>2137</v>
      </c>
    </row>
    <row r="12" spans="1:2" x14ac:dyDescent="0.25">
      <c r="A12" s="167" t="s">
        <v>2012</v>
      </c>
      <c r="B12" s="168" t="s">
        <v>2137</v>
      </c>
    </row>
    <row r="13" spans="1:2" x14ac:dyDescent="0.25">
      <c r="A13" s="165" t="s">
        <v>845</v>
      </c>
      <c r="B13" s="166" t="s">
        <v>2137</v>
      </c>
    </row>
    <row r="14" spans="1:2" x14ac:dyDescent="0.25">
      <c r="A14" s="167" t="s">
        <v>2013</v>
      </c>
      <c r="B14" s="168" t="s">
        <v>2137</v>
      </c>
    </row>
    <row r="15" spans="1:2" x14ac:dyDescent="0.25">
      <c r="A15" s="165" t="s">
        <v>2015</v>
      </c>
      <c r="B15" s="166" t="s">
        <v>2137</v>
      </c>
    </row>
    <row r="16" spans="1:2" x14ac:dyDescent="0.25">
      <c r="A16" s="167" t="s">
        <v>816</v>
      </c>
      <c r="B16" s="168" t="s">
        <v>2137</v>
      </c>
    </row>
    <row r="17" spans="1:2" x14ac:dyDescent="0.25">
      <c r="A17" s="165" t="s">
        <v>1030</v>
      </c>
      <c r="B17" s="166" t="s">
        <v>2137</v>
      </c>
    </row>
    <row r="18" spans="1:2" x14ac:dyDescent="0.25">
      <c r="A18" s="167" t="s">
        <v>2016</v>
      </c>
      <c r="B18" s="168" t="s">
        <v>2137</v>
      </c>
    </row>
    <row r="19" spans="1:2" x14ac:dyDescent="0.25">
      <c r="A19" s="165" t="s">
        <v>2017</v>
      </c>
      <c r="B19" s="166" t="s">
        <v>2137</v>
      </c>
    </row>
    <row r="20" spans="1:2" x14ac:dyDescent="0.25">
      <c r="A20" s="167" t="s">
        <v>2019</v>
      </c>
      <c r="B20" s="168" t="s">
        <v>2137</v>
      </c>
    </row>
    <row r="21" spans="1:2" x14ac:dyDescent="0.25">
      <c r="A21" s="165" t="s">
        <v>484</v>
      </c>
      <c r="B21" s="166" t="s">
        <v>2137</v>
      </c>
    </row>
    <row r="22" spans="1:2" x14ac:dyDescent="0.25">
      <c r="A22" s="165" t="s">
        <v>2020</v>
      </c>
      <c r="B22" s="166" t="s">
        <v>2137</v>
      </c>
    </row>
    <row r="23" spans="1:2" x14ac:dyDescent="0.25">
      <c r="A23" s="167" t="s">
        <v>119</v>
      </c>
      <c r="B23" s="168" t="s">
        <v>2137</v>
      </c>
    </row>
    <row r="24" spans="1:2" x14ac:dyDescent="0.25">
      <c r="A24" s="165" t="s">
        <v>2021</v>
      </c>
      <c r="B24" s="166" t="s">
        <v>2137</v>
      </c>
    </row>
    <row r="25" spans="1:2" x14ac:dyDescent="0.25">
      <c r="A25" s="167" t="s">
        <v>2022</v>
      </c>
      <c r="B25" s="168" t="s">
        <v>2137</v>
      </c>
    </row>
    <row r="26" spans="1:2" x14ac:dyDescent="0.25">
      <c r="A26" s="165" t="s">
        <v>2023</v>
      </c>
      <c r="B26" s="166" t="s">
        <v>2137</v>
      </c>
    </row>
    <row r="27" spans="1:2" x14ac:dyDescent="0.25">
      <c r="A27" s="167" t="s">
        <v>100</v>
      </c>
      <c r="B27" s="168" t="s">
        <v>2137</v>
      </c>
    </row>
    <row r="28" spans="1:2" x14ac:dyDescent="0.25">
      <c r="A28" s="165" t="s">
        <v>2031</v>
      </c>
      <c r="B28" s="166" t="s">
        <v>2137</v>
      </c>
    </row>
    <row r="29" spans="1:2" x14ac:dyDescent="0.25">
      <c r="A29" s="167" t="s">
        <v>186</v>
      </c>
      <c r="B29" s="168" t="s">
        <v>2137</v>
      </c>
    </row>
    <row r="30" spans="1:2" x14ac:dyDescent="0.25">
      <c r="A30" s="165" t="s">
        <v>2032</v>
      </c>
      <c r="B30" s="166" t="s">
        <v>2137</v>
      </c>
    </row>
    <row r="31" spans="1:2" x14ac:dyDescent="0.25">
      <c r="A31" s="178" t="s">
        <v>2033</v>
      </c>
      <c r="B31" s="168" t="s">
        <v>2137</v>
      </c>
    </row>
    <row r="32" spans="1:2" x14ac:dyDescent="0.25">
      <c r="A32" s="165" t="s">
        <v>2034</v>
      </c>
      <c r="B32" s="166" t="s">
        <v>2137</v>
      </c>
    </row>
    <row r="33" spans="1:2" x14ac:dyDescent="0.25">
      <c r="A33" s="167" t="s">
        <v>2035</v>
      </c>
      <c r="B33" s="168" t="s">
        <v>2137</v>
      </c>
    </row>
    <row r="34" spans="1:2" x14ac:dyDescent="0.25">
      <c r="A34" s="165" t="s">
        <v>178</v>
      </c>
      <c r="B34" s="166" t="s">
        <v>2137</v>
      </c>
    </row>
    <row r="35" spans="1:2" x14ac:dyDescent="0.25">
      <c r="A35" s="167" t="s">
        <v>2036</v>
      </c>
      <c r="B35" s="168" t="s">
        <v>2137</v>
      </c>
    </row>
    <row r="36" spans="1:2" x14ac:dyDescent="0.25">
      <c r="A36" s="165" t="s">
        <v>2037</v>
      </c>
      <c r="B36" s="166" t="s">
        <v>2137</v>
      </c>
    </row>
    <row r="37" spans="1:2" x14ac:dyDescent="0.25">
      <c r="A37" s="167" t="s">
        <v>2039</v>
      </c>
      <c r="B37" s="168" t="s">
        <v>2137</v>
      </c>
    </row>
    <row r="38" spans="1:2" x14ac:dyDescent="0.25">
      <c r="A38" s="165" t="s">
        <v>1624</v>
      </c>
      <c r="B38" s="166" t="s">
        <v>2137</v>
      </c>
    </row>
    <row r="39" spans="1:2" x14ac:dyDescent="0.25">
      <c r="A39" s="167" t="s">
        <v>2040</v>
      </c>
      <c r="B39" s="168" t="s">
        <v>2137</v>
      </c>
    </row>
    <row r="40" spans="1:2" x14ac:dyDescent="0.25">
      <c r="A40" s="165" t="s">
        <v>225</v>
      </c>
      <c r="B40" s="166" t="s">
        <v>2137</v>
      </c>
    </row>
    <row r="41" spans="1:2" x14ac:dyDescent="0.25">
      <c r="A41" s="167" t="s">
        <v>893</v>
      </c>
      <c r="B41" s="168" t="s">
        <v>2137</v>
      </c>
    </row>
    <row r="42" spans="1:2" x14ac:dyDescent="0.25">
      <c r="A42" s="165" t="s">
        <v>2042</v>
      </c>
      <c r="B42" s="166" t="s">
        <v>2137</v>
      </c>
    </row>
    <row r="43" spans="1:2" x14ac:dyDescent="0.25">
      <c r="A43" s="167" t="s">
        <v>252</v>
      </c>
      <c r="B43" s="168" t="s">
        <v>2137</v>
      </c>
    </row>
    <row r="44" spans="1:2" x14ac:dyDescent="0.25">
      <c r="A44" s="165" t="s">
        <v>2043</v>
      </c>
      <c r="B44" s="166" t="s">
        <v>2137</v>
      </c>
    </row>
    <row r="45" spans="1:2" x14ac:dyDescent="0.25">
      <c r="A45" s="167" t="s">
        <v>2044</v>
      </c>
      <c r="B45" s="168" t="s">
        <v>2137</v>
      </c>
    </row>
    <row r="46" spans="1:2" x14ac:dyDescent="0.25">
      <c r="A46" s="165" t="s">
        <v>2047</v>
      </c>
      <c r="B46" s="166" t="s">
        <v>2137</v>
      </c>
    </row>
    <row r="47" spans="1:2" x14ac:dyDescent="0.25">
      <c r="A47" s="167" t="s">
        <v>2048</v>
      </c>
      <c r="B47" s="168" t="s">
        <v>2137</v>
      </c>
    </row>
    <row r="48" spans="1:2" x14ac:dyDescent="0.25">
      <c r="A48" s="165" t="s">
        <v>248</v>
      </c>
      <c r="B48" s="166" t="s">
        <v>2137</v>
      </c>
    </row>
    <row r="49" spans="1:2" x14ac:dyDescent="0.25">
      <c r="A49" s="167" t="s">
        <v>335</v>
      </c>
      <c r="B49" s="168" t="s">
        <v>2137</v>
      </c>
    </row>
    <row r="50" spans="1:2" x14ac:dyDescent="0.25">
      <c r="A50" s="165" t="s">
        <v>176</v>
      </c>
      <c r="B50" s="166" t="s">
        <v>2137</v>
      </c>
    </row>
    <row r="51" spans="1:2" x14ac:dyDescent="0.25">
      <c r="A51" s="167" t="s">
        <v>2049</v>
      </c>
      <c r="B51" s="168" t="s">
        <v>2137</v>
      </c>
    </row>
    <row r="52" spans="1:2" x14ac:dyDescent="0.25">
      <c r="A52" s="165" t="s">
        <v>2050</v>
      </c>
      <c r="B52" s="166" t="s">
        <v>2137</v>
      </c>
    </row>
    <row r="53" spans="1:2" x14ac:dyDescent="0.25">
      <c r="A53" s="167" t="s">
        <v>2051</v>
      </c>
      <c r="B53" s="168" t="s">
        <v>2137</v>
      </c>
    </row>
    <row r="54" spans="1:2" ht="28.5" x14ac:dyDescent="0.25">
      <c r="A54" s="165" t="s">
        <v>2190</v>
      </c>
      <c r="B54" s="166" t="s">
        <v>2137</v>
      </c>
    </row>
    <row r="55" spans="1:2" x14ac:dyDescent="0.25">
      <c r="A55" s="167" t="s">
        <v>207</v>
      </c>
      <c r="B55" s="168" t="s">
        <v>2137</v>
      </c>
    </row>
    <row r="56" spans="1:2" x14ac:dyDescent="0.25">
      <c r="A56" s="165" t="s">
        <v>2053</v>
      </c>
      <c r="B56" s="166" t="s">
        <v>2137</v>
      </c>
    </row>
    <row r="57" spans="1:2" x14ac:dyDescent="0.25">
      <c r="A57" s="167" t="s">
        <v>2054</v>
      </c>
      <c r="B57" s="168" t="s">
        <v>2137</v>
      </c>
    </row>
    <row r="58" spans="1:2" ht="28.5" x14ac:dyDescent="0.25">
      <c r="A58" s="165" t="s">
        <v>712</v>
      </c>
      <c r="B58" s="166" t="s">
        <v>2137</v>
      </c>
    </row>
    <row r="59" spans="1:2" x14ac:dyDescent="0.25">
      <c r="A59" s="167" t="s">
        <v>2055</v>
      </c>
      <c r="B59" s="168" t="s">
        <v>2137</v>
      </c>
    </row>
    <row r="60" spans="1:2" x14ac:dyDescent="0.25">
      <c r="A60" s="165" t="s">
        <v>2056</v>
      </c>
      <c r="B60" s="166" t="s">
        <v>2137</v>
      </c>
    </row>
    <row r="61" spans="1:2" x14ac:dyDescent="0.25">
      <c r="A61" s="165" t="s">
        <v>2057</v>
      </c>
      <c r="B61" s="166" t="s">
        <v>2137</v>
      </c>
    </row>
    <row r="62" spans="1:2" x14ac:dyDescent="0.25">
      <c r="A62" s="167" t="s">
        <v>267</v>
      </c>
      <c r="B62" s="168" t="s">
        <v>2137</v>
      </c>
    </row>
    <row r="63" spans="1:2" x14ac:dyDescent="0.25">
      <c r="A63" s="165" t="s">
        <v>2058</v>
      </c>
      <c r="B63" s="166" t="s">
        <v>2137</v>
      </c>
    </row>
    <row r="64" spans="1:2" x14ac:dyDescent="0.25">
      <c r="A64" s="173" t="s">
        <v>2059</v>
      </c>
      <c r="B64" s="168" t="s">
        <v>2137</v>
      </c>
    </row>
    <row r="65" spans="1:2" x14ac:dyDescent="0.25">
      <c r="A65" s="165" t="s">
        <v>2060</v>
      </c>
      <c r="B65" s="166" t="s">
        <v>2137</v>
      </c>
    </row>
    <row r="66" spans="1:2" x14ac:dyDescent="0.25">
      <c r="A66" s="167" t="s">
        <v>76</v>
      </c>
      <c r="B66" s="168" t="s">
        <v>2137</v>
      </c>
    </row>
    <row r="67" spans="1:2" x14ac:dyDescent="0.25">
      <c r="A67" s="165" t="s">
        <v>569</v>
      </c>
      <c r="B67" s="166" t="s">
        <v>2137</v>
      </c>
    </row>
    <row r="68" spans="1:2" x14ac:dyDescent="0.25">
      <c r="A68" s="178" t="s">
        <v>2062</v>
      </c>
      <c r="B68" s="168" t="s">
        <v>2137</v>
      </c>
    </row>
    <row r="69" spans="1:2" x14ac:dyDescent="0.25">
      <c r="A69" s="170" t="s">
        <v>2063</v>
      </c>
      <c r="B69" s="166" t="s">
        <v>2137</v>
      </c>
    </row>
    <row r="70" spans="1:2" x14ac:dyDescent="0.25">
      <c r="A70" s="167" t="s">
        <v>2064</v>
      </c>
      <c r="B70" s="168" t="s">
        <v>2137</v>
      </c>
    </row>
    <row r="71" spans="1:2" x14ac:dyDescent="0.25">
      <c r="A71" s="165" t="s">
        <v>2065</v>
      </c>
      <c r="B71" s="166" t="s">
        <v>2137</v>
      </c>
    </row>
    <row r="72" spans="1:2" x14ac:dyDescent="0.25">
      <c r="A72" s="167" t="s">
        <v>2066</v>
      </c>
      <c r="B72" s="168" t="s">
        <v>2137</v>
      </c>
    </row>
    <row r="73" spans="1:2" x14ac:dyDescent="0.25">
      <c r="A73" s="170" t="s">
        <v>957</v>
      </c>
      <c r="B73" s="166" t="s">
        <v>2137</v>
      </c>
    </row>
    <row r="74" spans="1:2" x14ac:dyDescent="0.25">
      <c r="A74" s="173" t="s">
        <v>2067</v>
      </c>
      <c r="B74" s="168" t="s">
        <v>2137</v>
      </c>
    </row>
    <row r="75" spans="1:2" x14ac:dyDescent="0.25">
      <c r="A75" s="165" t="s">
        <v>2068</v>
      </c>
      <c r="B75" s="166" t="s">
        <v>2137</v>
      </c>
    </row>
    <row r="76" spans="1:2" x14ac:dyDescent="0.25">
      <c r="A76" s="167" t="s">
        <v>2069</v>
      </c>
      <c r="B76" s="168" t="s">
        <v>2137</v>
      </c>
    </row>
    <row r="77" spans="1:2" x14ac:dyDescent="0.25">
      <c r="A77" s="165" t="s">
        <v>189</v>
      </c>
      <c r="B77" s="166" t="s">
        <v>2137</v>
      </c>
    </row>
    <row r="78" spans="1:2" x14ac:dyDescent="0.25">
      <c r="A78" s="167" t="s">
        <v>250</v>
      </c>
      <c r="B78" s="168" t="s">
        <v>2137</v>
      </c>
    </row>
    <row r="79" spans="1:2" x14ac:dyDescent="0.25">
      <c r="A79" s="165" t="s">
        <v>2070</v>
      </c>
      <c r="B79" s="166" t="s">
        <v>2137</v>
      </c>
    </row>
    <row r="80" spans="1:2" x14ac:dyDescent="0.25">
      <c r="A80" s="167" t="s">
        <v>53</v>
      </c>
      <c r="B80" s="168" t="s">
        <v>2137</v>
      </c>
    </row>
    <row r="81" spans="1:2" x14ac:dyDescent="0.25">
      <c r="A81" s="165" t="s">
        <v>2072</v>
      </c>
      <c r="B81" s="166" t="s">
        <v>2137</v>
      </c>
    </row>
    <row r="82" spans="1:2" x14ac:dyDescent="0.25">
      <c r="A82" s="167" t="s">
        <v>1259</v>
      </c>
      <c r="B82" s="168" t="s">
        <v>2137</v>
      </c>
    </row>
    <row r="83" spans="1:2" x14ac:dyDescent="0.25">
      <c r="A83" s="165" t="s">
        <v>778</v>
      </c>
      <c r="B83" s="166" t="s">
        <v>2137</v>
      </c>
    </row>
    <row r="84" spans="1:2" x14ac:dyDescent="0.25">
      <c r="A84" s="165" t="s">
        <v>790</v>
      </c>
      <c r="B84" s="166" t="s">
        <v>2137</v>
      </c>
    </row>
    <row r="85" spans="1:2" x14ac:dyDescent="0.25">
      <c r="A85" s="167" t="s">
        <v>2073</v>
      </c>
      <c r="B85" s="168" t="s">
        <v>2137</v>
      </c>
    </row>
    <row r="86" spans="1:2" x14ac:dyDescent="0.25">
      <c r="A86" s="167" t="s">
        <v>2074</v>
      </c>
      <c r="B86" s="168" t="s">
        <v>2137</v>
      </c>
    </row>
    <row r="87" spans="1:2" x14ac:dyDescent="0.25">
      <c r="A87" s="165" t="s">
        <v>2075</v>
      </c>
      <c r="B87" s="166" t="s">
        <v>2137</v>
      </c>
    </row>
    <row r="88" spans="1:2" x14ac:dyDescent="0.25">
      <c r="A88" s="165" t="s">
        <v>857</v>
      </c>
      <c r="B88" s="166" t="s">
        <v>2137</v>
      </c>
    </row>
    <row r="89" spans="1:2" x14ac:dyDescent="0.25">
      <c r="A89" s="165" t="s">
        <v>2077</v>
      </c>
      <c r="B89" s="166" t="s">
        <v>2137</v>
      </c>
    </row>
    <row r="90" spans="1:2" x14ac:dyDescent="0.25">
      <c r="A90" s="167" t="s">
        <v>77</v>
      </c>
      <c r="B90" s="168" t="s">
        <v>2137</v>
      </c>
    </row>
    <row r="91" spans="1:2" x14ac:dyDescent="0.25">
      <c r="A91" s="165" t="s">
        <v>1011</v>
      </c>
      <c r="B91" s="166" t="s">
        <v>2137</v>
      </c>
    </row>
    <row r="92" spans="1:2" x14ac:dyDescent="0.25">
      <c r="A92" s="173" t="s">
        <v>1134</v>
      </c>
      <c r="B92" s="168" t="s">
        <v>2137</v>
      </c>
    </row>
    <row r="93" spans="1:2" x14ac:dyDescent="0.25">
      <c r="A93" s="165" t="s">
        <v>624</v>
      </c>
      <c r="B93" s="166" t="s">
        <v>2137</v>
      </c>
    </row>
    <row r="94" spans="1:2" x14ac:dyDescent="0.25">
      <c r="A94" s="167" t="s">
        <v>2079</v>
      </c>
      <c r="B94" s="168" t="s">
        <v>2137</v>
      </c>
    </row>
    <row r="95" spans="1:2" x14ac:dyDescent="0.25">
      <c r="A95" s="165" t="s">
        <v>89</v>
      </c>
      <c r="B95" s="166" t="s">
        <v>2137</v>
      </c>
    </row>
    <row r="96" spans="1:2" x14ac:dyDescent="0.25">
      <c r="A96" s="167" t="s">
        <v>2081</v>
      </c>
      <c r="B96" s="168" t="s">
        <v>2137</v>
      </c>
    </row>
    <row r="97" spans="1:2" x14ac:dyDescent="0.25">
      <c r="A97" s="165" t="s">
        <v>2082</v>
      </c>
      <c r="B97" s="166" t="s">
        <v>2137</v>
      </c>
    </row>
    <row r="98" spans="1:2" x14ac:dyDescent="0.25">
      <c r="A98" s="173" t="s">
        <v>936</v>
      </c>
      <c r="B98" s="168" t="s">
        <v>2137</v>
      </c>
    </row>
    <row r="99" spans="1:2" x14ac:dyDescent="0.25">
      <c r="A99" s="165" t="s">
        <v>2084</v>
      </c>
      <c r="B99" s="166" t="s">
        <v>2137</v>
      </c>
    </row>
    <row r="100" spans="1:2" x14ac:dyDescent="0.25">
      <c r="A100" s="167" t="s">
        <v>2085</v>
      </c>
      <c r="B100" s="168" t="s">
        <v>2137</v>
      </c>
    </row>
    <row r="101" spans="1:2" x14ac:dyDescent="0.25">
      <c r="A101" s="165" t="s">
        <v>460</v>
      </c>
      <c r="B101" s="166" t="s">
        <v>2137</v>
      </c>
    </row>
    <row r="102" spans="1:2" x14ac:dyDescent="0.25">
      <c r="A102" s="167" t="s">
        <v>2087</v>
      </c>
      <c r="B102" s="168" t="s">
        <v>2137</v>
      </c>
    </row>
    <row r="103" spans="1:2" x14ac:dyDescent="0.25">
      <c r="A103" s="165" t="s">
        <v>63</v>
      </c>
      <c r="B103" s="166" t="s">
        <v>2137</v>
      </c>
    </row>
    <row r="104" spans="1:2" x14ac:dyDescent="0.25">
      <c r="A104" s="167" t="s">
        <v>2088</v>
      </c>
      <c r="B104" s="168" t="s">
        <v>2137</v>
      </c>
    </row>
    <row r="105" spans="1:2" x14ac:dyDescent="0.25">
      <c r="A105" s="165" t="s">
        <v>2089</v>
      </c>
      <c r="B105" s="166" t="s">
        <v>2137</v>
      </c>
    </row>
    <row r="106" spans="1:2" x14ac:dyDescent="0.25">
      <c r="A106" s="167" t="s">
        <v>598</v>
      </c>
      <c r="B106" s="168" t="s">
        <v>2137</v>
      </c>
    </row>
    <row r="107" spans="1:2" x14ac:dyDescent="0.25">
      <c r="A107" s="165" t="s">
        <v>2091</v>
      </c>
      <c r="B107" s="166" t="s">
        <v>2137</v>
      </c>
    </row>
    <row r="108" spans="1:2" ht="28.5" x14ac:dyDescent="0.25">
      <c r="A108" s="167" t="s">
        <v>2092</v>
      </c>
      <c r="B108" s="168" t="s">
        <v>2137</v>
      </c>
    </row>
    <row r="109" spans="1:2" x14ac:dyDescent="0.25">
      <c r="A109" s="165" t="s">
        <v>2093</v>
      </c>
      <c r="B109" s="166" t="s">
        <v>2137</v>
      </c>
    </row>
    <row r="110" spans="1:2" x14ac:dyDescent="0.25">
      <c r="A110" s="167" t="s">
        <v>2096</v>
      </c>
      <c r="B110" s="168" t="s">
        <v>2137</v>
      </c>
    </row>
    <row r="111" spans="1:2" x14ac:dyDescent="0.25">
      <c r="A111" s="165" t="s">
        <v>2097</v>
      </c>
      <c r="B111" s="166" t="s">
        <v>2137</v>
      </c>
    </row>
    <row r="112" spans="1:2" x14ac:dyDescent="0.25">
      <c r="A112" s="167" t="s">
        <v>904</v>
      </c>
      <c r="B112" s="168" t="s">
        <v>2137</v>
      </c>
    </row>
    <row r="113" spans="1:2" x14ac:dyDescent="0.25">
      <c r="A113" s="165" t="s">
        <v>2098</v>
      </c>
      <c r="B113" s="166" t="s">
        <v>2137</v>
      </c>
    </row>
    <row r="114" spans="1:2" x14ac:dyDescent="0.25">
      <c r="A114" s="173" t="s">
        <v>375</v>
      </c>
      <c r="B114" s="168" t="s">
        <v>2137</v>
      </c>
    </row>
    <row r="115" spans="1:2" x14ac:dyDescent="0.25">
      <c r="A115" s="165" t="s">
        <v>2100</v>
      </c>
      <c r="B115" s="166" t="s">
        <v>2137</v>
      </c>
    </row>
    <row r="116" spans="1:2" x14ac:dyDescent="0.25">
      <c r="A116" s="167" t="s">
        <v>2101</v>
      </c>
      <c r="B116" s="168" t="s">
        <v>2137</v>
      </c>
    </row>
    <row r="117" spans="1:2" x14ac:dyDescent="0.25">
      <c r="A117" s="165" t="s">
        <v>2102</v>
      </c>
      <c r="B117" s="166" t="s">
        <v>2137</v>
      </c>
    </row>
    <row r="118" spans="1:2" x14ac:dyDescent="0.25">
      <c r="A118" s="167" t="s">
        <v>177</v>
      </c>
      <c r="B118" s="168" t="s">
        <v>2137</v>
      </c>
    </row>
    <row r="119" spans="1:2" x14ac:dyDescent="0.25">
      <c r="A119" s="165" t="s">
        <v>2103</v>
      </c>
      <c r="B119" s="166" t="s">
        <v>2137</v>
      </c>
    </row>
    <row r="120" spans="1:2" x14ac:dyDescent="0.25">
      <c r="A120" s="167" t="s">
        <v>192</v>
      </c>
      <c r="B120" s="168" t="s">
        <v>2137</v>
      </c>
    </row>
    <row r="121" spans="1:2" x14ac:dyDescent="0.25">
      <c r="A121" s="165" t="s">
        <v>2104</v>
      </c>
      <c r="B121" s="166" t="s">
        <v>2137</v>
      </c>
    </row>
    <row r="122" spans="1:2" x14ac:dyDescent="0.25">
      <c r="A122" s="165" t="s">
        <v>2105</v>
      </c>
      <c r="B122" s="166" t="s">
        <v>2137</v>
      </c>
    </row>
    <row r="123" spans="1:2" ht="28.5" x14ac:dyDescent="0.25">
      <c r="A123" s="167" t="s">
        <v>243</v>
      </c>
      <c r="B123" s="168" t="s">
        <v>2137</v>
      </c>
    </row>
    <row r="124" spans="1:2" x14ac:dyDescent="0.25">
      <c r="A124" s="165" t="s">
        <v>2106</v>
      </c>
      <c r="B124" s="166" t="s">
        <v>2137</v>
      </c>
    </row>
    <row r="125" spans="1:2" x14ac:dyDescent="0.25">
      <c r="A125" s="165" t="s">
        <v>2109</v>
      </c>
      <c r="B125" s="166" t="s">
        <v>2137</v>
      </c>
    </row>
    <row r="126" spans="1:2" x14ac:dyDescent="0.25">
      <c r="A126" s="167" t="s">
        <v>241</v>
      </c>
      <c r="B126" s="168" t="s">
        <v>2137</v>
      </c>
    </row>
    <row r="127" spans="1:2" x14ac:dyDescent="0.25">
      <c r="A127" s="165" t="s">
        <v>2107</v>
      </c>
      <c r="B127" s="166" t="s">
        <v>2137</v>
      </c>
    </row>
    <row r="128" spans="1:2" x14ac:dyDescent="0.25">
      <c r="A128" s="173" t="s">
        <v>368</v>
      </c>
      <c r="B128" s="168" t="s">
        <v>2137</v>
      </c>
    </row>
    <row r="129" spans="1:2" x14ac:dyDescent="0.25">
      <c r="A129" s="165" t="s">
        <v>718</v>
      </c>
      <c r="B129" s="166" t="s">
        <v>2137</v>
      </c>
    </row>
    <row r="130" spans="1:2" x14ac:dyDescent="0.25">
      <c r="A130" s="167" t="s">
        <v>2108</v>
      </c>
      <c r="B130" s="168" t="s">
        <v>2137</v>
      </c>
    </row>
    <row r="131" spans="1:2" x14ac:dyDescent="0.25">
      <c r="A131" s="165" t="s">
        <v>2110</v>
      </c>
      <c r="B131" s="166" t="s">
        <v>2137</v>
      </c>
    </row>
    <row r="132" spans="1:2" x14ac:dyDescent="0.25">
      <c r="A132" s="167" t="s">
        <v>2111</v>
      </c>
      <c r="B132" s="168" t="s">
        <v>2137</v>
      </c>
    </row>
    <row r="133" spans="1:2" x14ac:dyDescent="0.25">
      <c r="A133" s="165" t="s">
        <v>179</v>
      </c>
      <c r="B133" s="166" t="s">
        <v>2137</v>
      </c>
    </row>
    <row r="134" spans="1:2" x14ac:dyDescent="0.25">
      <c r="A134" s="165" t="s">
        <v>2113</v>
      </c>
      <c r="B134" s="166" t="s">
        <v>2137</v>
      </c>
    </row>
    <row r="135" spans="1:2" x14ac:dyDescent="0.25">
      <c r="A135" s="167" t="s">
        <v>262</v>
      </c>
      <c r="B135" s="168" t="s">
        <v>2137</v>
      </c>
    </row>
    <row r="136" spans="1:2" x14ac:dyDescent="0.25">
      <c r="A136" s="165" t="s">
        <v>2114</v>
      </c>
      <c r="B136" s="166" t="s">
        <v>2137</v>
      </c>
    </row>
    <row r="137" spans="1:2" x14ac:dyDescent="0.25">
      <c r="A137" s="165" t="s">
        <v>2115</v>
      </c>
      <c r="B137" s="166" t="s">
        <v>2137</v>
      </c>
    </row>
    <row r="138" spans="1:2" x14ac:dyDescent="0.25">
      <c r="A138" s="167" t="s">
        <v>258</v>
      </c>
      <c r="B138" s="168" t="s">
        <v>2137</v>
      </c>
    </row>
    <row r="139" spans="1:2" x14ac:dyDescent="0.25">
      <c r="A139" s="165" t="s">
        <v>322</v>
      </c>
      <c r="B139" s="166" t="s">
        <v>2137</v>
      </c>
    </row>
    <row r="140" spans="1:2" x14ac:dyDescent="0.25">
      <c r="A140" s="167" t="s">
        <v>2116</v>
      </c>
      <c r="B140" s="168" t="s">
        <v>2137</v>
      </c>
    </row>
    <row r="141" spans="1:2" x14ac:dyDescent="0.25">
      <c r="A141" s="165" t="s">
        <v>613</v>
      </c>
      <c r="B141" s="166" t="s">
        <v>2137</v>
      </c>
    </row>
    <row r="142" spans="1:2" x14ac:dyDescent="0.25">
      <c r="A142" s="167" t="s">
        <v>2118</v>
      </c>
      <c r="B142" s="168" t="s">
        <v>2137</v>
      </c>
    </row>
    <row r="143" spans="1:2" x14ac:dyDescent="0.25">
      <c r="A143" s="165" t="s">
        <v>2119</v>
      </c>
      <c r="B143" s="166" t="s">
        <v>2137</v>
      </c>
    </row>
    <row r="144" spans="1:2" x14ac:dyDescent="0.25">
      <c r="A144" s="167" t="s">
        <v>2120</v>
      </c>
      <c r="B144" s="168" t="s">
        <v>2137</v>
      </c>
    </row>
    <row r="145" spans="1:2" x14ac:dyDescent="0.25">
      <c r="A145" s="165" t="s">
        <v>2121</v>
      </c>
      <c r="B145" s="166" t="s">
        <v>2137</v>
      </c>
    </row>
    <row r="146" spans="1:2" x14ac:dyDescent="0.25">
      <c r="A146" s="167" t="s">
        <v>2122</v>
      </c>
      <c r="B146" s="168" t="s">
        <v>2137</v>
      </c>
    </row>
    <row r="147" spans="1:2" x14ac:dyDescent="0.25">
      <c r="A147" s="165" t="s">
        <v>60</v>
      </c>
      <c r="B147" s="166" t="s">
        <v>2137</v>
      </c>
    </row>
    <row r="148" spans="1:2" ht="28.5" x14ac:dyDescent="0.25">
      <c r="A148" s="165" t="s">
        <v>1861</v>
      </c>
      <c r="B148" s="166" t="s">
        <v>2137</v>
      </c>
    </row>
    <row r="149" spans="1:2" x14ac:dyDescent="0.25">
      <c r="A149" s="165" t="s">
        <v>674</v>
      </c>
      <c r="B149" s="166" t="s">
        <v>2137</v>
      </c>
    </row>
    <row r="150" spans="1:2" x14ac:dyDescent="0.25">
      <c r="A150" s="167" t="s">
        <v>114</v>
      </c>
      <c r="B150" s="168" t="s">
        <v>2137</v>
      </c>
    </row>
    <row r="151" spans="1:2" x14ac:dyDescent="0.25">
      <c r="A151" s="165" t="s">
        <v>352</v>
      </c>
      <c r="B151" s="166" t="s">
        <v>2137</v>
      </c>
    </row>
    <row r="152" spans="1:2" x14ac:dyDescent="0.25">
      <c r="A152" s="165" t="s">
        <v>2123</v>
      </c>
      <c r="B152" s="166" t="s">
        <v>2137</v>
      </c>
    </row>
    <row r="153" spans="1:2" ht="28.5" x14ac:dyDescent="0.25">
      <c r="A153" s="167" t="s">
        <v>2124</v>
      </c>
      <c r="B153" s="168" t="s">
        <v>2137</v>
      </c>
    </row>
    <row r="154" spans="1:2" x14ac:dyDescent="0.25">
      <c r="A154" s="165" t="s">
        <v>2125</v>
      </c>
      <c r="B154" s="166" t="s">
        <v>2137</v>
      </c>
    </row>
    <row r="155" spans="1:2" x14ac:dyDescent="0.25">
      <c r="A155" s="167" t="s">
        <v>264</v>
      </c>
      <c r="B155" s="168" t="s">
        <v>2137</v>
      </c>
    </row>
    <row r="156" spans="1:2" x14ac:dyDescent="0.25">
      <c r="A156" s="165" t="s">
        <v>2126</v>
      </c>
      <c r="B156" s="166" t="s">
        <v>2137</v>
      </c>
    </row>
    <row r="157" spans="1:2" x14ac:dyDescent="0.25">
      <c r="A157" s="167" t="s">
        <v>2127</v>
      </c>
      <c r="B157" s="168" t="s">
        <v>2137</v>
      </c>
    </row>
    <row r="158" spans="1:2" x14ac:dyDescent="0.25">
      <c r="A158" s="165" t="s">
        <v>945</v>
      </c>
      <c r="B158" s="166" t="s">
        <v>2137</v>
      </c>
    </row>
    <row r="159" spans="1:2" x14ac:dyDescent="0.25">
      <c r="A159" s="167" t="s">
        <v>71</v>
      </c>
      <c r="B159" s="168" t="s">
        <v>2137</v>
      </c>
    </row>
    <row r="160" spans="1:2" x14ac:dyDescent="0.25">
      <c r="A160" s="165" t="s">
        <v>160</v>
      </c>
      <c r="B160" s="166" t="s">
        <v>2137</v>
      </c>
    </row>
    <row r="161" spans="1:2" x14ac:dyDescent="0.25">
      <c r="A161" s="167" t="s">
        <v>2130</v>
      </c>
      <c r="B161" s="168" t="s">
        <v>2137</v>
      </c>
    </row>
    <row r="162" spans="1:2" x14ac:dyDescent="0.25">
      <c r="A162" s="165" t="s">
        <v>2131</v>
      </c>
      <c r="B162" s="166" t="s">
        <v>2137</v>
      </c>
    </row>
    <row r="163" spans="1:2" x14ac:dyDescent="0.25">
      <c r="A163" s="167" t="s">
        <v>236</v>
      </c>
      <c r="B163" s="168" t="s">
        <v>2137</v>
      </c>
    </row>
    <row r="164" spans="1:2" x14ac:dyDescent="0.25">
      <c r="A164" s="165" t="s">
        <v>2132</v>
      </c>
      <c r="B164" s="166" t="s">
        <v>2137</v>
      </c>
    </row>
    <row r="165" spans="1:2" x14ac:dyDescent="0.25">
      <c r="A165" s="167" t="s">
        <v>2133</v>
      </c>
      <c r="B165" s="168" t="s">
        <v>2137</v>
      </c>
    </row>
    <row r="166" spans="1:2" x14ac:dyDescent="0.25">
      <c r="A166" s="165" t="s">
        <v>530</v>
      </c>
      <c r="B166" s="166" t="s">
        <v>2137</v>
      </c>
    </row>
    <row r="167" spans="1:2" x14ac:dyDescent="0.25">
      <c r="A167" s="167" t="s">
        <v>2134</v>
      </c>
      <c r="B167" s="168" t="s">
        <v>2137</v>
      </c>
    </row>
    <row r="168" spans="1:2" x14ac:dyDescent="0.25">
      <c r="A168" s="165" t="s">
        <v>2138</v>
      </c>
      <c r="B168" s="166" t="s">
        <v>2137</v>
      </c>
    </row>
    <row r="169" spans="1:2" x14ac:dyDescent="0.25">
      <c r="A169" s="167" t="s">
        <v>2139</v>
      </c>
      <c r="B169" s="168" t="s">
        <v>2137</v>
      </c>
    </row>
    <row r="170" spans="1:2" x14ac:dyDescent="0.25">
      <c r="A170" s="165" t="s">
        <v>1192</v>
      </c>
      <c r="B170" s="166" t="s">
        <v>2137</v>
      </c>
    </row>
    <row r="171" spans="1:2" x14ac:dyDescent="0.25">
      <c r="A171" s="167" t="s">
        <v>113</v>
      </c>
      <c r="B171" s="168" t="s">
        <v>2137</v>
      </c>
    </row>
    <row r="172" spans="1:2" x14ac:dyDescent="0.25">
      <c r="A172" s="165" t="s">
        <v>148</v>
      </c>
      <c r="B172" s="166" t="s">
        <v>2137</v>
      </c>
    </row>
    <row r="173" spans="1:2" x14ac:dyDescent="0.25">
      <c r="A173" s="167" t="s">
        <v>260</v>
      </c>
      <c r="B173" s="168" t="s">
        <v>2137</v>
      </c>
    </row>
    <row r="174" spans="1:2" x14ac:dyDescent="0.25">
      <c r="A174" s="167" t="s">
        <v>2112</v>
      </c>
      <c r="B174" s="168" t="s">
        <v>2137</v>
      </c>
    </row>
    <row r="175" spans="1:2" ht="28.5" x14ac:dyDescent="0.25">
      <c r="A175" s="165" t="s">
        <v>222</v>
      </c>
      <c r="B175" s="166" t="s">
        <v>2137</v>
      </c>
    </row>
    <row r="176" spans="1:2" x14ac:dyDescent="0.25">
      <c r="A176" s="167" t="s">
        <v>2140</v>
      </c>
      <c r="B176" s="168" t="s">
        <v>2137</v>
      </c>
    </row>
    <row r="177" spans="1:2" x14ac:dyDescent="0.25">
      <c r="A177" s="165" t="s">
        <v>226</v>
      </c>
      <c r="B177" s="166" t="s">
        <v>2137</v>
      </c>
    </row>
    <row r="178" spans="1:2" ht="28.5" x14ac:dyDescent="0.25">
      <c r="A178" s="167" t="s">
        <v>2191</v>
      </c>
      <c r="B178" s="179" t="s">
        <v>2137</v>
      </c>
    </row>
    <row r="179" spans="1:2" x14ac:dyDescent="0.25">
      <c r="A179" s="165" t="s">
        <v>2141</v>
      </c>
      <c r="B179" s="166" t="s">
        <v>2137</v>
      </c>
    </row>
    <row r="180" spans="1:2" x14ac:dyDescent="0.25">
      <c r="A180" s="167" t="s">
        <v>2142</v>
      </c>
      <c r="B180" s="168" t="s">
        <v>2137</v>
      </c>
    </row>
    <row r="181" spans="1:2" x14ac:dyDescent="0.25">
      <c r="A181" s="165" t="s">
        <v>2143</v>
      </c>
      <c r="B181" s="166" t="s">
        <v>2137</v>
      </c>
    </row>
    <row r="182" spans="1:2" x14ac:dyDescent="0.25">
      <c r="A182" s="167" t="s">
        <v>2144</v>
      </c>
      <c r="B182" s="168" t="s">
        <v>2137</v>
      </c>
    </row>
    <row r="183" spans="1:2" ht="28.5" x14ac:dyDescent="0.25">
      <c r="A183" s="165" t="s">
        <v>78</v>
      </c>
      <c r="B183" s="166" t="s">
        <v>2137</v>
      </c>
    </row>
    <row r="184" spans="1:2" x14ac:dyDescent="0.25">
      <c r="A184" s="167" t="s">
        <v>2145</v>
      </c>
      <c r="B184" s="168" t="s">
        <v>2137</v>
      </c>
    </row>
    <row r="185" spans="1:2" x14ac:dyDescent="0.25">
      <c r="A185" s="165" t="s">
        <v>2146</v>
      </c>
      <c r="B185" s="166" t="s">
        <v>2137</v>
      </c>
    </row>
    <row r="186" spans="1:2" x14ac:dyDescent="0.25">
      <c r="A186" s="167" t="s">
        <v>2148</v>
      </c>
      <c r="B186" s="168" t="s">
        <v>2137</v>
      </c>
    </row>
    <row r="187" spans="1:2" x14ac:dyDescent="0.25">
      <c r="A187" s="165" t="s">
        <v>496</v>
      </c>
      <c r="B187" s="166" t="s">
        <v>2137</v>
      </c>
    </row>
    <row r="188" spans="1:2" x14ac:dyDescent="0.25">
      <c r="A188" s="167" t="s">
        <v>68</v>
      </c>
      <c r="B188" s="168" t="s">
        <v>2137</v>
      </c>
    </row>
    <row r="189" spans="1:2" x14ac:dyDescent="0.25">
      <c r="A189" s="165" t="s">
        <v>728</v>
      </c>
      <c r="B189" s="166" t="s">
        <v>2137</v>
      </c>
    </row>
    <row r="190" spans="1:2" x14ac:dyDescent="0.25">
      <c r="A190" s="167" t="s">
        <v>251</v>
      </c>
      <c r="B190" s="168" t="s">
        <v>2137</v>
      </c>
    </row>
    <row r="191" spans="1:2" x14ac:dyDescent="0.25">
      <c r="A191" s="165" t="s">
        <v>2150</v>
      </c>
      <c r="B191" s="166" t="s">
        <v>2137</v>
      </c>
    </row>
    <row r="192" spans="1:2" x14ac:dyDescent="0.25">
      <c r="A192" s="167" t="s">
        <v>2151</v>
      </c>
      <c r="B192" s="168" t="s">
        <v>2137</v>
      </c>
    </row>
    <row r="193" spans="1:2" x14ac:dyDescent="0.25">
      <c r="A193" s="165" t="s">
        <v>259</v>
      </c>
      <c r="B193" s="166" t="s">
        <v>2137</v>
      </c>
    </row>
    <row r="194" spans="1:2" x14ac:dyDescent="0.25">
      <c r="A194" s="167" t="s">
        <v>99</v>
      </c>
      <c r="B194" s="168" t="s">
        <v>2137</v>
      </c>
    </row>
    <row r="195" spans="1:2" ht="28.5" x14ac:dyDescent="0.25">
      <c r="A195" s="165" t="s">
        <v>175</v>
      </c>
      <c r="B195" s="166" t="s">
        <v>2137</v>
      </c>
    </row>
    <row r="196" spans="1:2" x14ac:dyDescent="0.25">
      <c r="A196" s="173" t="s">
        <v>661</v>
      </c>
      <c r="B196" s="168" t="s">
        <v>2137</v>
      </c>
    </row>
    <row r="197" spans="1:2" x14ac:dyDescent="0.25">
      <c r="A197" s="165" t="s">
        <v>2152</v>
      </c>
      <c r="B197" s="166" t="s">
        <v>2137</v>
      </c>
    </row>
    <row r="198" spans="1:2" x14ac:dyDescent="0.25">
      <c r="A198" s="167" t="s">
        <v>203</v>
      </c>
      <c r="B198" s="168" t="s">
        <v>2137</v>
      </c>
    </row>
    <row r="199" spans="1:2" x14ac:dyDescent="0.25">
      <c r="A199" s="165" t="s">
        <v>66</v>
      </c>
      <c r="B199" s="166" t="s">
        <v>2137</v>
      </c>
    </row>
    <row r="200" spans="1:2" x14ac:dyDescent="0.25">
      <c r="A200" s="165" t="s">
        <v>889</v>
      </c>
      <c r="B200" s="166" t="s">
        <v>2137</v>
      </c>
    </row>
    <row r="201" spans="1:2" ht="28.5" x14ac:dyDescent="0.25">
      <c r="A201" s="167" t="s">
        <v>2155</v>
      </c>
      <c r="B201" s="168" t="s">
        <v>2137</v>
      </c>
    </row>
    <row r="202" spans="1:2" ht="28.5" x14ac:dyDescent="0.25">
      <c r="A202" s="165" t="s">
        <v>2156</v>
      </c>
      <c r="B202" s="166" t="s">
        <v>2137</v>
      </c>
    </row>
    <row r="203" spans="1:2" x14ac:dyDescent="0.25">
      <c r="A203" s="167" t="s">
        <v>2157</v>
      </c>
      <c r="B203" s="168" t="s">
        <v>2137</v>
      </c>
    </row>
    <row r="204" spans="1:2" ht="28.5" x14ac:dyDescent="0.25">
      <c r="A204" s="165" t="s">
        <v>181</v>
      </c>
      <c r="B204" s="166" t="s">
        <v>2137</v>
      </c>
    </row>
    <row r="205" spans="1:2" ht="28.5" x14ac:dyDescent="0.25">
      <c r="A205" s="167" t="s">
        <v>81</v>
      </c>
      <c r="B205" s="168" t="s">
        <v>2137</v>
      </c>
    </row>
    <row r="206" spans="1:2" x14ac:dyDescent="0.25">
      <c r="A206" s="165" t="s">
        <v>2158</v>
      </c>
      <c r="B206" s="166" t="s">
        <v>2137</v>
      </c>
    </row>
    <row r="207" spans="1:2" x14ac:dyDescent="0.25">
      <c r="A207" s="165" t="s">
        <v>2153</v>
      </c>
      <c r="B207" s="166" t="s">
        <v>2137</v>
      </c>
    </row>
    <row r="208" spans="1:2" x14ac:dyDescent="0.25">
      <c r="A208" s="167" t="s">
        <v>2159</v>
      </c>
      <c r="B208" s="168" t="s">
        <v>2137</v>
      </c>
    </row>
    <row r="209" spans="1:2" x14ac:dyDescent="0.25">
      <c r="A209" s="165" t="s">
        <v>2160</v>
      </c>
      <c r="B209" s="166" t="s">
        <v>2137</v>
      </c>
    </row>
    <row r="210" spans="1:2" x14ac:dyDescent="0.25">
      <c r="A210" s="167" t="s">
        <v>2161</v>
      </c>
      <c r="B210" s="168" t="s">
        <v>2137</v>
      </c>
    </row>
    <row r="211" spans="1:2" ht="28.5" x14ac:dyDescent="0.25">
      <c r="A211" s="165" t="s">
        <v>2163</v>
      </c>
      <c r="B211" s="166" t="s">
        <v>2137</v>
      </c>
    </row>
    <row r="212" spans="1:2" x14ac:dyDescent="0.25">
      <c r="A212" s="167" t="s">
        <v>266</v>
      </c>
      <c r="B212" s="168" t="s">
        <v>2137</v>
      </c>
    </row>
    <row r="213" spans="1:2" x14ac:dyDescent="0.25">
      <c r="A213" s="165" t="s">
        <v>2164</v>
      </c>
      <c r="B213" s="166" t="s">
        <v>2137</v>
      </c>
    </row>
    <row r="214" spans="1:2" x14ac:dyDescent="0.25">
      <c r="A214" s="167" t="s">
        <v>974</v>
      </c>
      <c r="B214" s="168" t="s">
        <v>2137</v>
      </c>
    </row>
    <row r="215" spans="1:2" x14ac:dyDescent="0.25">
      <c r="A215" s="165" t="s">
        <v>2165</v>
      </c>
      <c r="B215" s="166" t="s">
        <v>2137</v>
      </c>
    </row>
    <row r="216" spans="1:2" x14ac:dyDescent="0.25">
      <c r="A216" s="165" t="s">
        <v>2169</v>
      </c>
      <c r="B216" s="166" t="s">
        <v>2137</v>
      </c>
    </row>
    <row r="217" spans="1:2" x14ac:dyDescent="0.25">
      <c r="A217" s="167" t="s">
        <v>87</v>
      </c>
      <c r="B217" s="168" t="s">
        <v>2137</v>
      </c>
    </row>
    <row r="218" spans="1:2" x14ac:dyDescent="0.25">
      <c r="A218" s="165" t="s">
        <v>2167</v>
      </c>
      <c r="B218" s="166" t="s">
        <v>2137</v>
      </c>
    </row>
    <row r="219" spans="1:2" x14ac:dyDescent="0.25">
      <c r="A219" s="167" t="s">
        <v>79</v>
      </c>
      <c r="B219" s="168" t="s">
        <v>2137</v>
      </c>
    </row>
    <row r="220" spans="1:2" x14ac:dyDescent="0.25">
      <c r="A220" s="165" t="s">
        <v>1562</v>
      </c>
      <c r="B220" s="166" t="s">
        <v>2137</v>
      </c>
    </row>
    <row r="221" spans="1:2" x14ac:dyDescent="0.25">
      <c r="A221" s="167" t="s">
        <v>2170</v>
      </c>
      <c r="B221" s="168" t="s">
        <v>2137</v>
      </c>
    </row>
    <row r="222" spans="1:2" x14ac:dyDescent="0.25">
      <c r="A222" s="165" t="s">
        <v>2172</v>
      </c>
      <c r="B222" s="166" t="s">
        <v>2137</v>
      </c>
    </row>
    <row r="223" spans="1:2" x14ac:dyDescent="0.25">
      <c r="A223" s="167" t="s">
        <v>2173</v>
      </c>
      <c r="B223" s="168" t="s">
        <v>2137</v>
      </c>
    </row>
    <row r="224" spans="1:2" x14ac:dyDescent="0.25">
      <c r="A224" s="165" t="s">
        <v>263</v>
      </c>
      <c r="B224" s="166" t="s">
        <v>2137</v>
      </c>
    </row>
    <row r="225" spans="1:2" x14ac:dyDescent="0.25">
      <c r="A225" s="167" t="s">
        <v>2176</v>
      </c>
      <c r="B225" s="168" t="s">
        <v>2137</v>
      </c>
    </row>
    <row r="226" spans="1:2" x14ac:dyDescent="0.25">
      <c r="A226" s="165" t="s">
        <v>2178</v>
      </c>
      <c r="B226" s="166" t="s">
        <v>2137</v>
      </c>
    </row>
    <row r="227" spans="1:2" x14ac:dyDescent="0.25">
      <c r="A227" s="170" t="s">
        <v>575</v>
      </c>
      <c r="B227" s="166" t="s">
        <v>2137</v>
      </c>
    </row>
    <row r="228" spans="1:2" x14ac:dyDescent="0.25">
      <c r="A228" s="167" t="s">
        <v>275</v>
      </c>
      <c r="B228" s="168" t="s">
        <v>2137</v>
      </c>
    </row>
    <row r="229" spans="1:2" x14ac:dyDescent="0.25">
      <c r="A229" s="165" t="s">
        <v>193</v>
      </c>
      <c r="B229" s="166" t="s">
        <v>2137</v>
      </c>
    </row>
    <row r="230" spans="1:2" ht="28.5" x14ac:dyDescent="0.25">
      <c r="A230" s="167" t="s">
        <v>1317</v>
      </c>
      <c r="B230" s="168" t="s">
        <v>2137</v>
      </c>
    </row>
    <row r="231" spans="1:2" x14ac:dyDescent="0.25">
      <c r="A231" s="165" t="s">
        <v>97</v>
      </c>
      <c r="B231" s="166" t="s">
        <v>2137</v>
      </c>
    </row>
    <row r="232" spans="1:2" x14ac:dyDescent="0.25">
      <c r="A232" s="167" t="s">
        <v>434</v>
      </c>
      <c r="B232" s="168" t="s">
        <v>2137</v>
      </c>
    </row>
    <row r="233" spans="1:2" x14ac:dyDescent="0.25">
      <c r="A233" s="165" t="s">
        <v>1098</v>
      </c>
      <c r="B233" s="166" t="s">
        <v>2137</v>
      </c>
    </row>
    <row r="234" spans="1:2" x14ac:dyDescent="0.25">
      <c r="A234" s="167" t="s">
        <v>2186</v>
      </c>
      <c r="B234" s="168" t="s">
        <v>2137</v>
      </c>
    </row>
    <row r="235" spans="1:2" x14ac:dyDescent="0.25">
      <c r="A235" s="167" t="s">
        <v>2187</v>
      </c>
      <c r="B235" s="168" t="s">
        <v>2137</v>
      </c>
    </row>
    <row r="236" spans="1:2" x14ac:dyDescent="0.25">
      <c r="A236" s="165" t="s">
        <v>129</v>
      </c>
      <c r="B236" s="166" t="s">
        <v>2137</v>
      </c>
    </row>
    <row r="237" spans="1:2" x14ac:dyDescent="0.25">
      <c r="A237" s="167" t="s">
        <v>187</v>
      </c>
      <c r="B237" s="168" t="s">
        <v>2137</v>
      </c>
    </row>
    <row r="238" spans="1:2" x14ac:dyDescent="0.25">
      <c r="A238" s="165" t="s">
        <v>90</v>
      </c>
      <c r="B238" s="166" t="s">
        <v>2137</v>
      </c>
    </row>
  </sheetData>
  <pageMargins left="0.7" right="0.7" top="0.78740157499999996" bottom="0.78740157499999996" header="0.3" footer="0.3"/>
  <extLst>
    <ext xmlns:x14="http://schemas.microsoft.com/office/spreadsheetml/2009/9/main" uri="{78C0D931-6437-407d-A8EE-F0AAD7539E65}">
      <x14:conditionalFormattings>
        <x14:conditionalFormatting xmlns:xm="http://schemas.microsoft.com/office/excel/2006/main">
          <x14:cfRule type="expression" priority="3" id="{1C88CF3D-3017-41E3-B593-0F18650BCEF2}">
            <xm:f>MATCH(A229,'\\naturkundemuseum-berlin.de\MuseumDFSRoot\FB\FB_3\WSDM\Publikationsmanagement\Literaturlisten\Leibniz_Datenabfrage_für2018\[MfN_Publications_Arbeitstabelle_2018_1.xlsx]open peer review'!#REF!,0)</xm:f>
            <x14:dxf>
              <fill>
                <patternFill>
                  <bgColor theme="6" tint="0.39994506668294322"/>
                </patternFill>
              </fill>
            </x14:dxf>
          </x14:cfRule>
          <x14:cfRule type="expression" priority="4" id="{DE1BE4B9-B92A-4289-9E7B-12D0AEE01668}">
            <xm:f>MATCH(A229,'\\naturkundemuseum-berlin.de\MuseumDFSRoot\FB\FB_3\WSDM\Publikationsmanagement\Literaturlisten\Leibniz_Datenabfrage_für2018\[MfN_Publications_Arbeitstabelle_2018_1.xlsx]peer-reviewed journals'!#REF!,0)</xm:f>
            <x14:dxf>
              <fill>
                <patternFill>
                  <bgColor theme="8" tint="0.39994506668294322"/>
                </patternFill>
              </fill>
            </x14:dxf>
          </x14:cfRule>
          <xm:sqref>A229</xm:sqref>
        </x14:conditionalFormatting>
        <x14:conditionalFormatting xmlns:xm="http://schemas.microsoft.com/office/excel/2006/main">
          <x14:cfRule type="expression" priority="1" id="{91F141CC-FD63-4307-8382-174700E2285A}">
            <xm:f>MATCH(A237,'\\naturkundemuseum-berlin.de\MuseumDFSRoot\FB\FB_3\WSDM\Publikationsmanagement\Literaturlisten\Leibniz_Datenabfrage_für2018\[MfN_Publications_Arbeitstabelle_2018_1.xlsx]open peer review'!#REF!,0)</xm:f>
            <x14:dxf>
              <fill>
                <patternFill>
                  <bgColor theme="6" tint="0.39994506668294322"/>
                </patternFill>
              </fill>
            </x14:dxf>
          </x14:cfRule>
          <xm:sqref>A237</xm:sqref>
        </x14:conditionalFormatting>
        <x14:conditionalFormatting xmlns:xm="http://schemas.microsoft.com/office/excel/2006/main">
          <x14:cfRule type="expression" priority="2" id="{CF591A7C-DF0A-4CA6-B478-E26EA335B147}">
            <xm:f>MATCH(A237,'\\naturkundemuseum-berlin.de\MuseumDFSRoot\FB\FB_3\WSDM\Publikationsmanagement\Literaturlisten\Leibniz_Datenabfrage_für2018\[MfN_Publications_Arbeitstabelle_2018_1.xlsx]peer-reviewed journals'!#REF!,0)</xm:f>
            <x14:dxf>
              <fill>
                <patternFill>
                  <bgColor theme="8" tint="0.39994506668294322"/>
                </patternFill>
              </fill>
            </x14:dxf>
          </x14:cfRule>
          <xm:sqref>A237</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publications_2019_04_29 csv</vt:lpstr>
      <vt:lpstr>Auswertungstabelle</vt:lpstr>
      <vt:lpstr>Peer_Journals</vt:lpstr>
      <vt:lpstr>SCIE-Journals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Pass, Stefanie</cp:lastModifiedBy>
  <dcterms:created xsi:type="dcterms:W3CDTF">2019-04-29T13:18:55Z</dcterms:created>
  <dcterms:modified xsi:type="dcterms:W3CDTF">2019-05-20T15:50:06Z</dcterms:modified>
</cp:coreProperties>
</file>